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stechackr-my.sharepoint.com/personal/sujineeda_postech_ac_kr/Documents/학회/2026/ICAE/paper/"/>
    </mc:Choice>
  </mc:AlternateContent>
  <xr:revisionPtr revIDLastSave="1716" documentId="8_{8FA9E7DD-83E0-4326-9857-E757EEEA8F5A}" xr6:coauthVersionLast="47" xr6:coauthVersionMax="47" xr10:uidLastSave="{7DBEF9FF-5680-D846-BCE9-8EE0DA563CCD}"/>
  <bookViews>
    <workbookView xWindow="0" yWindow="600" windowWidth="28800" windowHeight="18040" activeTab="1" xr2:uid="{05B644AA-31FF-4C98-95AB-980B1DBC3657}"/>
  </bookViews>
  <sheets>
    <sheet name="Sheet2" sheetId="2" r:id="rId1"/>
    <sheet name="Sheet1" sheetId="1" r:id="rId2"/>
    <sheet name="Comparison" sheetId="3" r:id="rId3"/>
  </sheets>
  <definedNames>
    <definedName name="_xlnm._FilterDatabase" localSheetId="2" hidden="1">Comparison!$A$3:$U$23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111" i="1" l="1"/>
  <c r="AB123" i="1"/>
  <c r="AA123" i="1"/>
  <c r="Z123" i="1"/>
  <c r="Y123" i="1"/>
  <c r="X123" i="1"/>
  <c r="W123" i="1"/>
  <c r="V123" i="1"/>
  <c r="U123" i="1"/>
  <c r="T123" i="1"/>
  <c r="AB117" i="1"/>
  <c r="AA117" i="1"/>
  <c r="Z117" i="1"/>
  <c r="Y117" i="1"/>
  <c r="X117" i="1"/>
  <c r="W117" i="1"/>
  <c r="V117" i="1"/>
  <c r="U117" i="1"/>
  <c r="T117" i="1"/>
  <c r="AA111" i="1"/>
  <c r="Z111" i="1"/>
  <c r="Y111" i="1"/>
  <c r="X111" i="1"/>
  <c r="W111" i="1"/>
  <c r="V111" i="1"/>
  <c r="U111" i="1"/>
  <c r="T111" i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E31" i="2"/>
  <c r="F31" i="2"/>
  <c r="G31" i="2"/>
  <c r="H31" i="2"/>
  <c r="I31" i="2"/>
  <c r="J31" i="2"/>
  <c r="K31" i="2"/>
  <c r="L31" i="2"/>
  <c r="M31" i="2"/>
  <c r="E37" i="2"/>
  <c r="F37" i="2"/>
  <c r="G37" i="2"/>
  <c r="H37" i="2"/>
  <c r="I37" i="2"/>
  <c r="J37" i="2"/>
  <c r="K37" i="2"/>
  <c r="L37" i="2"/>
  <c r="M37" i="2"/>
  <c r="E43" i="2"/>
  <c r="F43" i="2"/>
  <c r="G43" i="2"/>
  <c r="H43" i="2"/>
  <c r="I43" i="2"/>
  <c r="J43" i="2"/>
  <c r="K43" i="2"/>
  <c r="L43" i="2"/>
  <c r="M43" i="2"/>
  <c r="E52" i="2"/>
  <c r="F52" i="2"/>
  <c r="G52" i="2"/>
  <c r="H52" i="2"/>
  <c r="I52" i="2"/>
  <c r="J52" i="2"/>
  <c r="K52" i="2"/>
  <c r="L52" i="2"/>
  <c r="M52" i="2"/>
  <c r="E58" i="2"/>
  <c r="F58" i="2"/>
  <c r="G58" i="2"/>
  <c r="H58" i="2"/>
  <c r="I58" i="2"/>
  <c r="J58" i="2"/>
  <c r="K58" i="2"/>
  <c r="L58" i="2"/>
  <c r="M58" i="2"/>
  <c r="E64" i="2"/>
  <c r="F64" i="2"/>
  <c r="G64" i="2"/>
  <c r="H64" i="2"/>
  <c r="I64" i="2"/>
  <c r="J64" i="2"/>
  <c r="K64" i="2"/>
  <c r="L64" i="2"/>
  <c r="M64" i="2"/>
  <c r="E73" i="2"/>
  <c r="F73" i="2"/>
  <c r="G73" i="2"/>
  <c r="H73" i="2"/>
  <c r="I73" i="2"/>
  <c r="J73" i="2"/>
  <c r="K73" i="2"/>
  <c r="L73" i="2"/>
  <c r="M73" i="2"/>
  <c r="E82" i="2"/>
  <c r="F82" i="2"/>
  <c r="G82" i="2"/>
  <c r="H82" i="2"/>
  <c r="I82" i="2"/>
  <c r="J82" i="2"/>
  <c r="K82" i="2"/>
  <c r="L82" i="2"/>
  <c r="M82" i="2"/>
  <c r="P75" i="1"/>
  <c r="Q75" i="1"/>
  <c r="R75" i="1"/>
  <c r="S75" i="1"/>
  <c r="T75" i="1"/>
  <c r="P81" i="1"/>
  <c r="Q81" i="1"/>
  <c r="R81" i="1"/>
  <c r="S81" i="1"/>
  <c r="T81" i="1"/>
  <c r="K81" i="1"/>
  <c r="L81" i="1"/>
  <c r="M81" i="1"/>
  <c r="N81" i="1"/>
  <c r="O81" i="1"/>
  <c r="K75" i="1"/>
  <c r="L75" i="1"/>
  <c r="M75" i="1"/>
  <c r="N75" i="1"/>
  <c r="O75" i="1"/>
  <c r="F81" i="1"/>
  <c r="G81" i="1"/>
  <c r="H81" i="1"/>
  <c r="I81" i="1"/>
  <c r="J81" i="1"/>
  <c r="F75" i="1"/>
  <c r="G75" i="1"/>
  <c r="H75" i="1"/>
  <c r="I75" i="1"/>
  <c r="J75" i="1"/>
  <c r="P69" i="1"/>
  <c r="Q69" i="1"/>
  <c r="R69" i="1"/>
  <c r="S69" i="1"/>
  <c r="T69" i="1"/>
  <c r="K69" i="1"/>
  <c r="L69" i="1"/>
  <c r="M69" i="1"/>
  <c r="N69" i="1"/>
  <c r="O69" i="1"/>
  <c r="G69" i="1"/>
  <c r="H69" i="1"/>
  <c r="I69" i="1"/>
  <c r="J69" i="1"/>
  <c r="F69" i="1"/>
  <c r="F141" i="1"/>
  <c r="G141" i="1"/>
  <c r="H141" i="1"/>
  <c r="I141" i="1"/>
  <c r="J141" i="1"/>
  <c r="K141" i="1"/>
  <c r="L141" i="1"/>
  <c r="M141" i="1"/>
  <c r="N141" i="1"/>
  <c r="F132" i="1"/>
  <c r="G132" i="1"/>
  <c r="H132" i="1"/>
  <c r="I132" i="1"/>
  <c r="J132" i="1"/>
  <c r="K132" i="1"/>
  <c r="L132" i="1"/>
  <c r="M132" i="1"/>
  <c r="N132" i="1"/>
  <c r="F123" i="1"/>
  <c r="G123" i="1"/>
  <c r="H123" i="1"/>
  <c r="I123" i="1"/>
  <c r="J123" i="1"/>
  <c r="K123" i="1"/>
  <c r="L123" i="1"/>
  <c r="M123" i="1"/>
  <c r="N123" i="1"/>
  <c r="F117" i="1"/>
  <c r="G117" i="1"/>
  <c r="H117" i="1"/>
  <c r="I117" i="1"/>
  <c r="J117" i="1"/>
  <c r="K117" i="1"/>
  <c r="L117" i="1"/>
  <c r="M117" i="1"/>
  <c r="N117" i="1"/>
  <c r="F111" i="1"/>
  <c r="G111" i="1"/>
  <c r="H111" i="1"/>
  <c r="I111" i="1"/>
  <c r="J111" i="1"/>
  <c r="K111" i="1"/>
  <c r="L111" i="1"/>
  <c r="M111" i="1"/>
  <c r="N111" i="1"/>
  <c r="F102" i="1"/>
  <c r="G102" i="1"/>
  <c r="H102" i="1"/>
  <c r="I102" i="1"/>
  <c r="J102" i="1"/>
  <c r="K102" i="1"/>
  <c r="L102" i="1"/>
  <c r="M102" i="1"/>
  <c r="N102" i="1"/>
  <c r="F96" i="1"/>
  <c r="G96" i="1"/>
  <c r="H96" i="1"/>
  <c r="I96" i="1"/>
  <c r="J96" i="1"/>
  <c r="K96" i="1"/>
  <c r="L96" i="1"/>
  <c r="M96" i="1"/>
  <c r="N96" i="1"/>
  <c r="G90" i="1"/>
  <c r="H90" i="1"/>
  <c r="I90" i="1"/>
  <c r="J90" i="1"/>
  <c r="K90" i="1"/>
  <c r="L90" i="1"/>
  <c r="M90" i="1"/>
  <c r="N90" i="1"/>
  <c r="F90" i="1"/>
  <c r="F171" i="1"/>
  <c r="G171" i="1"/>
  <c r="H171" i="1"/>
  <c r="I171" i="1"/>
  <c r="K171" i="1"/>
  <c r="L171" i="1"/>
  <c r="M171" i="1"/>
  <c r="N171" i="1"/>
  <c r="O171" i="1"/>
  <c r="P171" i="1"/>
  <c r="F177" i="1"/>
  <c r="G177" i="1"/>
  <c r="H177" i="1"/>
  <c r="I177" i="1"/>
  <c r="K177" i="1"/>
  <c r="L177" i="1"/>
  <c r="M177" i="1"/>
  <c r="N177" i="1"/>
  <c r="O177" i="1"/>
  <c r="P177" i="1"/>
  <c r="F183" i="1"/>
  <c r="G183" i="1"/>
  <c r="H183" i="1"/>
  <c r="I183" i="1"/>
  <c r="K183" i="1"/>
  <c r="L183" i="1"/>
  <c r="M183" i="1"/>
  <c r="N183" i="1"/>
  <c r="O183" i="1"/>
  <c r="P183" i="1"/>
  <c r="T156" i="1"/>
  <c r="U156" i="1"/>
  <c r="V156" i="1"/>
  <c r="T162" i="1"/>
  <c r="U162" i="1"/>
  <c r="V162" i="1"/>
  <c r="T150" i="1"/>
  <c r="U150" i="1"/>
  <c r="V150" i="1"/>
  <c r="Q150" i="1"/>
  <c r="R150" i="1"/>
  <c r="S150" i="1"/>
  <c r="Q162" i="1"/>
  <c r="R162" i="1"/>
  <c r="S162" i="1"/>
  <c r="Q156" i="1"/>
  <c r="R156" i="1"/>
  <c r="S156" i="1"/>
  <c r="N156" i="1"/>
  <c r="O156" i="1"/>
  <c r="P156" i="1"/>
  <c r="N162" i="1"/>
  <c r="O162" i="1"/>
  <c r="P162" i="1"/>
  <c r="N150" i="1"/>
  <c r="O150" i="1"/>
  <c r="P150" i="1"/>
  <c r="M162" i="1"/>
  <c r="M156" i="1"/>
  <c r="M150" i="1"/>
</calcChain>
</file>

<file path=xl/sharedStrings.xml><?xml version="1.0" encoding="utf-8"?>
<sst xmlns="http://schemas.openxmlformats.org/spreadsheetml/2006/main" count="797" uniqueCount="166">
  <si>
    <t>Introduction</t>
    <phoneticPr fontId="1" type="noConversion"/>
  </si>
  <si>
    <t>1) Background</t>
    <phoneticPr fontId="1" type="noConversion"/>
  </si>
  <si>
    <t xml:space="preserve">- 미생물 데이터와 같이 계층 구조 (Hierarchy)를 가진 데이터의 표현 학습 </t>
    <phoneticPr fontId="1" type="noConversion"/>
  </si>
  <si>
    <t>- 계층상 가까운 노드는 표현 공간에서도 가깝게 위치해야함</t>
    <phoneticPr fontId="1" type="noConversion"/>
  </si>
  <si>
    <t>- 혐기소화 미생물 특징: Bacteria, Archaea가 공존/상호의존하며 메탄 생성 메커니즘 이룸. 둘은 계통학적으로는 멀리 떨어져 있지만 이러한 관계로 인해 syntrophic relation을 갖는 bacteria 와 archaea 는 embedding space 에서 고유한 매핑 관계를 형성할 것</t>
    <phoneticPr fontId="1" type="noConversion"/>
  </si>
  <si>
    <t xml:space="preserve">- relative abundance 만 넣게 되면 미생물 군집 간의 관계성에 대한 정보 x, hierarchy가 고려되면 space 안에서 비슷한 미생물 군집이 비슷한 원인을 제공하여 결과를 제시 </t>
  </si>
  <si>
    <t>0) Dataset</t>
    <phoneticPr fontId="1" type="noConversion"/>
  </si>
  <si>
    <t>type</t>
    <phoneticPr fontId="1" type="noConversion"/>
  </si>
  <si>
    <t>nwk</t>
    <phoneticPr fontId="1" type="noConversion"/>
  </si>
  <si>
    <t>single domain</t>
    <phoneticPr fontId="1" type="noConversion"/>
  </si>
  <si>
    <t>root = BAC/ARC</t>
    <phoneticPr fontId="1" type="noConversion"/>
  </si>
  <si>
    <t>merged domain</t>
    <phoneticPr fontId="1" type="noConversion"/>
  </si>
  <si>
    <t>root = domain</t>
    <phoneticPr fontId="1" type="noConversion"/>
  </si>
  <si>
    <t>1) Stability indicator</t>
    <phoneticPr fontId="1" type="noConversion"/>
  </si>
  <si>
    <t>[result]</t>
    <phoneticPr fontId="1" type="noConversion"/>
  </si>
  <si>
    <t>imbalanced dataset handling in multi-output classification</t>
    <phoneticPr fontId="1" type="noConversion"/>
  </si>
  <si>
    <t>Indicator</t>
  </si>
  <si>
    <t>Parameter / Metric</t>
  </si>
  <si>
    <t>Normal Range</t>
  </si>
  <si>
    <t>Warning Flag Threshold</t>
  </si>
  <si>
    <t>Associated Risk</t>
  </si>
  <si>
    <t>ref</t>
    <phoneticPr fontId="1" type="noConversion"/>
  </si>
  <si>
    <t>Positive</t>
    <phoneticPr fontId="1" type="noConversion"/>
  </si>
  <si>
    <t>negative</t>
    <phoneticPr fontId="1" type="noConversion"/>
  </si>
  <si>
    <t>1) loss fucntion: nn.BCEWithLogitsLoss with pos_weight [1],[2]</t>
    <phoneticPr fontId="1" type="noConversion"/>
  </si>
  <si>
    <t>Acid-Base Balance</t>
  </si>
  <si>
    <t>pH</t>
    <phoneticPr fontId="1" type="noConversion"/>
  </si>
  <si>
    <t>6.8 – 7.8</t>
  </si>
  <si>
    <t>&lt; 6.5 or &gt; 8.0</t>
    <phoneticPr fontId="1" type="noConversion"/>
  </si>
  <si>
    <t>Souring or free ammonia toxicity</t>
  </si>
  <si>
    <t>[1]</t>
    <phoneticPr fontId="1" type="noConversion"/>
  </si>
  <si>
    <t>2) evaluation metrics: mcc, AUPR [3][4]</t>
    <phoneticPr fontId="1" type="noConversion"/>
  </si>
  <si>
    <t>Buffer Capacity</t>
  </si>
  <si>
    <t>TVFA/Alk</t>
    <phoneticPr fontId="1" type="noConversion"/>
  </si>
  <si>
    <t>&lt; 0.30</t>
    <phoneticPr fontId="1" type="noConversion"/>
  </si>
  <si>
    <t>&gt;=0.30</t>
    <phoneticPr fontId="1" type="noConversion"/>
  </si>
  <si>
    <t>Destruction of bicarbonate buffer</t>
  </si>
  <si>
    <t>[1],[2]</t>
    <phoneticPr fontId="1" type="noConversion"/>
  </si>
  <si>
    <t>Acid Accumulation</t>
  </si>
  <si>
    <t>HPr/Hac</t>
    <phoneticPr fontId="1" type="noConversion"/>
  </si>
  <si>
    <t>&lt; 1.0</t>
    <phoneticPr fontId="1" type="noConversion"/>
  </si>
  <si>
    <t>(&gt; 1.4 and HPr &gt; 0.1) or HPr &gt;=0.8</t>
    <phoneticPr fontId="1" type="noConversion"/>
  </si>
  <si>
    <t>Syntrophic acetogenesis failure</t>
  </si>
  <si>
    <t>[1],[3]</t>
    <phoneticPr fontId="1" type="noConversion"/>
  </si>
  <si>
    <r>
      <t>[1] Cui, Y., Jia, M., Lin, T. Y., Song, Y., &amp; Belongie, S. (2019, June). Class-balanced loss based on effective number of samples. In </t>
    </r>
    <r>
      <rPr>
        <i/>
        <sz val="10"/>
        <color rgb="FF222222"/>
        <rFont val="Arial"/>
        <family val="2"/>
      </rPr>
      <t>2019 IEEE/CVF conference on computer vision and pattern recognition (CVPR)</t>
    </r>
    <r>
      <rPr>
        <sz val="10"/>
        <color rgb="FF222222"/>
        <rFont val="Arial"/>
        <family val="2"/>
      </rPr>
      <t> (pp. 9260-9269). IEEE.</t>
    </r>
    <phoneticPr fontId="1" type="noConversion"/>
  </si>
  <si>
    <t>Ammonia Toxicity</t>
  </si>
  <si>
    <t>TAN</t>
    <phoneticPr fontId="1" type="noConversion"/>
  </si>
  <si>
    <t>&lt; 1,500mg/L</t>
    <phoneticPr fontId="1" type="noConversion"/>
  </si>
  <si>
    <t>&gt; 2,500 mg/L</t>
    <phoneticPr fontId="1" type="noConversion"/>
  </si>
  <si>
    <t>Methanogenic growth inhibition</t>
  </si>
  <si>
    <t>[3]</t>
    <phoneticPr fontId="1" type="noConversion"/>
  </si>
  <si>
    <t>[2] Lin, T. Y., Goyal, P., Girshick, R., He, K., &amp; Dollár, P. (2017). Focal loss for dense object detection. In Proceedings of the IEEE international conference on computer vision (pp. 2980-2988).</t>
    <phoneticPr fontId="1" type="noConversion"/>
  </si>
  <si>
    <t>Biogas Quality</t>
  </si>
  <si>
    <t>CH4</t>
    <phoneticPr fontId="1" type="noConversion"/>
  </si>
  <si>
    <t>55% - 70%</t>
    <phoneticPr fontId="1" type="noConversion"/>
  </si>
  <si>
    <t>&lt; 50%</t>
    <phoneticPr fontId="1" type="noConversion"/>
  </si>
  <si>
    <t>Shift to acidogenesis / gas loss</t>
  </si>
  <si>
    <t>[3] Richardson, E., Trevizani, R., Greenbaum, J. A., Carter, H., Nielsen, M., &amp; Peters, B. (2024). The receiver operating characteristic curve accurately assesses imbalanced datasets. Patterns, 5(6).</t>
    <phoneticPr fontId="1" type="noConversion"/>
  </si>
  <si>
    <t>challenge: imbalanced result</t>
    <phoneticPr fontId="1" type="noConversion"/>
  </si>
  <si>
    <t>[4] Chicco, D., &amp; Jurman, G. (2020). The advantages of the Matthews correlation coefficient (MCC) over F1 score and accuracy in binary classification evaluation. BMC genomics, 21(1), 6.</t>
    <phoneticPr fontId="1" type="noConversion"/>
  </si>
  <si>
    <t>[1] Boe, K., Batstone, D. J., Steyer, J.-P., &amp; Angelidaki, I. (2010). State indicators for monitoring the anaerobic digestion process. Water Research, 44(20), 5973–5980. https://doi.org/10.1016/j.watres.2010.07.043</t>
    <phoneticPr fontId="1" type="noConversion"/>
  </si>
  <si>
    <t>[2] Chen, L., Zheng, T., Cao, Q., Zhou, Y., Liu, X., &amp; Li, D. (2020). Early warning of instability during mesophilic anaerobic digestion of chicken manure. Applied Ecology and Environmental Research, 18(1), 331–343. https://doi.org/10.15666/aeer/1801_331343</t>
    <phoneticPr fontId="1" type="noConversion"/>
  </si>
  <si>
    <t>[3] Singh, A., Schnürer, A., Dolfing, J., &amp; Westerholm, M. (2023). Syntrophic entanglements for propionate and acetate oxidation under thermophilic and high-ammonia conditions. The ISME Journal, 17(11), 1966–1978. https://doi.org/10.1038/s41396-023-01504-y</t>
    <phoneticPr fontId="1" type="noConversion"/>
  </si>
  <si>
    <t>2) Benchmark model</t>
    <phoneticPr fontId="1" type="noConversion"/>
  </si>
  <si>
    <t>Phylo-spec</t>
    <phoneticPr fontId="1" type="noConversion"/>
  </si>
  <si>
    <t>o</t>
    <phoneticPr fontId="1" type="noConversion"/>
  </si>
  <si>
    <t>x</t>
    <phoneticPr fontId="1" type="noConversion"/>
  </si>
  <si>
    <t>tree -&gt; keep as live scaffold -&gt; 1D convolution</t>
    <phoneticPr fontId="1" type="noConversion"/>
  </si>
  <si>
    <t>DeepPhylo</t>
    <phoneticPr fontId="1" type="noConversion"/>
  </si>
  <si>
    <t xml:space="preserve">tree -&gt; distance matrix , PCA embedding </t>
    <phoneticPr fontId="1" type="noConversion"/>
  </si>
  <si>
    <t>Result</t>
    <phoneticPr fontId="1" type="noConversion"/>
  </si>
  <si>
    <t>ARC</t>
  </si>
  <si>
    <t>BAC</t>
  </si>
  <si>
    <t>Evaluation metric for multiple output classification</t>
    <phoneticPr fontId="1" type="noConversion"/>
  </si>
  <si>
    <t>Flag</t>
  </si>
  <si>
    <t>AUPR</t>
  </si>
  <si>
    <t>MCC</t>
  </si>
  <si>
    <t>acid_base_balance</t>
  </si>
  <si>
    <t>buffer_capacity</t>
  </si>
  <si>
    <t>acid_accumulation</t>
  </si>
  <si>
    <t>ammonia_toxicity</t>
  </si>
  <si>
    <t>biogas_quality</t>
  </si>
  <si>
    <t>Macro-avg</t>
  </si>
  <si>
    <t>merged</t>
  </si>
  <si>
    <t>MetaDR</t>
  </si>
  <si>
    <t>RF</t>
  </si>
  <si>
    <t>DeepPhylo</t>
  </si>
  <si>
    <t>Phylospec</t>
  </si>
  <si>
    <t>Phylum</t>
  </si>
  <si>
    <t>Class</t>
  </si>
  <si>
    <t>Order</t>
  </si>
  <si>
    <t>Family</t>
  </si>
  <si>
    <t>Genus</t>
  </si>
  <si>
    <t>Dataset</t>
  </si>
  <si>
    <t xml:space="preserve">- MCC : optimized threshold for each target variable </t>
  </si>
  <si>
    <t>- F2 score: emphasize the Recall since FN is more 치명적 than FP when assessing digesters' state</t>
  </si>
  <si>
    <t>- macro average</t>
  </si>
  <si>
    <t>- workflow : AUPR 기반 모델 선택 -&gt; 검증 시점 MCC 기반 threshold 최적화 -&gt; test data: multiple evaluation metrics</t>
  </si>
  <si>
    <t xml:space="preserve">- AUPR: threshold independent -&gt; good for baseline since if AUPR 상승중 but MCC 낮음 -&gt; 모델 성능은 좋지만 threshold 잘못 선택된 것; TN 수가 너무 커서 지표를 왜곡시키는 것 방지 since it neglects TN value, </t>
  </si>
  <si>
    <t>- low resolution at species level (~ 80% unclassified), high dimensional  =&gt; built trees, taxonomic classification at genus level</t>
  </si>
  <si>
    <t>- Conventionally, when using genomic datasets as input features, many research made each feature variable independently {a1,a2,b1,b2 …}</t>
  </si>
  <si>
    <t>- this does not capture the relationship between taxon which can cause information loss</t>
  </si>
  <si>
    <t>-&gt; simply grafting two top tips will give L=2 -&gt; larger distance than actual tips distance (1.35) -&gt; Fragment insertion (SEPP) based on SILVA database</t>
    <phoneticPr fontId="1" type="noConversion"/>
  </si>
  <si>
    <t>3) BAC&amp;ARC relationship</t>
    <phoneticPr fontId="1" type="noConversion"/>
  </si>
  <si>
    <t>network analysis</t>
    <phoneticPr fontId="1" type="noConversion"/>
  </si>
  <si>
    <t>co-occurrence network analysis : 누구와 누구가 같이 관찰되는가 (GNN - Water Res)</t>
    <phoneticPr fontId="1" type="noConversion"/>
  </si>
  <si>
    <t>proposed: 환경변수의 영향을 먼제 제거한 뒤 살아남은 순수한 상관관계를 계통수 상의 거리 단축으로 변환</t>
    <phoneticPr fontId="1" type="noConversion"/>
  </si>
  <si>
    <t>proposed</t>
    <phoneticPr fontId="1" type="noConversion"/>
  </si>
  <si>
    <t>relative abundance correlation</t>
    <phoneticPr fontId="1" type="noConversion"/>
  </si>
  <si>
    <t>OLS residuals</t>
    <phoneticPr fontId="1" type="noConversion"/>
  </si>
  <si>
    <t>Edge generation</t>
    <phoneticPr fontId="1" type="noConversion"/>
  </si>
  <si>
    <t>Target</t>
    <phoneticPr fontId="1" type="noConversion"/>
  </si>
  <si>
    <t>every microbes</t>
    <phoneticPr fontId="1" type="noConversion"/>
  </si>
  <si>
    <t>only bac x arc</t>
    <phoneticPr fontId="1" type="noConversion"/>
  </si>
  <si>
    <t>output</t>
    <phoneticPr fontId="1" type="noConversion"/>
  </si>
  <si>
    <t>graph dataset</t>
    <phoneticPr fontId="1" type="noConversion"/>
  </si>
  <si>
    <t>transformed to shortcut in euclidean space</t>
    <phoneticPr fontId="1" type="noConversion"/>
  </si>
  <si>
    <t>Proposed workflow</t>
    <phoneticPr fontId="1" type="noConversion"/>
  </si>
  <si>
    <t>교란변수 제거 (CLR변환, OLS) &gt; Bacteria x Archaea Spearman's correlation &gt; generate shortcut branch on phylogenetic tree</t>
    <phoneticPr fontId="1" type="noConversion"/>
  </si>
  <si>
    <t>- cross validation (5 folds): small number of samples</t>
    <phoneticPr fontId="1" type="noConversion"/>
  </si>
  <si>
    <t>- same sites sampled under same type of train/test data since they are dependent</t>
    <phoneticPr fontId="1" type="noConversion"/>
  </si>
  <si>
    <t>1) TaxLevel</t>
  </si>
  <si>
    <t>n_pos</t>
  </si>
  <si>
    <t>prevalence</t>
  </si>
  <si>
    <t>F2</t>
  </si>
  <si>
    <t>MCC</t>
    <phoneticPr fontId="1" type="noConversion"/>
  </si>
  <si>
    <t>AUPR</t>
    <phoneticPr fontId="1" type="noConversion"/>
  </si>
  <si>
    <t>XGBoost</t>
  </si>
  <si>
    <t>GLMNET</t>
  </si>
  <si>
    <t>MetaDR</t>
    <phoneticPr fontId="1" type="noConversion"/>
  </si>
  <si>
    <t>Phylospec</t>
    <phoneticPr fontId="1" type="noConversion"/>
  </si>
  <si>
    <t>n_pos</t>
    <phoneticPr fontId="14" type="noConversion"/>
  </si>
  <si>
    <t>prevalence</t>
    <phoneticPr fontId="14" type="noConversion"/>
  </si>
  <si>
    <t>F2</t>
    <phoneticPr fontId="1" type="noConversion"/>
  </si>
  <si>
    <t>Model</t>
    <phoneticPr fontId="1" type="noConversion"/>
  </si>
  <si>
    <t>ML model</t>
    <phoneticPr fontId="1" type="noConversion"/>
  </si>
  <si>
    <t>Relative abundance</t>
    <phoneticPr fontId="1" type="noConversion"/>
  </si>
  <si>
    <t>hierarchical topology</t>
    <phoneticPr fontId="1" type="noConversion"/>
  </si>
  <si>
    <t>branch length</t>
    <phoneticPr fontId="1" type="noConversion"/>
  </si>
  <si>
    <t>BAC&amp;ARC</t>
    <phoneticPr fontId="1" type="noConversion"/>
  </si>
  <si>
    <t>Merged dataset</t>
    <phoneticPr fontId="1" type="noConversion"/>
  </si>
  <si>
    <t>1) Taxa-level</t>
    <phoneticPr fontId="1" type="noConversion"/>
  </si>
  <si>
    <t>2) Genus-tree</t>
    <phoneticPr fontId="1" type="noConversion"/>
  </si>
  <si>
    <t>2) ASV-tree</t>
    <phoneticPr fontId="14" type="noConversion"/>
  </si>
  <si>
    <t>60epoch, 10 patience, early stopping</t>
    <phoneticPr fontId="1" type="noConversion"/>
  </si>
  <si>
    <t xml:space="preserve">covariates:T, HRT, Q_total, Season, substrate_avg_pH,Alk, COD, sCOD, Protein, Lipid,Protein, TC, TVFAs </t>
    <phoneticPr fontId="1" type="noConversion"/>
  </si>
  <si>
    <t>2. hierarchy (tree) + relative abundance</t>
  </si>
  <si>
    <t>3. hierahcy (tree) + cross-domain + relative abundance</t>
  </si>
  <si>
    <t>1. Taxlevel (Random Forest, KNN, NNET, XGBoost, GLMNET) relative abundance</t>
  </si>
  <si>
    <t>3) Genus-tree</t>
    <phoneticPr fontId="14" type="noConversion"/>
  </si>
  <si>
    <t>4) ASV-tree + cross-domain</t>
    <phoneticPr fontId="14" type="noConversion"/>
  </si>
  <si>
    <t>5) Genus-tree + cross-domain</t>
    <phoneticPr fontId="14" type="noConversion"/>
  </si>
  <si>
    <t>3) Genus-tree + cross-domain</t>
    <phoneticPr fontId="1" type="noConversion"/>
  </si>
  <si>
    <t>4) ASV-tree</t>
    <phoneticPr fontId="1" type="noConversion"/>
  </si>
  <si>
    <t>5) ASV-tree + cross-domain</t>
    <phoneticPr fontId="1" type="noConversion"/>
  </si>
  <si>
    <t>1) TaxLevel (embedding)</t>
  </si>
  <si>
    <t>2) ASV-tree</t>
  </si>
  <si>
    <t>3) Genus-tree</t>
  </si>
  <si>
    <t>4) ASV-tree + cross-domain</t>
  </si>
  <si>
    <t>5) Genus-tree + cross-domain</t>
  </si>
  <si>
    <t>Evaluation metric comparison (source: Sheet2)</t>
  </si>
  <si>
    <t>Acid–base balance</t>
  </si>
  <si>
    <t>Acid accumulation</t>
  </si>
  <si>
    <t>Ammonia toxicity</t>
  </si>
  <si>
    <t>Biogas quality</t>
  </si>
  <si>
    <t>Buffer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</si>
</sst>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2">
    <font>
      <sz val="11"/>
      <color theme="1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b/>
      <sz val="11"/>
      <color theme="1"/>
      <name val="Aptos Narrow"/>
      <family val="3"/>
      <charset val="129"/>
      <scheme val="minor"/>
    </font>
    <font>
      <b/>
      <sz val="11"/>
      <color rgb="FFFF0000"/>
      <name val="Aptos Narrow"/>
      <family val="3"/>
      <charset val="129"/>
      <scheme val="minor"/>
    </font>
    <font>
      <sz val="10"/>
      <color rgb="FF222222"/>
      <name val="Arial"/>
      <family val="2"/>
    </font>
    <font>
      <i/>
      <sz val="10"/>
      <color rgb="FF222222"/>
      <name val="Arial"/>
      <family val="2"/>
    </font>
    <font>
      <sz val="11"/>
      <name val="맑은 고딕"/>
      <family val="3"/>
      <charset val="129"/>
    </font>
    <font>
      <b/>
      <sz val="11"/>
      <name val="맑은 고딕"/>
      <family val="2"/>
      <charset val="129"/>
    </font>
    <font>
      <sz val="11"/>
      <name val="맑은 고딕"/>
      <family val="2"/>
      <charset val="129"/>
    </font>
    <font>
      <b/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name val="맑은 고딕"/>
      <family val="3"/>
    </font>
    <font>
      <b/>
      <sz val="11"/>
      <name val="맑은 고딕"/>
      <family val="3"/>
    </font>
    <font>
      <sz val="8"/>
      <name val="Aptos Narrow"/>
      <family val="3"/>
      <charset val="129"/>
      <scheme val="minor"/>
    </font>
    <font>
      <sz val="11"/>
      <color rgb="FF373734"/>
      <name val="Segoe UI"/>
    </font>
    <font>
      <sz val="11"/>
      <color rgb="FF121212"/>
      <name val="Segoe UI"/>
    </font>
    <font>
      <sz val="11"/>
      <color theme="1"/>
      <name val="Aptos Narrow"/>
      <scheme val="minor"/>
    </font>
    <font>
      <b/>
      <sz val="13"/>
      <color theme="1"/>
      <name val="Aptos Narrow"/>
      <family val="2"/>
      <charset val="129"/>
      <scheme val="minor"/>
    </font>
    <font>
      <b/>
      <sz val="12"/>
      <color theme="1"/>
      <name val="Aptos Narrow"/>
      <family val="2"/>
      <charset val="129"/>
      <scheme val="minor"/>
    </font>
    <font>
      <b/>
      <i/>
      <sz val="11"/>
      <color theme="1"/>
      <name val="Aptos Narrow"/>
      <family val="2"/>
      <charset val="129"/>
      <scheme val="minor"/>
    </font>
    <font>
      <b/>
      <sz val="11"/>
      <color rgb="FFFFFFFF"/>
      <name val="Aptos Narrow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9D9D9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theme="5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8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quotePrefix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2" xfId="0" applyBorder="1" applyAlignment="1"/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6" fillId="3" borderId="6" xfId="0" applyNumberFormat="1" applyFont="1" applyFill="1" applyBorder="1" applyAlignment="1">
      <alignment horizontal="center" vertical="center"/>
    </xf>
    <xf numFmtId="0" fontId="10" fillId="0" borderId="0" xfId="0" quotePrefix="1" applyFont="1">
      <alignment vertical="center"/>
    </xf>
    <xf numFmtId="0" fontId="11" fillId="0" borderId="0" xfId="0" quotePrefix="1" applyFont="1">
      <alignment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0" fillId="0" borderId="0" xfId="0" applyAlignment="1"/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horizontal="center" vertical="center"/>
    </xf>
    <xf numFmtId="0" fontId="0" fillId="0" borderId="17" xfId="0" applyBorder="1" applyAlignment="1"/>
    <xf numFmtId="2" fontId="0" fillId="0" borderId="17" xfId="0" applyNumberFormat="1" applyBorder="1" applyAlignment="1"/>
    <xf numFmtId="2" fontId="0" fillId="0" borderId="16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" xfId="0" applyNumberFormat="1" applyBorder="1" applyAlignment="1"/>
    <xf numFmtId="0" fontId="13" fillId="3" borderId="22" xfId="0" applyFont="1" applyFill="1" applyBorder="1" applyAlignment="1"/>
    <xf numFmtId="2" fontId="13" fillId="3" borderId="22" xfId="0" applyNumberFormat="1" applyFont="1" applyFill="1" applyBorder="1" applyAlignment="1"/>
    <xf numFmtId="2" fontId="8" fillId="3" borderId="5" xfId="0" applyNumberFormat="1" applyFont="1" applyFill="1" applyBorder="1" applyAlignment="1">
      <alignment horizontal="center" vertical="center"/>
    </xf>
    <xf numFmtId="2" fontId="12" fillId="3" borderId="6" xfId="0" applyNumberFormat="1" applyFont="1" applyFill="1" applyBorder="1" applyAlignment="1">
      <alignment horizontal="center" vertical="center"/>
    </xf>
    <xf numFmtId="2" fontId="13" fillId="3" borderId="6" xfId="0" applyNumberFormat="1" applyFont="1" applyFill="1" applyBorder="1" applyAlignment="1">
      <alignment horizontal="center" vertical="center"/>
    </xf>
    <xf numFmtId="2" fontId="8" fillId="3" borderId="6" xfId="0" applyNumberFormat="1" applyFont="1" applyFill="1" applyBorder="1" applyAlignment="1">
      <alignment horizontal="center" vertical="center"/>
    </xf>
    <xf numFmtId="2" fontId="7" fillId="3" borderId="6" xfId="0" applyNumberFormat="1" applyFont="1" applyFill="1" applyBorder="1" applyAlignment="1">
      <alignment horizontal="center" vertical="center"/>
    </xf>
    <xf numFmtId="2" fontId="12" fillId="3" borderId="5" xfId="0" applyNumberFormat="1" applyFont="1" applyFill="1" applyBorder="1" applyAlignment="1">
      <alignment horizontal="center" vertical="center"/>
    </xf>
    <xf numFmtId="2" fontId="12" fillId="3" borderId="7" xfId="0" applyNumberFormat="1" applyFont="1" applyFill="1" applyBorder="1" applyAlignment="1">
      <alignment horizontal="center" vertical="center"/>
    </xf>
    <xf numFmtId="2" fontId="0" fillId="0" borderId="0" xfId="0" applyNumberFormat="1" applyAlignment="1"/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5" xfId="0" applyBorder="1" applyAlignment="1"/>
    <xf numFmtId="2" fontId="13" fillId="3" borderId="17" xfId="0" applyNumberFormat="1" applyFont="1" applyFill="1" applyBorder="1" applyAlignment="1">
      <alignment horizontal="center" vertical="center"/>
    </xf>
    <xf numFmtId="2" fontId="13" fillId="3" borderId="19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6" fillId="4" borderId="1" xfId="0" applyFont="1" applyFill="1" applyBorder="1" applyAlignment="1">
      <alignment vertical="top" wrapText="1"/>
    </xf>
    <xf numFmtId="0" fontId="13" fillId="3" borderId="23" xfId="0" applyFont="1" applyFill="1" applyBorder="1" applyAlignment="1">
      <alignment horizontal="center" vertical="center"/>
    </xf>
    <xf numFmtId="0" fontId="13" fillId="3" borderId="13" xfId="0" applyFont="1" applyFill="1" applyBorder="1" applyAlignment="1">
      <alignment horizontal="center" vertical="center"/>
    </xf>
    <xf numFmtId="0" fontId="13" fillId="3" borderId="24" xfId="0" applyFont="1" applyFill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0" fillId="0" borderId="28" xfId="0" applyBorder="1" applyAlignment="1"/>
    <xf numFmtId="2" fontId="0" fillId="0" borderId="28" xfId="0" applyNumberFormat="1" applyBorder="1" applyAlignment="1"/>
    <xf numFmtId="2" fontId="0" fillId="0" borderId="27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13" fillId="3" borderId="30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2" fontId="7" fillId="3" borderId="5" xfId="0" applyNumberFormat="1" applyFont="1" applyFill="1" applyBorder="1" applyAlignment="1">
      <alignment horizontal="center" vertical="center"/>
    </xf>
    <xf numFmtId="2" fontId="13" fillId="3" borderId="5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2" fontId="0" fillId="0" borderId="15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0" fillId="6" borderId="0" xfId="0" applyFont="1" applyFill="1">
      <alignment vertical="center"/>
    </xf>
    <xf numFmtId="0" fontId="20" fillId="7" borderId="0" xfId="0" applyFont="1" applyFill="1">
      <alignment vertical="center"/>
    </xf>
    <xf numFmtId="0" fontId="20" fillId="8" borderId="0" xfId="0" applyFont="1" applyFill="1">
      <alignment vertical="center"/>
    </xf>
    <xf numFmtId="0" fontId="20" fillId="9" borderId="0" xfId="0" applyFont="1" applyFill="1">
      <alignment vertical="center"/>
    </xf>
    <xf numFmtId="0" fontId="20" fillId="10" borderId="0" xfId="0" applyFont="1" applyFill="1">
      <alignment vertical="center"/>
    </xf>
    <xf numFmtId="0" fontId="0" fillId="0" borderId="26" xfId="0" applyBorder="1">
      <alignment vertical="center"/>
    </xf>
    <xf numFmtId="1" fontId="0" fillId="0" borderId="26" xfId="0" applyNumberFormat="1" applyBorder="1">
      <alignment vertical="center"/>
    </xf>
    <xf numFmtId="164" fontId="0" fillId="0" borderId="26" xfId="0" applyNumberFormat="1" applyBorder="1">
      <alignment vertical="center"/>
    </xf>
    <xf numFmtId="165" fontId="0" fillId="9" borderId="26" xfId="0" applyNumberFormat="1" applyFill="1" applyBorder="1">
      <alignment vertical="center"/>
    </xf>
    <xf numFmtId="165" fontId="0" fillId="10" borderId="26" xfId="0" applyNumberFormat="1" applyFill="1" applyBorder="1">
      <alignment vertical="center"/>
    </xf>
    <xf numFmtId="0" fontId="0" fillId="0" borderId="34" xfId="0" applyBorder="1">
      <alignment vertical="center"/>
    </xf>
    <xf numFmtId="1" fontId="0" fillId="0" borderId="34" xfId="0" applyNumberFormat="1" applyBorder="1">
      <alignment vertical="center"/>
    </xf>
    <xf numFmtId="164" fontId="0" fillId="0" borderId="34" xfId="0" applyNumberFormat="1" applyBorder="1">
      <alignment vertical="center"/>
    </xf>
    <xf numFmtId="165" fontId="0" fillId="9" borderId="34" xfId="0" applyNumberFormat="1" applyFill="1" applyBorder="1">
      <alignment vertical="center"/>
    </xf>
    <xf numFmtId="165" fontId="0" fillId="10" borderId="34" xfId="0" applyNumberFormat="1" applyFill="1" applyBorder="1">
      <alignment vertical="center"/>
    </xf>
    <xf numFmtId="0" fontId="21" fillId="5" borderId="0" xfId="0" applyFont="1" applyFill="1" applyBorder="1" applyAlignment="1">
      <alignment horizontal="center" vertical="center"/>
    </xf>
    <xf numFmtId="0" fontId="9" fillId="0" borderId="34" xfId="0" applyFont="1" applyBorder="1">
      <alignment vertical="center"/>
    </xf>
    <xf numFmtId="1" fontId="9" fillId="0" borderId="34" xfId="0" applyNumberFormat="1" applyFont="1" applyBorder="1">
      <alignment vertical="center"/>
    </xf>
    <xf numFmtId="164" fontId="9" fillId="0" borderId="34" xfId="0" applyNumberFormat="1" applyFont="1" applyBorder="1">
      <alignment vertical="center"/>
    </xf>
    <xf numFmtId="165" fontId="9" fillId="9" borderId="34" xfId="0" applyNumberFormat="1" applyFont="1" applyFill="1" applyBorder="1">
      <alignment vertical="center"/>
    </xf>
    <xf numFmtId="165" fontId="9" fillId="10" borderId="34" xfId="0" applyNumberFormat="1" applyFont="1" applyFill="1" applyBorder="1">
      <alignment vertical="center"/>
    </xf>
    <xf numFmtId="2" fontId="11" fillId="7" borderId="1" xfId="0" applyNumberFormat="1" applyFont="1" applyFill="1" applyBorder="1">
      <alignment vertical="center"/>
    </xf>
    <xf numFmtId="2" fontId="11" fillId="8" borderId="1" xfId="0" applyNumberFormat="1" applyFont="1" applyFill="1" applyBorder="1">
      <alignment vertical="center"/>
    </xf>
    <xf numFmtId="2" fontId="11" fillId="7" borderId="14" xfId="0" applyNumberFormat="1" applyFont="1" applyFill="1" applyBorder="1">
      <alignment vertical="center"/>
    </xf>
    <xf numFmtId="2" fontId="11" fillId="8" borderId="14" xfId="0" applyNumberFormat="1" applyFont="1" applyFill="1" applyBorder="1">
      <alignment vertical="center"/>
    </xf>
    <xf numFmtId="0" fontId="9" fillId="0" borderId="35" xfId="0" applyFont="1" applyBorder="1">
      <alignment vertical="center"/>
    </xf>
    <xf numFmtId="1" fontId="9" fillId="0" borderId="35" xfId="0" applyNumberFormat="1" applyFont="1" applyBorder="1">
      <alignment vertical="center"/>
    </xf>
    <xf numFmtId="164" fontId="9" fillId="0" borderId="35" xfId="0" applyNumberFormat="1" applyFont="1" applyBorder="1">
      <alignment vertical="center"/>
    </xf>
    <xf numFmtId="2" fontId="11" fillId="7" borderId="6" xfId="0" applyNumberFormat="1" applyFont="1" applyFill="1" applyBorder="1">
      <alignment vertical="center"/>
    </xf>
    <xf numFmtId="2" fontId="11" fillId="8" borderId="6" xfId="0" applyNumberFormat="1" applyFont="1" applyFill="1" applyBorder="1">
      <alignment vertical="center"/>
    </xf>
    <xf numFmtId="2" fontId="2" fillId="6" borderId="1" xfId="0" applyNumberFormat="1" applyFont="1" applyFill="1" applyBorder="1">
      <alignment vertical="center"/>
    </xf>
    <xf numFmtId="2" fontId="2" fillId="7" borderId="1" xfId="0" applyNumberFormat="1" applyFont="1" applyFill="1" applyBorder="1">
      <alignment vertical="center"/>
    </xf>
    <xf numFmtId="2" fontId="0" fillId="6" borderId="1" xfId="0" applyNumberFormat="1" applyFill="1" applyBorder="1">
      <alignment vertical="center"/>
    </xf>
    <xf numFmtId="2" fontId="0" fillId="7" borderId="1" xfId="0" applyNumberFormat="1" applyFill="1" applyBorder="1">
      <alignment vertical="center"/>
    </xf>
    <xf numFmtId="2" fontId="0" fillId="8" borderId="1" xfId="0" applyNumberFormat="1" applyFill="1" applyBorder="1">
      <alignment vertical="center"/>
    </xf>
    <xf numFmtId="2" fontId="0" fillId="6" borderId="6" xfId="0" applyNumberFormat="1" applyFill="1" applyBorder="1">
      <alignment vertical="center"/>
    </xf>
    <xf numFmtId="2" fontId="0" fillId="7" borderId="6" xfId="0" applyNumberFormat="1" applyFill="1" applyBorder="1">
      <alignment vertical="center"/>
    </xf>
    <xf numFmtId="2" fontId="0" fillId="8" borderId="6" xfId="0" applyNumberFormat="1" applyFill="1" applyBorder="1">
      <alignment vertical="center"/>
    </xf>
    <xf numFmtId="2" fontId="0" fillId="6" borderId="14" xfId="0" applyNumberFormat="1" applyFill="1" applyBorder="1">
      <alignment vertical="center"/>
    </xf>
    <xf numFmtId="2" fontId="0" fillId="7" borderId="14" xfId="0" applyNumberFormat="1" applyFill="1" applyBorder="1">
      <alignment vertical="center"/>
    </xf>
    <xf numFmtId="2" fontId="0" fillId="8" borderId="14" xfId="0" applyNumberFormat="1" applyFill="1" applyBorder="1">
      <alignment vertical="center"/>
    </xf>
    <xf numFmtId="2" fontId="0" fillId="11" borderId="1" xfId="0" applyNumberFormat="1" applyFill="1" applyBorder="1">
      <alignment vertical="center"/>
    </xf>
    <xf numFmtId="2" fontId="0" fillId="11" borderId="6" xfId="0" applyNumberFormat="1" applyFill="1" applyBorder="1">
      <alignment vertical="center"/>
    </xf>
    <xf numFmtId="2" fontId="0" fillId="11" borderId="14" xfId="0" applyNumberFormat="1" applyFill="1" applyBorder="1">
      <alignment vertical="center"/>
    </xf>
    <xf numFmtId="2" fontId="0" fillId="2" borderId="1" xfId="0" applyNumberFormat="1" applyFill="1" applyBorder="1">
      <alignment vertical="center"/>
    </xf>
    <xf numFmtId="2" fontId="0" fillId="2" borderId="6" xfId="0" applyNumberFormat="1" applyFill="1" applyBorder="1">
      <alignment vertical="center"/>
    </xf>
    <xf numFmtId="2" fontId="0" fillId="2" borderId="14" xfId="0" applyNumberFormat="1" applyFill="1" applyBorder="1">
      <alignment vertical="center"/>
    </xf>
    <xf numFmtId="2" fontId="9" fillId="8" borderId="1" xfId="0" applyNumberFormat="1" applyFont="1" applyFill="1" applyBorder="1">
      <alignment vertical="center"/>
    </xf>
    <xf numFmtId="2" fontId="9" fillId="7" borderId="1" xfId="0" applyNumberFormat="1" applyFont="1" applyFill="1" applyBorder="1">
      <alignment vertical="center"/>
    </xf>
    <xf numFmtId="2" fontId="9" fillId="11" borderId="1" xfId="0" applyNumberFormat="1" applyFont="1" applyFill="1" applyBorder="1">
      <alignment vertical="center"/>
    </xf>
    <xf numFmtId="2" fontId="2" fillId="6" borderId="14" xfId="0" applyNumberFormat="1" applyFont="1" applyFill="1" applyBorder="1">
      <alignment vertical="center"/>
    </xf>
    <xf numFmtId="2" fontId="2" fillId="8" borderId="1" xfId="0" applyNumberFormat="1" applyFont="1" applyFill="1" applyBorder="1">
      <alignment vertical="center"/>
    </xf>
    <xf numFmtId="2" fontId="0" fillId="7" borderId="1" xfId="0" applyNumberFormat="1" applyFont="1" applyFill="1" applyBorder="1">
      <alignment vertical="center"/>
    </xf>
    <xf numFmtId="2" fontId="0" fillId="8" borderId="1" xfId="0" applyNumberFormat="1" applyFont="1" applyFill="1" applyBorder="1">
      <alignment vertical="center"/>
    </xf>
    <xf numFmtId="2" fontId="9" fillId="6" borderId="6" xfId="0" applyNumberFormat="1" applyFont="1" applyFill="1" applyBorder="1">
      <alignment vertical="center"/>
    </xf>
    <xf numFmtId="2" fontId="9" fillId="7" borderId="6" xfId="0" applyNumberFormat="1" applyFont="1" applyFill="1" applyBorder="1">
      <alignment vertical="center"/>
    </xf>
    <xf numFmtId="2" fontId="0" fillId="6" borderId="6" xfId="0" applyNumberFormat="1" applyFont="1" applyFill="1" applyBorder="1">
      <alignment vertical="center"/>
    </xf>
    <xf numFmtId="2" fontId="0" fillId="7" borderId="6" xfId="0" applyNumberFormat="1" applyFont="1" applyFill="1" applyBorder="1">
      <alignment vertical="center"/>
    </xf>
    <xf numFmtId="2" fontId="2" fillId="7" borderId="6" xfId="0" applyNumberFormat="1" applyFont="1" applyFill="1" applyBorder="1">
      <alignment vertical="center"/>
    </xf>
    <xf numFmtId="2" fontId="9" fillId="8" borderId="6" xfId="0" applyNumberFormat="1" applyFont="1" applyFill="1" applyBorder="1">
      <alignment vertical="center"/>
    </xf>
  </cellXfs>
  <cellStyles count="1">
    <cellStyle name="Normal" xfId="0" builtinId="0"/>
  </cellStyles>
  <dxfs count="6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182218</xdr:colOff>
      <xdr:row>65</xdr:row>
      <xdr:rowOff>173934</xdr:rowOff>
    </xdr:from>
    <xdr:to>
      <xdr:col>30</xdr:col>
      <xdr:colOff>327992</xdr:colOff>
      <xdr:row>101</xdr:row>
      <xdr:rowOff>11149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2AA2BCE9-247E-F2F0-C863-81FF779A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2848" y="14063869"/>
          <a:ext cx="6902174" cy="6936961"/>
        </a:xfrm>
        <a:prstGeom prst="rect">
          <a:avLst/>
        </a:prstGeom>
      </xdr:spPr>
    </xdr:pic>
    <xdr:clientData/>
  </xdr:twoCellAnchor>
  <xdr:twoCellAnchor editAs="oneCell">
    <xdr:from>
      <xdr:col>17</xdr:col>
      <xdr:colOff>144945</xdr:colOff>
      <xdr:row>16</xdr:row>
      <xdr:rowOff>97069</xdr:rowOff>
    </xdr:from>
    <xdr:to>
      <xdr:col>21</xdr:col>
      <xdr:colOff>448047</xdr:colOff>
      <xdr:row>24</xdr:row>
      <xdr:rowOff>1</xdr:rowOff>
    </xdr:to>
    <xdr:pic>
      <xdr:nvPicPr>
        <xdr:cNvPr id="23" name="Picture 3">
          <a:extLst>
            <a:ext uri="{FF2B5EF4-FFF2-40B4-BE49-F238E27FC236}">
              <a16:creationId xmlns:a16="http://schemas.microsoft.com/office/drawing/2014/main" id="{9E8DDFB0-B4BA-0E40-F19B-736650910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65520" y="3449869"/>
          <a:ext cx="3097102" cy="1426932"/>
        </a:xfrm>
        <a:prstGeom prst="rect">
          <a:avLst/>
        </a:prstGeom>
      </xdr:spPr>
    </xdr:pic>
    <xdr:clientData/>
  </xdr:twoCellAnchor>
  <xdr:twoCellAnchor editAs="oneCell">
    <xdr:from>
      <xdr:col>11</xdr:col>
      <xdr:colOff>414131</xdr:colOff>
      <xdr:row>9</xdr:row>
      <xdr:rowOff>90156</xdr:rowOff>
    </xdr:from>
    <xdr:to>
      <xdr:col>15</xdr:col>
      <xdr:colOff>662609</xdr:colOff>
      <xdr:row>15</xdr:row>
      <xdr:rowOff>146326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3F4F8D-D3AB-5F73-4F08-13D0E2323B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6549"/>
        <a:stretch>
          <a:fillRect/>
        </a:stretch>
      </xdr:blipFill>
      <xdr:spPr>
        <a:xfrm>
          <a:off x="8473109" y="2367873"/>
          <a:ext cx="3031435" cy="1298562"/>
        </a:xfrm>
        <a:prstGeom prst="rect">
          <a:avLst/>
        </a:prstGeom>
      </xdr:spPr>
    </xdr:pic>
    <xdr:clientData/>
  </xdr:twoCellAnchor>
  <xdr:twoCellAnchor editAs="oneCell">
    <xdr:from>
      <xdr:col>16</xdr:col>
      <xdr:colOff>38652</xdr:colOff>
      <xdr:row>8</xdr:row>
      <xdr:rowOff>25855</xdr:rowOff>
    </xdr:from>
    <xdr:to>
      <xdr:col>20</xdr:col>
      <xdr:colOff>198784</xdr:colOff>
      <xdr:row>15</xdr:row>
      <xdr:rowOff>183811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52DA8C-A25A-7746-9E38-2D9D85C922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5048"/>
        <a:stretch>
          <a:fillRect/>
        </a:stretch>
      </xdr:blipFill>
      <xdr:spPr>
        <a:xfrm>
          <a:off x="11576326" y="2096507"/>
          <a:ext cx="2943088" cy="1607413"/>
        </a:xfrm>
        <a:prstGeom prst="rect">
          <a:avLst/>
        </a:prstGeom>
      </xdr:spPr>
    </xdr:pic>
    <xdr:clientData/>
  </xdr:twoCellAnchor>
  <xdr:twoCellAnchor editAs="oneCell">
    <xdr:from>
      <xdr:col>20</xdr:col>
      <xdr:colOff>431801</xdr:colOff>
      <xdr:row>42</xdr:row>
      <xdr:rowOff>152400</xdr:rowOff>
    </xdr:from>
    <xdr:to>
      <xdr:col>26</xdr:col>
      <xdr:colOff>152401</xdr:colOff>
      <xdr:row>59</xdr:row>
      <xdr:rowOff>1046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3D0D347-F9D2-AA58-26E1-B21491A35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36801" y="9093200"/>
          <a:ext cx="3860800" cy="328634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BB020F-68C0-4CF9-8F4D-96E26355C8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7e7687-c606-4748-af19-eda62392655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267A-5893-4DAC-B383-E26E2177278B}">
  <dimension ref="A1:S82"/>
  <sheetViews>
    <sheetView workbookViewId="0"/>
  </sheetViews>
  <sheetFormatPr baseColWidth="10" defaultColWidth="8.83203125" defaultRowHeight="15"/>
  <sheetData>
    <row r="1" spans="1:19">
      <c r="A1" s="2" t="s">
        <v>70</v>
      </c>
    </row>
    <row r="2" spans="1:19" ht="16" thickBot="1">
      <c r="A2" s="16" t="s">
        <v>121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spans="1:19">
      <c r="A3" s="37" t="s">
        <v>93</v>
      </c>
      <c r="B3" s="39" t="s">
        <v>74</v>
      </c>
      <c r="C3" s="39" t="s">
        <v>131</v>
      </c>
      <c r="D3" s="39" t="s">
        <v>132</v>
      </c>
      <c r="E3" s="12" t="s">
        <v>125</v>
      </c>
      <c r="F3" s="13"/>
      <c r="G3" s="13"/>
      <c r="H3" s="13"/>
      <c r="I3" s="13"/>
      <c r="J3" s="12" t="s">
        <v>126</v>
      </c>
      <c r="K3" s="13"/>
      <c r="L3" s="13"/>
      <c r="M3" s="13"/>
      <c r="N3" s="13"/>
      <c r="O3" s="12" t="s">
        <v>133</v>
      </c>
      <c r="P3" s="13"/>
      <c r="Q3" s="13"/>
      <c r="R3" s="13"/>
      <c r="S3" s="14"/>
    </row>
    <row r="4" spans="1:19" ht="18" thickBot="1">
      <c r="A4" s="38"/>
      <c r="B4" s="40"/>
      <c r="C4" s="40"/>
      <c r="D4" s="40"/>
      <c r="E4" s="17" t="s">
        <v>88</v>
      </c>
      <c r="F4" s="19" t="s">
        <v>89</v>
      </c>
      <c r="G4" s="19" t="s">
        <v>90</v>
      </c>
      <c r="H4" s="19" t="s">
        <v>91</v>
      </c>
      <c r="I4" s="19" t="s">
        <v>92</v>
      </c>
      <c r="J4" s="17" t="s">
        <v>88</v>
      </c>
      <c r="K4" s="19" t="s">
        <v>89</v>
      </c>
      <c r="L4" s="19" t="s">
        <v>90</v>
      </c>
      <c r="M4" s="19" t="s">
        <v>91</v>
      </c>
      <c r="N4" s="19" t="s">
        <v>92</v>
      </c>
      <c r="O4" s="17" t="s">
        <v>88</v>
      </c>
      <c r="P4" s="19" t="s">
        <v>89</v>
      </c>
      <c r="Q4" s="19" t="s">
        <v>90</v>
      </c>
      <c r="R4" s="19" t="s">
        <v>91</v>
      </c>
      <c r="S4" s="20" t="s">
        <v>92</v>
      </c>
    </row>
    <row r="5" spans="1:19">
      <c r="A5" s="41" t="s">
        <v>71</v>
      </c>
      <c r="B5" s="21" t="s">
        <v>78</v>
      </c>
      <c r="C5" s="21">
        <v>9</v>
      </c>
      <c r="D5" s="22">
        <v>6.5217391304347797E-2</v>
      </c>
      <c r="E5" s="23">
        <v>-0.11561046044644829</v>
      </c>
      <c r="F5" s="24">
        <v>-1.9903889858714999E-3</v>
      </c>
      <c r="G5" s="24">
        <v>-8.2215456386365501E-2</v>
      </c>
      <c r="H5" s="24">
        <v>2.3245517689301699E-2</v>
      </c>
      <c r="I5" s="24">
        <v>0.1092327908116477</v>
      </c>
      <c r="J5" s="23">
        <v>6.1493256117704301E-2</v>
      </c>
      <c r="K5" s="24">
        <v>7.9390186149180503E-2</v>
      </c>
      <c r="L5" s="24">
        <v>7.0087324978282003E-2</v>
      </c>
      <c r="M5" s="24">
        <v>9.4839487797914596E-2</v>
      </c>
      <c r="N5" s="24">
        <v>0.11746651848616051</v>
      </c>
      <c r="O5" s="23">
        <v>0.18514024295432011</v>
      </c>
      <c r="P5" s="24">
        <v>0.1591805636651048</v>
      </c>
      <c r="Q5" s="24">
        <v>0.2180740536907467</v>
      </c>
      <c r="R5" s="24">
        <v>0.2222115947392192</v>
      </c>
      <c r="S5" s="25">
        <v>0.27722369179192641</v>
      </c>
    </row>
    <row r="6" spans="1:19">
      <c r="A6" s="42"/>
      <c r="B6" s="6" t="s">
        <v>77</v>
      </c>
      <c r="C6" s="6">
        <v>20</v>
      </c>
      <c r="D6" s="26">
        <v>0.14000000000000001</v>
      </c>
      <c r="E6" s="7">
        <v>0.12510789805713149</v>
      </c>
      <c r="F6" s="5">
        <v>0.16507892942472979</v>
      </c>
      <c r="G6" s="5">
        <v>0.15984085468610229</v>
      </c>
      <c r="H6" s="5">
        <v>0.17721740584828249</v>
      </c>
      <c r="I6" s="5">
        <v>0.11842649963244629</v>
      </c>
      <c r="J6" s="7">
        <v>0.30912546109402489</v>
      </c>
      <c r="K6" s="5">
        <v>0.285276459048599</v>
      </c>
      <c r="L6" s="5">
        <v>0.2975106946930835</v>
      </c>
      <c r="M6" s="5">
        <v>0.29546039774942928</v>
      </c>
      <c r="N6" s="5">
        <v>0.27531159895460811</v>
      </c>
      <c r="O6" s="7">
        <v>0.26945282383855279</v>
      </c>
      <c r="P6" s="5">
        <v>0.33463071909092779</v>
      </c>
      <c r="Q6" s="5">
        <v>0.291958547343527</v>
      </c>
      <c r="R6" s="5">
        <v>0.40671578667545039</v>
      </c>
      <c r="S6" s="8">
        <v>0.37723278120566922</v>
      </c>
    </row>
    <row r="7" spans="1:19">
      <c r="A7" s="42"/>
      <c r="B7" s="6" t="s">
        <v>79</v>
      </c>
      <c r="C7" s="6">
        <v>4</v>
      </c>
      <c r="D7" s="26">
        <v>0.03</v>
      </c>
      <c r="E7" s="7">
        <v>3.3545319066702099E-2</v>
      </c>
      <c r="F7" s="5">
        <v>-2.02642681193109E-2</v>
      </c>
      <c r="G7" s="5">
        <v>1.8531783332697699E-2</v>
      </c>
      <c r="H7" s="5">
        <v>0.18907876269353319</v>
      </c>
      <c r="I7" s="5">
        <v>0.15110531633939761</v>
      </c>
      <c r="J7" s="7">
        <v>4.38702495407804E-2</v>
      </c>
      <c r="K7" s="5">
        <v>3.2770811969977602E-2</v>
      </c>
      <c r="L7" s="5">
        <v>3.3856556545974803E-2</v>
      </c>
      <c r="M7" s="5">
        <v>0.2413827732742064</v>
      </c>
      <c r="N7" s="5">
        <v>0.12146046354186769</v>
      </c>
      <c r="O7" s="7">
        <v>0.1301802505758452</v>
      </c>
      <c r="P7" s="5">
        <v>0.1004903371797322</v>
      </c>
      <c r="Q7" s="5">
        <v>0.1180864987717636</v>
      </c>
      <c r="R7" s="5">
        <v>0.27017966928132281</v>
      </c>
      <c r="S7" s="8">
        <v>0.23521480476804829</v>
      </c>
    </row>
    <row r="8" spans="1:19">
      <c r="A8" s="42"/>
      <c r="B8" s="6" t="s">
        <v>80</v>
      </c>
      <c r="C8" s="6">
        <v>26</v>
      </c>
      <c r="D8" s="26">
        <v>0.1884057971014492</v>
      </c>
      <c r="E8" s="7">
        <v>0.4522352105526421</v>
      </c>
      <c r="F8" s="5">
        <v>0.45998774332623349</v>
      </c>
      <c r="G8" s="5">
        <v>0.46218151498355031</v>
      </c>
      <c r="H8" s="5">
        <v>0.41792078506229441</v>
      </c>
      <c r="I8" s="5">
        <v>0.47334207973959852</v>
      </c>
      <c r="J8" s="7">
        <v>0.59791791174077291</v>
      </c>
      <c r="K8" s="5">
        <v>0.57107802321145273</v>
      </c>
      <c r="L8" s="5">
        <v>0.56936985241935323</v>
      </c>
      <c r="M8" s="5">
        <v>0.54890358888974022</v>
      </c>
      <c r="N8" s="5">
        <v>0.59006765605614675</v>
      </c>
      <c r="O8" s="7">
        <v>0.56371430843871795</v>
      </c>
      <c r="P8" s="5">
        <v>0.61351980156378105</v>
      </c>
      <c r="Q8" s="5">
        <v>0.63249038594815266</v>
      </c>
      <c r="R8" s="5">
        <v>0.62652937456968805</v>
      </c>
      <c r="S8" s="8">
        <v>0.68006909052999176</v>
      </c>
    </row>
    <row r="9" spans="1:19">
      <c r="A9" s="42"/>
      <c r="B9" s="6" t="s">
        <v>81</v>
      </c>
      <c r="C9" s="6">
        <v>7</v>
      </c>
      <c r="D9" s="26">
        <v>5.0724637681159403E-2</v>
      </c>
      <c r="E9" s="15">
        <v>4.9277698139988099E-2</v>
      </c>
      <c r="F9" s="5">
        <v>-4.1130405482174198E-2</v>
      </c>
      <c r="G9" s="5">
        <v>-3.5367223189489198E-2</v>
      </c>
      <c r="H9" s="5">
        <v>0.1042255561515352</v>
      </c>
      <c r="I9" s="5">
        <v>0.1226249870245965</v>
      </c>
      <c r="J9" s="7">
        <v>5.7821582910681499E-2</v>
      </c>
      <c r="K9" s="5">
        <v>4.6661294069645101E-2</v>
      </c>
      <c r="L9" s="5">
        <v>5.0353837524076801E-2</v>
      </c>
      <c r="M9" s="5">
        <v>8.4444115484473503E-2</v>
      </c>
      <c r="N9" s="5">
        <v>0.11805456635718239</v>
      </c>
      <c r="O9" s="7">
        <v>0.21691573897546851</v>
      </c>
      <c r="P9" s="5">
        <v>0.1552610609214225</v>
      </c>
      <c r="Q9" s="5">
        <v>0.18967535158712009</v>
      </c>
      <c r="R9" s="5">
        <v>0.25832777873522439</v>
      </c>
      <c r="S9" s="8">
        <v>0.27793144336080261</v>
      </c>
    </row>
    <row r="10" spans="1:19" ht="18" thickBot="1">
      <c r="A10" s="43"/>
      <c r="B10" s="27" t="s">
        <v>82</v>
      </c>
      <c r="C10" s="27"/>
      <c r="D10" s="28"/>
      <c r="E10" s="29">
        <f>AVERAGE(E6:E9)</f>
        <v>0.16504153145411593</v>
      </c>
      <c r="F10" s="30">
        <f>AVERAGE(F6:F9)</f>
        <v>0.14091799978736955</v>
      </c>
      <c r="G10" s="30">
        <f>AVERAGE(G6:G9)</f>
        <v>0.15129673245321529</v>
      </c>
      <c r="H10" s="30">
        <f>AVERAGE(H6:H9)</f>
        <v>0.22211062743891133</v>
      </c>
      <c r="I10" s="31">
        <f>AVERAGE(I6:I9)</f>
        <v>0.21637472068400973</v>
      </c>
      <c r="J10" s="29">
        <f>AVERAGE(J6:J9)</f>
        <v>0.25218380132156493</v>
      </c>
      <c r="K10" s="30">
        <f>AVERAGE(K6:K9)</f>
        <v>0.23394664707491863</v>
      </c>
      <c r="L10" s="30">
        <f>AVERAGE(L6:L9)</f>
        <v>0.2377727352956221</v>
      </c>
      <c r="M10" s="31">
        <f>AVERAGE(M6:M9)</f>
        <v>0.29254771884946235</v>
      </c>
      <c r="N10" s="30">
        <f>AVERAGE(N6:N9)</f>
        <v>0.27622357122745123</v>
      </c>
      <c r="O10" s="29">
        <f>AVERAGE(O6:O9)</f>
        <v>0.2950657804571461</v>
      </c>
      <c r="P10" s="30">
        <f>AVERAGE(P6:P9)</f>
        <v>0.30097547968896587</v>
      </c>
      <c r="Q10" s="30">
        <f>AVERAGE(Q6:Q9)</f>
        <v>0.30805269591264084</v>
      </c>
      <c r="R10" s="30">
        <f>AVERAGE(R6:R9)</f>
        <v>0.39043815231542145</v>
      </c>
      <c r="S10" s="31">
        <f>AVERAGE(S6:S9)</f>
        <v>0.39261202996612798</v>
      </c>
    </row>
    <row r="11" spans="1:19">
      <c r="A11" s="41" t="s">
        <v>72</v>
      </c>
      <c r="B11" s="21" t="s">
        <v>78</v>
      </c>
      <c r="C11" s="21">
        <v>9</v>
      </c>
      <c r="D11" s="22">
        <v>6.5217391304347797E-2</v>
      </c>
      <c r="E11" s="23">
        <v>7.5404555751059393E-2</v>
      </c>
      <c r="F11" s="24">
        <v>0.14152150803996269</v>
      </c>
      <c r="G11" s="24">
        <v>0.24853563166298351</v>
      </c>
      <c r="H11" s="24">
        <v>0.20785484111053229</v>
      </c>
      <c r="I11" s="24">
        <v>0.1109327761023733</v>
      </c>
      <c r="J11" s="23">
        <v>0.1031835143394912</v>
      </c>
      <c r="K11" s="24">
        <v>0.26336867651855422</v>
      </c>
      <c r="L11" s="24">
        <v>0.29836433274089158</v>
      </c>
      <c r="M11" s="24">
        <v>0.2245361690157078</v>
      </c>
      <c r="N11" s="24">
        <v>0.1393031648597492</v>
      </c>
      <c r="O11" s="23">
        <v>0.22410981557586321</v>
      </c>
      <c r="P11" s="24">
        <v>0.27410089865253218</v>
      </c>
      <c r="Q11" s="24">
        <v>0.28338649654439119</v>
      </c>
      <c r="R11" s="24">
        <v>0.27012751249728501</v>
      </c>
      <c r="S11" s="25">
        <v>0.20878281548720021</v>
      </c>
    </row>
    <row r="12" spans="1:19">
      <c r="A12" s="42"/>
      <c r="B12" s="6" t="s">
        <v>77</v>
      </c>
      <c r="C12" s="6">
        <v>20</v>
      </c>
      <c r="D12" s="26">
        <v>0.14000000000000001</v>
      </c>
      <c r="E12" s="7">
        <v>0.39098098625842109</v>
      </c>
      <c r="F12" s="5">
        <v>0.23942559678080311</v>
      </c>
      <c r="G12" s="5">
        <v>0.31271476821187161</v>
      </c>
      <c r="H12" s="5">
        <v>0.28442836934835342</v>
      </c>
      <c r="I12" s="5">
        <v>0.15053237095177721</v>
      </c>
      <c r="J12" s="7">
        <v>0.52102531599926294</v>
      </c>
      <c r="K12" s="5">
        <v>0.36604016742167078</v>
      </c>
      <c r="L12" s="5">
        <v>0.32250783052191712</v>
      </c>
      <c r="M12" s="5">
        <v>0.41313066952130478</v>
      </c>
      <c r="N12" s="5">
        <v>0.27518424895021698</v>
      </c>
      <c r="O12" s="7">
        <v>0.45630622449844421</v>
      </c>
      <c r="P12" s="5">
        <v>0.45536352020325588</v>
      </c>
      <c r="Q12" s="5">
        <v>0.47570618244810081</v>
      </c>
      <c r="R12" s="5">
        <v>0.34693556394024611</v>
      </c>
      <c r="S12" s="8">
        <v>0.30433811408382672</v>
      </c>
    </row>
    <row r="13" spans="1:19">
      <c r="A13" s="42"/>
      <c r="B13" s="6" t="s">
        <v>79</v>
      </c>
      <c r="C13" s="6">
        <v>4</v>
      </c>
      <c r="D13" s="26">
        <v>0.03</v>
      </c>
      <c r="E13" s="7">
        <v>0.10345806856926471</v>
      </c>
      <c r="F13" s="5">
        <v>0.16146928839823069</v>
      </c>
      <c r="G13" s="5">
        <v>0.56878149039763726</v>
      </c>
      <c r="H13" s="5">
        <v>0.18864022936970259</v>
      </c>
      <c r="I13" s="5">
        <v>0.23061452978378821</v>
      </c>
      <c r="J13" s="7">
        <v>0.111006712639729</v>
      </c>
      <c r="K13" s="5">
        <v>0.1250704364970141</v>
      </c>
      <c r="L13" s="5">
        <v>0.47601162454103618</v>
      </c>
      <c r="M13" s="5">
        <v>0.32505339962229068</v>
      </c>
      <c r="N13" s="5">
        <v>0.31477276309942581</v>
      </c>
      <c r="O13" s="7">
        <v>0.15342555994729901</v>
      </c>
      <c r="P13" s="5">
        <v>0.2439442986402347</v>
      </c>
      <c r="Q13" s="5">
        <v>0.58909774436090223</v>
      </c>
      <c r="R13" s="5">
        <v>0.21379118815430331</v>
      </c>
      <c r="S13" s="8">
        <v>0.241669849758085</v>
      </c>
    </row>
    <row r="14" spans="1:19">
      <c r="A14" s="42"/>
      <c r="B14" s="6" t="s">
        <v>80</v>
      </c>
      <c r="C14" s="6">
        <v>26</v>
      </c>
      <c r="D14" s="26">
        <v>0.1884057971014492</v>
      </c>
      <c r="E14" s="7">
        <v>0.59016946908496926</v>
      </c>
      <c r="F14" s="5">
        <v>0.54226443239434807</v>
      </c>
      <c r="G14" s="5">
        <v>0.58680827004765534</v>
      </c>
      <c r="H14" s="5">
        <v>0.52900517694981408</v>
      </c>
      <c r="I14" s="5">
        <v>0.46969522981046091</v>
      </c>
      <c r="J14" s="7">
        <v>0.62860734970024701</v>
      </c>
      <c r="K14" s="5">
        <v>0.71673360065913339</v>
      </c>
      <c r="L14" s="5">
        <v>0.64085879594031814</v>
      </c>
      <c r="M14" s="5">
        <v>0.54247205744464666</v>
      </c>
      <c r="N14" s="5">
        <v>0.45518907042742179</v>
      </c>
      <c r="O14" s="7">
        <v>0.79379910829288514</v>
      </c>
      <c r="P14" s="5">
        <v>0.69603432453959102</v>
      </c>
      <c r="Q14" s="5">
        <v>0.76749946473778374</v>
      </c>
      <c r="R14" s="5">
        <v>0.7263885476373122</v>
      </c>
      <c r="S14" s="8">
        <v>0.67603124939991288</v>
      </c>
    </row>
    <row r="15" spans="1:19">
      <c r="A15" s="42"/>
      <c r="B15" s="6" t="s">
        <v>81</v>
      </c>
      <c r="C15" s="6">
        <v>7</v>
      </c>
      <c r="D15" s="26">
        <v>5.0724637681159403E-2</v>
      </c>
      <c r="E15" s="15">
        <v>3.3888658727545602E-2</v>
      </c>
      <c r="F15" s="5">
        <v>0.19159217175122101</v>
      </c>
      <c r="G15" s="5">
        <v>0.1012875803371948</v>
      </c>
      <c r="H15" s="5">
        <v>0.296065917711547</v>
      </c>
      <c r="I15" s="5">
        <v>0.25697954752914831</v>
      </c>
      <c r="J15" s="7">
        <v>6.25125133880053E-2</v>
      </c>
      <c r="K15" s="5">
        <v>0.20184713690176531</v>
      </c>
      <c r="L15" s="5">
        <v>0.12090752965550269</v>
      </c>
      <c r="M15" s="5">
        <v>0.30685600966439253</v>
      </c>
      <c r="N15" s="5">
        <v>0.3548295623780035</v>
      </c>
      <c r="O15" s="7">
        <v>0.2039629030185057</v>
      </c>
      <c r="P15" s="5">
        <v>0.30514534833924312</v>
      </c>
      <c r="Q15" s="5">
        <v>0.2361402095084609</v>
      </c>
      <c r="R15" s="5">
        <v>0.30879165455778351</v>
      </c>
      <c r="S15" s="8">
        <v>0.31587757001063449</v>
      </c>
    </row>
    <row r="16" spans="1:19" ht="18" thickBot="1">
      <c r="A16" s="43"/>
      <c r="B16" s="27" t="s">
        <v>82</v>
      </c>
      <c r="C16" s="27"/>
      <c r="D16" s="28"/>
      <c r="E16" s="29">
        <f>AVERAGE(E12:E15)</f>
        <v>0.27962429566005015</v>
      </c>
      <c r="F16" s="30">
        <f>AVERAGE(F12:F15)</f>
        <v>0.28368787233115073</v>
      </c>
      <c r="G16" s="31">
        <f>AVERAGE(G12:G15)</f>
        <v>0.39239802724858974</v>
      </c>
      <c r="H16" s="30">
        <f>AVERAGE(H12:H15)</f>
        <v>0.32453492334485429</v>
      </c>
      <c r="I16" s="30">
        <f>AVERAGE(I12:I15)</f>
        <v>0.27695541951879366</v>
      </c>
      <c r="J16" s="29">
        <f>AVERAGE(J12:J15)</f>
        <v>0.33078797293181106</v>
      </c>
      <c r="K16" s="30">
        <f>AVERAGE(K12:K15)</f>
        <v>0.35242283536989594</v>
      </c>
      <c r="L16" s="30">
        <f>AVERAGE(L12:L15)</f>
        <v>0.39007144516469355</v>
      </c>
      <c r="M16" s="31">
        <f>AVERAGE(M12:M15)</f>
        <v>0.39687803406315869</v>
      </c>
      <c r="N16" s="30">
        <f>AVERAGE(N12:N15)</f>
        <v>0.34999391121376705</v>
      </c>
      <c r="O16" s="29">
        <f>AVERAGE(O12:O15)</f>
        <v>0.40187344893928351</v>
      </c>
      <c r="P16" s="30">
        <f>AVERAGE(P12:P15)</f>
        <v>0.42512187293058123</v>
      </c>
      <c r="Q16" s="31">
        <f>AVERAGE(Q12:Q15)</f>
        <v>0.5171109002638119</v>
      </c>
      <c r="R16" s="30">
        <f>AVERAGE(R12:R15)</f>
        <v>0.39897673857241128</v>
      </c>
      <c r="S16" s="30">
        <f>AVERAGE(S12:S15)</f>
        <v>0.38447919581311479</v>
      </c>
    </row>
    <row r="17" spans="1:19">
      <c r="A17" s="41" t="s">
        <v>83</v>
      </c>
      <c r="B17" s="21" t="s">
        <v>78</v>
      </c>
      <c r="C17" s="21">
        <v>9</v>
      </c>
      <c r="D17" s="22">
        <v>6.5217391304347797E-2</v>
      </c>
      <c r="E17" s="23">
        <v>-2.29289593740678E-2</v>
      </c>
      <c r="F17" s="24">
        <v>0.11104297240348029</v>
      </c>
      <c r="G17" s="24">
        <v>0.20816679944749111</v>
      </c>
      <c r="H17" s="24">
        <v>0.14620539933031881</v>
      </c>
      <c r="I17" s="24">
        <v>0.1081797667134011</v>
      </c>
      <c r="J17" s="23">
        <v>8.0466328844669199E-2</v>
      </c>
      <c r="K17" s="24">
        <v>0.22388642099032249</v>
      </c>
      <c r="L17" s="24">
        <v>0.28386696660446481</v>
      </c>
      <c r="M17" s="24">
        <v>0.2903137891903988</v>
      </c>
      <c r="N17" s="24">
        <v>0.1349380025519544</v>
      </c>
      <c r="O17" s="23">
        <v>0.15419838781907741</v>
      </c>
      <c r="P17" s="24">
        <v>0.2569763569763569</v>
      </c>
      <c r="Q17" s="24">
        <v>0.26619362327183083</v>
      </c>
      <c r="R17" s="24">
        <v>0.23560755197787669</v>
      </c>
      <c r="S17" s="25">
        <v>0.2336836588326161</v>
      </c>
    </row>
    <row r="18" spans="1:19">
      <c r="A18" s="42"/>
      <c r="B18" s="6" t="s">
        <v>77</v>
      </c>
      <c r="C18" s="6">
        <v>20</v>
      </c>
      <c r="D18" s="26">
        <v>0.14000000000000001</v>
      </c>
      <c r="E18" s="7">
        <v>0.37489881673411651</v>
      </c>
      <c r="F18" s="5">
        <v>0.25499828429792482</v>
      </c>
      <c r="G18" s="5">
        <v>0.26534498448963351</v>
      </c>
      <c r="H18" s="5">
        <v>0.26365068206527531</v>
      </c>
      <c r="I18" s="5">
        <v>0.114596640197212</v>
      </c>
      <c r="J18" s="7">
        <v>0.4428281980325674</v>
      </c>
      <c r="K18" s="5">
        <v>0.33047091048446359</v>
      </c>
      <c r="L18" s="5">
        <v>0.28956775940810248</v>
      </c>
      <c r="M18" s="5">
        <v>0.3661273080317069</v>
      </c>
      <c r="N18" s="5">
        <v>0.24454188308182781</v>
      </c>
      <c r="O18" s="7">
        <v>0.51875783131231035</v>
      </c>
      <c r="P18" s="5">
        <v>0.41333698707799421</v>
      </c>
      <c r="Q18" s="5">
        <v>0.42605596975478549</v>
      </c>
      <c r="R18" s="5">
        <v>0.29370168482053122</v>
      </c>
      <c r="S18" s="8">
        <v>0.25246203532908379</v>
      </c>
    </row>
    <row r="19" spans="1:19">
      <c r="A19" s="42"/>
      <c r="B19" s="6" t="s">
        <v>79</v>
      </c>
      <c r="C19" s="6">
        <v>4</v>
      </c>
      <c r="D19" s="26">
        <v>0.03</v>
      </c>
      <c r="E19" s="7">
        <v>0.12874780747418349</v>
      </c>
      <c r="F19" s="5">
        <v>0.1002839418749927</v>
      </c>
      <c r="G19" s="5">
        <v>0.59983910377182004</v>
      </c>
      <c r="H19" s="5">
        <v>0.23352612172222539</v>
      </c>
      <c r="I19" s="5">
        <v>0.15956732284347261</v>
      </c>
      <c r="J19" s="7">
        <v>0.11283035173745939</v>
      </c>
      <c r="K19" s="5">
        <v>0.1176701275613196</v>
      </c>
      <c r="L19" s="5">
        <v>0.53659149370519876</v>
      </c>
      <c r="M19" s="5">
        <v>0.32220542968429322</v>
      </c>
      <c r="N19" s="5">
        <v>0.25000162650352181</v>
      </c>
      <c r="O19" s="7">
        <v>0.19913208925900139</v>
      </c>
      <c r="P19" s="5">
        <v>0.18389577305456389</v>
      </c>
      <c r="Q19" s="5">
        <v>0.6292013818329607</v>
      </c>
      <c r="R19" s="5">
        <v>0.23388541198367141</v>
      </c>
      <c r="S19" s="8">
        <v>0.2229615657973866</v>
      </c>
    </row>
    <row r="20" spans="1:19">
      <c r="A20" s="42"/>
      <c r="B20" s="6" t="s">
        <v>80</v>
      </c>
      <c r="C20" s="6">
        <v>26</v>
      </c>
      <c r="D20" s="26">
        <v>0.1884057971014492</v>
      </c>
      <c r="E20" s="7">
        <v>0.65994752501984588</v>
      </c>
      <c r="F20" s="5">
        <v>0.56752175328716459</v>
      </c>
      <c r="G20" s="5">
        <v>0.57332092640077525</v>
      </c>
      <c r="H20" s="5">
        <v>0.54287250276626031</v>
      </c>
      <c r="I20" s="5">
        <v>0.47163897670942651</v>
      </c>
      <c r="J20" s="7">
        <v>0.58843231868482548</v>
      </c>
      <c r="K20" s="5">
        <v>0.71171151379063791</v>
      </c>
      <c r="L20" s="5">
        <v>0.63834223610673113</v>
      </c>
      <c r="M20" s="5">
        <v>0.53750188071166249</v>
      </c>
      <c r="N20" s="5">
        <v>0.47247469691121918</v>
      </c>
      <c r="O20" s="7">
        <v>0.82981745842702936</v>
      </c>
      <c r="P20" s="5">
        <v>0.7225678177371978</v>
      </c>
      <c r="Q20" s="5">
        <v>0.7635614679783036</v>
      </c>
      <c r="R20" s="5">
        <v>0.75422242134607731</v>
      </c>
      <c r="S20" s="8">
        <v>0.66673056374009465</v>
      </c>
    </row>
    <row r="21" spans="1:19">
      <c r="A21" s="42"/>
      <c r="B21" s="6" t="s">
        <v>81</v>
      </c>
      <c r="C21" s="6">
        <v>7</v>
      </c>
      <c r="D21" s="26">
        <v>5.0724637681159403E-2</v>
      </c>
      <c r="E21" s="15">
        <v>2.8856522129765E-3</v>
      </c>
      <c r="F21" s="5">
        <v>0.1424025927312777</v>
      </c>
      <c r="G21" s="5">
        <v>1.7039340308251001E-2</v>
      </c>
      <c r="H21" s="5">
        <v>0.31921754446642447</v>
      </c>
      <c r="I21" s="5">
        <v>0.32018091023970308</v>
      </c>
      <c r="J21" s="7">
        <v>5.8338376712800698E-2</v>
      </c>
      <c r="K21" s="5">
        <v>0.1007110699960103</v>
      </c>
      <c r="L21" s="5">
        <v>9.5524986816998003E-2</v>
      </c>
      <c r="M21" s="5">
        <v>0.39878437563383168</v>
      </c>
      <c r="N21" s="5">
        <v>0.41246008383159438</v>
      </c>
      <c r="O21" s="7">
        <v>0.14540283706075019</v>
      </c>
      <c r="P21" s="5">
        <v>0.2845092449922958</v>
      </c>
      <c r="Q21" s="5">
        <v>0.18273850672353251</v>
      </c>
      <c r="R21" s="5">
        <v>0.3089673913043478</v>
      </c>
      <c r="S21" s="8">
        <v>0.31583268516117879</v>
      </c>
    </row>
    <row r="22" spans="1:19" ht="18" thickBot="1">
      <c r="A22" s="43"/>
      <c r="B22" s="27" t="s">
        <v>82</v>
      </c>
      <c r="C22" s="27"/>
      <c r="D22" s="28"/>
      <c r="E22" s="29">
        <f>AVERAGE(E18:E21)</f>
        <v>0.2916199503602806</v>
      </c>
      <c r="F22" s="30">
        <f>AVERAGE(F18:F21)</f>
        <v>0.26630164304783993</v>
      </c>
      <c r="G22" s="31">
        <f>AVERAGE(G18:G21)</f>
        <v>0.36388608874261996</v>
      </c>
      <c r="H22" s="30">
        <f>AVERAGE(H18:H21)</f>
        <v>0.33981671275504638</v>
      </c>
      <c r="I22" s="30">
        <f>AVERAGE(I18:I21)</f>
        <v>0.26649596249745355</v>
      </c>
      <c r="J22" s="29">
        <f>AVERAGE(J18:J21)</f>
        <v>0.30060731129191326</v>
      </c>
      <c r="K22" s="30">
        <f>AVERAGE(K18:K21)</f>
        <v>0.31514090545810786</v>
      </c>
      <c r="L22" s="30">
        <f>AVERAGE(L18:L21)</f>
        <v>0.39000661900925759</v>
      </c>
      <c r="M22" s="31">
        <f>AVERAGE(M18:M21)</f>
        <v>0.40615474851537359</v>
      </c>
      <c r="N22" s="30">
        <f>AVERAGE(N18:N21)</f>
        <v>0.34486957258204082</v>
      </c>
      <c r="O22" s="29">
        <f>AVERAGE(O18:O21)</f>
        <v>0.42327755401477285</v>
      </c>
      <c r="P22" s="30">
        <f>AVERAGE(P18:P21)</f>
        <v>0.4010774557155129</v>
      </c>
      <c r="Q22" s="31">
        <f>AVERAGE(Q18:Q21)</f>
        <v>0.50038933157239551</v>
      </c>
      <c r="R22" s="30">
        <f>AVERAGE(R18:R21)</f>
        <v>0.39769422736365695</v>
      </c>
      <c r="S22" s="30">
        <f>AVERAGE(S18:S21)</f>
        <v>0.36449671250693594</v>
      </c>
    </row>
    <row r="23" spans="1:19" ht="16" thickBot="1">
      <c r="A23" s="16" t="s">
        <v>143</v>
      </c>
      <c r="B23" s="16"/>
      <c r="C23" s="16"/>
      <c r="D23" s="3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</row>
    <row r="24" spans="1:19">
      <c r="A24" s="37" t="s">
        <v>93</v>
      </c>
      <c r="B24" s="39" t="s">
        <v>74</v>
      </c>
      <c r="C24" s="39" t="s">
        <v>131</v>
      </c>
      <c r="D24" s="44" t="s">
        <v>132</v>
      </c>
      <c r="E24" s="12" t="s">
        <v>125</v>
      </c>
      <c r="F24" s="13"/>
      <c r="G24" s="13"/>
      <c r="H24" s="12" t="s">
        <v>126</v>
      </c>
      <c r="I24" s="13"/>
      <c r="J24" s="13"/>
      <c r="K24" s="12" t="s">
        <v>133</v>
      </c>
      <c r="L24" s="13"/>
      <c r="M24" s="14"/>
    </row>
    <row r="25" spans="1:19" ht="18" thickBot="1">
      <c r="A25" s="38"/>
      <c r="B25" s="40"/>
      <c r="C25" s="40"/>
      <c r="D25" s="45"/>
      <c r="E25" s="17" t="s">
        <v>86</v>
      </c>
      <c r="F25" s="19" t="s">
        <v>84</v>
      </c>
      <c r="G25" s="19" t="s">
        <v>87</v>
      </c>
      <c r="H25" s="17" t="s">
        <v>86</v>
      </c>
      <c r="I25" s="19" t="s">
        <v>84</v>
      </c>
      <c r="J25" s="19" t="s">
        <v>87</v>
      </c>
      <c r="K25" s="48" t="s">
        <v>68</v>
      </c>
      <c r="L25" s="49" t="s">
        <v>129</v>
      </c>
      <c r="M25" s="49" t="s">
        <v>130</v>
      </c>
    </row>
    <row r="26" spans="1:19">
      <c r="A26" s="41" t="s">
        <v>71</v>
      </c>
      <c r="B26" s="21" t="s">
        <v>78</v>
      </c>
      <c r="C26" s="21">
        <v>9</v>
      </c>
      <c r="D26" s="22">
        <v>6.5217391304347797E-2</v>
      </c>
      <c r="E26" s="23">
        <v>-0.11</v>
      </c>
      <c r="F26" s="24">
        <v>-7.0000000000000007E-2</v>
      </c>
      <c r="G26" s="24">
        <v>-0.11</v>
      </c>
      <c r="H26" s="23">
        <v>0.06</v>
      </c>
      <c r="I26" s="24">
        <v>0.06</v>
      </c>
      <c r="J26" s="24">
        <v>0.06</v>
      </c>
      <c r="K26" s="23">
        <v>0.17</v>
      </c>
      <c r="L26" s="24">
        <v>0.15</v>
      </c>
      <c r="M26" s="24">
        <v>0.2</v>
      </c>
    </row>
    <row r="27" spans="1:19">
      <c r="A27" s="42"/>
      <c r="B27" s="6" t="s">
        <v>77</v>
      </c>
      <c r="C27" s="6">
        <v>20</v>
      </c>
      <c r="D27" s="26">
        <v>0.14000000000000001</v>
      </c>
      <c r="E27" s="7">
        <v>0.15</v>
      </c>
      <c r="F27" s="5">
        <v>7.0000000000000007E-2</v>
      </c>
      <c r="G27" s="5">
        <v>0.18</v>
      </c>
      <c r="H27" s="7">
        <v>0.26</v>
      </c>
      <c r="I27" s="5">
        <v>0.23</v>
      </c>
      <c r="J27" s="5">
        <v>0.25</v>
      </c>
      <c r="K27" s="7">
        <v>0.42</v>
      </c>
      <c r="L27" s="5">
        <v>0.34</v>
      </c>
      <c r="M27" s="5">
        <v>0.42</v>
      </c>
    </row>
    <row r="28" spans="1:19">
      <c r="A28" s="42"/>
      <c r="B28" s="6" t="s">
        <v>79</v>
      </c>
      <c r="C28" s="6">
        <v>4</v>
      </c>
      <c r="D28" s="26">
        <v>0.03</v>
      </c>
      <c r="E28" s="7">
        <v>0.02</v>
      </c>
      <c r="F28" s="5">
        <v>0</v>
      </c>
      <c r="G28" s="5">
        <v>0.05</v>
      </c>
      <c r="H28" s="7">
        <v>0.06</v>
      </c>
      <c r="I28" s="5">
        <v>0.04</v>
      </c>
      <c r="J28" s="5">
        <v>0.23</v>
      </c>
      <c r="K28" s="7">
        <v>0.13</v>
      </c>
      <c r="L28" s="5">
        <v>0.1</v>
      </c>
      <c r="M28" s="5">
        <v>0.11</v>
      </c>
    </row>
    <row r="29" spans="1:19">
      <c r="A29" s="42"/>
      <c r="B29" s="6" t="s">
        <v>80</v>
      </c>
      <c r="C29" s="6">
        <v>26</v>
      </c>
      <c r="D29" s="26">
        <v>0.1884057971014492</v>
      </c>
      <c r="E29" s="7">
        <v>0.53</v>
      </c>
      <c r="F29" s="5">
        <v>0.43</v>
      </c>
      <c r="G29" s="5">
        <v>0.6</v>
      </c>
      <c r="H29" s="7">
        <v>0.64</v>
      </c>
      <c r="I29" s="5">
        <v>0.55629374204460691</v>
      </c>
      <c r="J29" s="5">
        <v>0.67</v>
      </c>
      <c r="K29" s="7">
        <v>0.71</v>
      </c>
      <c r="L29" s="5">
        <v>0.59</v>
      </c>
      <c r="M29" s="5">
        <v>0.77</v>
      </c>
    </row>
    <row r="30" spans="1:19">
      <c r="A30" s="42"/>
      <c r="B30" s="6" t="s">
        <v>81</v>
      </c>
      <c r="C30" s="6">
        <v>7</v>
      </c>
      <c r="D30" s="26">
        <v>5.0724637681159403E-2</v>
      </c>
      <c r="E30" s="7">
        <v>-0.04</v>
      </c>
      <c r="F30" s="5">
        <v>0.06</v>
      </c>
      <c r="G30" s="5">
        <v>0.02</v>
      </c>
      <c r="H30" s="7">
        <v>0.08</v>
      </c>
      <c r="I30" s="5">
        <v>0.1067799924887014</v>
      </c>
      <c r="J30" s="5">
        <v>0.06</v>
      </c>
      <c r="K30" s="7">
        <v>0.12</v>
      </c>
      <c r="L30" s="5">
        <v>0.2</v>
      </c>
      <c r="M30" s="5">
        <v>0.16</v>
      </c>
    </row>
    <row r="31" spans="1:19" ht="18" thickBot="1">
      <c r="A31" s="43"/>
      <c r="B31" s="27" t="s">
        <v>82</v>
      </c>
      <c r="C31" s="27"/>
      <c r="D31" s="28"/>
      <c r="E31" s="34">
        <f>AVERAGE(E27:E30)</f>
        <v>0.16499999999999998</v>
      </c>
      <c r="F31" s="30">
        <f>AVERAGE(F27:F30)</f>
        <v>0.14000000000000001</v>
      </c>
      <c r="G31" s="31">
        <f>AVERAGE(G27:G30)</f>
        <v>0.21249999999999999</v>
      </c>
      <c r="H31" s="34">
        <f>AVERAGE(H27:H30)</f>
        <v>0.26</v>
      </c>
      <c r="I31" s="30">
        <f>AVERAGE(I27:I30)</f>
        <v>0.23326843363332708</v>
      </c>
      <c r="J31" s="31">
        <f>AVERAGE(J27:J30)</f>
        <v>0.30249999999999999</v>
      </c>
      <c r="K31" s="34">
        <f>AVERAGE(K27:K30)</f>
        <v>0.34499999999999997</v>
      </c>
      <c r="L31" s="30">
        <f>AVERAGE(L27:L30)</f>
        <v>0.3075</v>
      </c>
      <c r="M31" s="31">
        <f>AVERAGE(M27:M30)</f>
        <v>0.36499999999999999</v>
      </c>
    </row>
    <row r="32" spans="1:19">
      <c r="A32" s="41" t="s">
        <v>72</v>
      </c>
      <c r="B32" s="21" t="s">
        <v>78</v>
      </c>
      <c r="C32" s="21">
        <v>9</v>
      </c>
      <c r="D32" s="22">
        <v>6.5217391304347797E-2</v>
      </c>
      <c r="E32" s="23">
        <v>-0.05</v>
      </c>
      <c r="F32" s="24">
        <v>-0.02</v>
      </c>
      <c r="G32" s="24">
        <v>-0.16</v>
      </c>
      <c r="H32" s="23">
        <v>0.08</v>
      </c>
      <c r="I32" s="24">
        <v>0.06</v>
      </c>
      <c r="J32" s="24">
        <v>7.0000000000000007E-2</v>
      </c>
      <c r="K32" s="23">
        <v>0.11</v>
      </c>
      <c r="L32" s="24">
        <v>0.19</v>
      </c>
      <c r="M32" s="24">
        <v>0.11</v>
      </c>
    </row>
    <row r="33" spans="1:16">
      <c r="A33" s="42"/>
      <c r="B33" s="6" t="s">
        <v>77</v>
      </c>
      <c r="C33" s="6">
        <v>20</v>
      </c>
      <c r="D33" s="26">
        <v>0.14000000000000001</v>
      </c>
      <c r="E33" s="7">
        <v>0.28000000000000003</v>
      </c>
      <c r="F33" s="5">
        <v>0.27</v>
      </c>
      <c r="G33" s="5">
        <v>0.24</v>
      </c>
      <c r="H33" s="7">
        <v>0.33</v>
      </c>
      <c r="I33" s="5">
        <v>0.28000000000000003</v>
      </c>
      <c r="J33" s="5">
        <v>0.44</v>
      </c>
      <c r="K33" s="7">
        <v>0.48</v>
      </c>
      <c r="L33" s="5">
        <v>0.48</v>
      </c>
      <c r="M33" s="5">
        <v>0.4</v>
      </c>
    </row>
    <row r="34" spans="1:16">
      <c r="A34" s="42"/>
      <c r="B34" s="6" t="s">
        <v>79</v>
      </c>
      <c r="C34" s="6">
        <v>4</v>
      </c>
      <c r="D34" s="26">
        <v>0.03</v>
      </c>
      <c r="E34" s="7">
        <v>0.05</v>
      </c>
      <c r="F34" s="5">
        <v>0.03</v>
      </c>
      <c r="G34" s="5">
        <v>-0.06</v>
      </c>
      <c r="H34" s="7">
        <v>4.8920377179727997E-2</v>
      </c>
      <c r="I34" s="5">
        <v>0.05</v>
      </c>
      <c r="J34" s="5">
        <v>0.09</v>
      </c>
      <c r="K34" s="7">
        <v>0.14000000000000001</v>
      </c>
      <c r="L34" s="5">
        <v>0.12</v>
      </c>
      <c r="M34" s="5">
        <v>0.09</v>
      </c>
    </row>
    <row r="35" spans="1:16">
      <c r="A35" s="42"/>
      <c r="B35" s="6" t="s">
        <v>80</v>
      </c>
      <c r="C35" s="6">
        <v>26</v>
      </c>
      <c r="D35" s="26">
        <v>0.1884057971014492</v>
      </c>
      <c r="E35" s="7">
        <v>0.61</v>
      </c>
      <c r="F35" s="5">
        <v>0.67</v>
      </c>
      <c r="G35" s="5">
        <v>0.47</v>
      </c>
      <c r="H35" s="7">
        <v>0.56000000000000005</v>
      </c>
      <c r="I35" s="5">
        <v>0.72</v>
      </c>
      <c r="J35" s="5">
        <v>0.48</v>
      </c>
      <c r="K35" s="7">
        <v>0.77</v>
      </c>
      <c r="L35" s="5">
        <v>0.83</v>
      </c>
      <c r="M35" s="5">
        <v>0.67</v>
      </c>
    </row>
    <row r="36" spans="1:16">
      <c r="A36" s="42"/>
      <c r="B36" s="6" t="s">
        <v>81</v>
      </c>
      <c r="C36" s="6">
        <v>7</v>
      </c>
      <c r="D36" s="26">
        <v>5.0724637681159403E-2</v>
      </c>
      <c r="E36" s="7">
        <v>0.04</v>
      </c>
      <c r="F36" s="5">
        <v>-0.02</v>
      </c>
      <c r="G36" s="5">
        <v>-0.28000000000000003</v>
      </c>
      <c r="H36" s="7">
        <v>0.08</v>
      </c>
      <c r="I36" s="5">
        <v>0.06</v>
      </c>
      <c r="J36" s="5">
        <v>0.04</v>
      </c>
      <c r="K36" s="7">
        <v>0.18</v>
      </c>
      <c r="L36" s="5">
        <v>0.12</v>
      </c>
      <c r="M36" s="5">
        <v>0.12</v>
      </c>
    </row>
    <row r="37" spans="1:16" ht="18" thickBot="1">
      <c r="A37" s="43"/>
      <c r="B37" s="27" t="s">
        <v>82</v>
      </c>
      <c r="C37" s="27"/>
      <c r="D37" s="28"/>
      <c r="E37" s="75">
        <f>AVERAGE(E33:E36)</f>
        <v>0.245</v>
      </c>
      <c r="F37" s="30">
        <f>AVERAGE(F33:F36)</f>
        <v>0.23750000000000002</v>
      </c>
      <c r="G37" s="30">
        <f>AVERAGE(G33:G36)</f>
        <v>9.2499999999999971E-2</v>
      </c>
      <c r="H37" s="34">
        <f>AVERAGE(H33:H36)</f>
        <v>0.25473009429493204</v>
      </c>
      <c r="I37" s="31">
        <f>AVERAGE(I33:I36)</f>
        <v>0.27750000000000002</v>
      </c>
      <c r="J37" s="30">
        <f>AVERAGE(J33:J36)</f>
        <v>0.26250000000000001</v>
      </c>
      <c r="K37" s="75">
        <f>AVERAGE(K33:K36)</f>
        <v>0.39250000000000002</v>
      </c>
      <c r="L37" s="31">
        <f>AVERAGE(L33:L36)</f>
        <v>0.38749999999999996</v>
      </c>
      <c r="M37" s="30">
        <f>AVERAGE(M33:M36)</f>
        <v>0.32000000000000006</v>
      </c>
    </row>
    <row r="38" spans="1:16">
      <c r="A38" s="41" t="s">
        <v>83</v>
      </c>
      <c r="B38" s="21" t="s">
        <v>78</v>
      </c>
      <c r="C38" s="21">
        <v>9</v>
      </c>
      <c r="D38" s="22">
        <v>6.5217391304347797E-2</v>
      </c>
      <c r="E38" s="23">
        <v>-0.04</v>
      </c>
      <c r="F38" s="24">
        <v>-0.03</v>
      </c>
      <c r="G38" s="24">
        <v>-0.1</v>
      </c>
      <c r="H38" s="23">
        <v>0.06</v>
      </c>
      <c r="I38" s="24">
        <v>0.06</v>
      </c>
      <c r="J38" s="24">
        <v>0.05</v>
      </c>
      <c r="K38" s="23">
        <v>0.18</v>
      </c>
      <c r="L38" s="24">
        <v>0.16</v>
      </c>
      <c r="M38" s="24">
        <v>0.19</v>
      </c>
    </row>
    <row r="39" spans="1:16">
      <c r="A39" s="42"/>
      <c r="B39" s="6" t="s">
        <v>77</v>
      </c>
      <c r="C39" s="6">
        <v>20</v>
      </c>
      <c r="D39" s="26">
        <v>0.14000000000000001</v>
      </c>
      <c r="E39" s="7">
        <v>0.35</v>
      </c>
      <c r="F39" s="5">
        <v>0.18</v>
      </c>
      <c r="G39" s="5">
        <v>0.3</v>
      </c>
      <c r="H39" s="7">
        <v>0.36</v>
      </c>
      <c r="I39" s="5">
        <v>0.28000000000000003</v>
      </c>
      <c r="J39" s="5">
        <v>0.43</v>
      </c>
      <c r="K39" s="7">
        <v>0.56000000000000005</v>
      </c>
      <c r="L39" s="5">
        <v>0.41</v>
      </c>
      <c r="M39" s="5">
        <v>0.47</v>
      </c>
    </row>
    <row r="40" spans="1:16">
      <c r="A40" s="42"/>
      <c r="B40" s="6" t="s">
        <v>79</v>
      </c>
      <c r="C40" s="6">
        <v>4</v>
      </c>
      <c r="D40" s="26">
        <v>0.03</v>
      </c>
      <c r="E40" s="7">
        <v>0.04</v>
      </c>
      <c r="F40" s="5">
        <v>-0.02</v>
      </c>
      <c r="G40" s="5">
        <v>0.03</v>
      </c>
      <c r="H40" s="7">
        <v>0.06</v>
      </c>
      <c r="I40" s="5">
        <v>0.04</v>
      </c>
      <c r="J40" s="5">
        <v>0.05</v>
      </c>
      <c r="K40" s="7">
        <v>0.13</v>
      </c>
      <c r="L40" s="5">
        <v>0.08</v>
      </c>
      <c r="M40" s="5">
        <v>0.12</v>
      </c>
    </row>
    <row r="41" spans="1:16">
      <c r="A41" s="42"/>
      <c r="B41" s="6" t="s">
        <v>80</v>
      </c>
      <c r="C41" s="6">
        <v>26</v>
      </c>
      <c r="D41" s="26">
        <v>0.1884057971014492</v>
      </c>
      <c r="E41" s="7">
        <v>0.61</v>
      </c>
      <c r="F41" s="5">
        <v>0.56000000000000005</v>
      </c>
      <c r="G41" s="5">
        <v>0.6</v>
      </c>
      <c r="H41" s="7">
        <v>0.66</v>
      </c>
      <c r="I41" s="5">
        <v>0.62</v>
      </c>
      <c r="J41" s="5">
        <v>0.53</v>
      </c>
      <c r="K41" s="7">
        <v>0.79</v>
      </c>
      <c r="L41" s="5">
        <v>0.72</v>
      </c>
      <c r="M41" s="5">
        <v>0.81</v>
      </c>
    </row>
    <row r="42" spans="1:16">
      <c r="A42" s="42"/>
      <c r="B42" s="6" t="s">
        <v>81</v>
      </c>
      <c r="C42" s="6">
        <v>7</v>
      </c>
      <c r="D42" s="26">
        <v>5.0724637681159403E-2</v>
      </c>
      <c r="E42" s="7">
        <v>0.08</v>
      </c>
      <c r="F42" s="5">
        <v>-0.04</v>
      </c>
      <c r="G42" s="5">
        <v>-0.17</v>
      </c>
      <c r="H42" s="7">
        <v>0.08</v>
      </c>
      <c r="I42" s="5">
        <v>0.06</v>
      </c>
      <c r="J42" s="5">
        <v>0.05</v>
      </c>
      <c r="K42" s="7">
        <v>0.21</v>
      </c>
      <c r="L42" s="5">
        <v>0.11</v>
      </c>
      <c r="M42" s="5">
        <v>0.11</v>
      </c>
    </row>
    <row r="43" spans="1:16" ht="18" thickBot="1">
      <c r="A43" s="43"/>
      <c r="B43" s="27" t="s">
        <v>82</v>
      </c>
      <c r="C43" s="27"/>
      <c r="D43" s="28"/>
      <c r="E43" s="75">
        <f>AVERAGE(E39:E42)</f>
        <v>0.27</v>
      </c>
      <c r="F43" s="30">
        <f>AVERAGE(F39:F42)</f>
        <v>0.17</v>
      </c>
      <c r="G43" s="30">
        <f>AVERAGE(G39:G42)</f>
        <v>0.18999999999999997</v>
      </c>
      <c r="H43" s="75">
        <f>AVERAGE(H39:H42)</f>
        <v>0.29000000000000004</v>
      </c>
      <c r="I43" s="30">
        <f>AVERAGE(I39:I42)</f>
        <v>0.25</v>
      </c>
      <c r="J43" s="30">
        <f>AVERAGE(J39:J42)</f>
        <v>0.26500000000000001</v>
      </c>
      <c r="K43" s="75">
        <f>AVERAGE(K39:K42)</f>
        <v>0.42249999999999999</v>
      </c>
      <c r="L43" s="30">
        <f>AVERAGE(L39:L42)</f>
        <v>0.33</v>
      </c>
      <c r="M43" s="30">
        <f>AVERAGE(M39:M42)</f>
        <v>0.3775</v>
      </c>
    </row>
    <row r="44" spans="1:16" ht="16" thickBot="1">
      <c r="A44" s="16" t="s">
        <v>149</v>
      </c>
      <c r="B44" s="16"/>
      <c r="C44" s="16"/>
      <c r="D44" s="3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</row>
    <row r="45" spans="1:16">
      <c r="A45" s="37" t="s">
        <v>93</v>
      </c>
      <c r="B45" s="39" t="s">
        <v>74</v>
      </c>
      <c r="C45" s="39" t="s">
        <v>131</v>
      </c>
      <c r="D45" s="44" t="s">
        <v>132</v>
      </c>
      <c r="E45" s="12" t="s">
        <v>125</v>
      </c>
      <c r="F45" s="13"/>
      <c r="G45" s="13"/>
      <c r="H45" s="12" t="s">
        <v>126</v>
      </c>
      <c r="I45" s="13"/>
      <c r="J45" s="13"/>
      <c r="K45" s="12" t="s">
        <v>133</v>
      </c>
      <c r="L45" s="13"/>
      <c r="M45" s="14"/>
    </row>
    <row r="46" spans="1:16" ht="18" thickBot="1">
      <c r="A46" s="38"/>
      <c r="B46" s="40"/>
      <c r="C46" s="40"/>
      <c r="D46" s="45"/>
      <c r="E46" s="17" t="s">
        <v>86</v>
      </c>
      <c r="F46" s="19" t="s">
        <v>84</v>
      </c>
      <c r="G46" s="19" t="s">
        <v>87</v>
      </c>
      <c r="H46" s="17" t="s">
        <v>86</v>
      </c>
      <c r="I46" s="19" t="s">
        <v>84</v>
      </c>
      <c r="J46" s="19" t="s">
        <v>87</v>
      </c>
      <c r="K46" s="48" t="s">
        <v>68</v>
      </c>
      <c r="L46" s="49" t="s">
        <v>129</v>
      </c>
      <c r="M46" s="49" t="s">
        <v>130</v>
      </c>
    </row>
    <row r="47" spans="1:16">
      <c r="A47" s="41" t="s">
        <v>71</v>
      </c>
      <c r="B47" s="21" t="s">
        <v>78</v>
      </c>
      <c r="C47" s="21">
        <v>9</v>
      </c>
      <c r="D47" s="22">
        <v>6.5217391304347797E-2</v>
      </c>
      <c r="E47" s="23">
        <v>-8.3852987795748193E-2</v>
      </c>
      <c r="F47" s="24">
        <v>-3.9655772459538802E-2</v>
      </c>
      <c r="G47" s="24">
        <v>-0.03</v>
      </c>
      <c r="H47" s="23">
        <v>5.5015568467247603E-2</v>
      </c>
      <c r="I47" s="24">
        <v>6.9544204250746103E-2</v>
      </c>
      <c r="J47" s="24">
        <v>0.06</v>
      </c>
      <c r="K47" s="23">
        <v>0.1081021394064872</v>
      </c>
      <c r="L47" s="24">
        <v>0.16631873642993719</v>
      </c>
      <c r="M47" s="24">
        <v>0.24</v>
      </c>
    </row>
    <row r="48" spans="1:16">
      <c r="A48" s="42"/>
      <c r="B48" s="6" t="s">
        <v>77</v>
      </c>
      <c r="C48" s="6">
        <v>20</v>
      </c>
      <c r="D48" s="26">
        <v>0.14000000000000001</v>
      </c>
      <c r="E48" s="7">
        <v>0.11111674098375431</v>
      </c>
      <c r="F48" s="5">
        <v>0.2801109093597402</v>
      </c>
      <c r="G48" s="5">
        <v>0.23</v>
      </c>
      <c r="H48" s="7">
        <v>0.19914532238299121</v>
      </c>
      <c r="I48" s="5">
        <v>0.2631070154982908</v>
      </c>
      <c r="J48" s="5">
        <v>0.25</v>
      </c>
      <c r="K48" s="7">
        <v>0.33115726865726869</v>
      </c>
      <c r="L48" s="5">
        <v>0.52966107078039926</v>
      </c>
      <c r="M48" s="5">
        <v>0.46</v>
      </c>
    </row>
    <row r="49" spans="1:13">
      <c r="A49" s="42"/>
      <c r="B49" s="6" t="s">
        <v>79</v>
      </c>
      <c r="C49" s="6">
        <v>4</v>
      </c>
      <c r="D49" s="26">
        <v>0.03</v>
      </c>
      <c r="E49" s="7">
        <v>-1.8766488842823999E-2</v>
      </c>
      <c r="F49" s="5">
        <v>0.16238319856239999</v>
      </c>
      <c r="G49" s="5">
        <v>0.13</v>
      </c>
      <c r="H49" s="7">
        <v>2.90696997151139E-2</v>
      </c>
      <c r="I49" s="5">
        <v>9.0836131849794902E-2</v>
      </c>
      <c r="J49" s="5">
        <v>0.09</v>
      </c>
      <c r="K49" s="7">
        <v>8.8391462938564397E-2</v>
      </c>
      <c r="L49" s="5">
        <v>0.23627993565007621</v>
      </c>
      <c r="M49" s="5">
        <v>0.22</v>
      </c>
    </row>
    <row r="50" spans="1:13">
      <c r="A50" s="42"/>
      <c r="B50" s="6" t="s">
        <v>80</v>
      </c>
      <c r="C50" s="6">
        <v>26</v>
      </c>
      <c r="D50" s="26">
        <v>0.1884057971014492</v>
      </c>
      <c r="E50" s="7">
        <v>7.4796835489211802E-2</v>
      </c>
      <c r="F50" s="5">
        <v>0.4659537573381845</v>
      </c>
      <c r="G50" s="5">
        <v>0.44</v>
      </c>
      <c r="H50" s="7">
        <v>0.24415474984635721</v>
      </c>
      <c r="I50" s="5">
        <v>0.55629374204460691</v>
      </c>
      <c r="J50" s="5">
        <v>0.49</v>
      </c>
      <c r="K50" s="7">
        <v>0.32400065434579461</v>
      </c>
      <c r="L50" s="5">
        <v>0.69562617659575532</v>
      </c>
      <c r="M50" s="5">
        <v>0.66</v>
      </c>
    </row>
    <row r="51" spans="1:13">
      <c r="A51" s="42"/>
      <c r="B51" s="6" t="s">
        <v>81</v>
      </c>
      <c r="C51" s="6">
        <v>7</v>
      </c>
      <c r="D51" s="26">
        <v>5.0724637681159403E-2</v>
      </c>
      <c r="E51" s="7">
        <v>-6.8404396589550004E-4</v>
      </c>
      <c r="F51" s="5">
        <v>0.1041319938677811</v>
      </c>
      <c r="G51" s="5">
        <v>7.0000000000000007E-2</v>
      </c>
      <c r="H51" s="7">
        <v>4.9622287884700501E-2</v>
      </c>
      <c r="I51" s="5">
        <v>0.1067799924887014</v>
      </c>
      <c r="J51" s="5">
        <v>7.0000000000000007E-2</v>
      </c>
      <c r="K51" s="7">
        <v>0.19685479753770241</v>
      </c>
      <c r="L51" s="5">
        <v>0.2574079611469548</v>
      </c>
      <c r="M51" s="5">
        <v>0.24</v>
      </c>
    </row>
    <row r="52" spans="1:13" ht="18" thickBot="1">
      <c r="A52" s="43"/>
      <c r="B52" s="27" t="s">
        <v>82</v>
      </c>
      <c r="C52" s="27"/>
      <c r="D52" s="28"/>
      <c r="E52" s="34">
        <f>AVERAGE(E48:E51)</f>
        <v>4.1615760916061652E-2</v>
      </c>
      <c r="F52" s="30">
        <f>AVERAGE(F48:F51)</f>
        <v>0.25314496478202647</v>
      </c>
      <c r="G52" s="31">
        <f>AVERAGE(G48:G51)</f>
        <v>0.21750000000000003</v>
      </c>
      <c r="H52" s="34">
        <f>AVERAGE(H48:H51)</f>
        <v>0.13049801495729069</v>
      </c>
      <c r="I52" s="30">
        <f>AVERAGE(I48:I51)</f>
        <v>0.25425422047034851</v>
      </c>
      <c r="J52" s="31">
        <f>AVERAGE(J48:J51)</f>
        <v>0.22499999999999998</v>
      </c>
      <c r="K52" s="34">
        <f>AVERAGE(K48:K51)</f>
        <v>0.23510104586983252</v>
      </c>
      <c r="L52" s="30">
        <f>AVERAGE(L48:L51)</f>
        <v>0.42974378604329638</v>
      </c>
      <c r="M52" s="31">
        <f>AVERAGE(M48:M51)</f>
        <v>0.39500000000000002</v>
      </c>
    </row>
    <row r="53" spans="1:13">
      <c r="A53" s="41" t="s">
        <v>72</v>
      </c>
      <c r="B53" s="21" t="s">
        <v>78</v>
      </c>
      <c r="C53" s="21">
        <v>9</v>
      </c>
      <c r="D53" s="22">
        <v>6.5217391304347797E-2</v>
      </c>
      <c r="E53" s="23">
        <v>-3.8786086173473303E-2</v>
      </c>
      <c r="F53" s="24">
        <v>2.00371169107952E-2</v>
      </c>
      <c r="G53" s="24">
        <v>7.0000000000000007E-2</v>
      </c>
      <c r="H53" s="23">
        <v>6.7531353395584498E-2</v>
      </c>
      <c r="I53" s="24">
        <v>7.9371599382373897E-2</v>
      </c>
      <c r="J53" s="24">
        <v>0.09</v>
      </c>
      <c r="K53" s="23">
        <v>0.10393114080164439</v>
      </c>
      <c r="L53" s="24">
        <v>0.22108976817494649</v>
      </c>
      <c r="M53" s="24">
        <v>0.25</v>
      </c>
    </row>
    <row r="54" spans="1:13">
      <c r="A54" s="42"/>
      <c r="B54" s="6" t="s">
        <v>77</v>
      </c>
      <c r="C54" s="6">
        <v>20</v>
      </c>
      <c r="D54" s="26">
        <v>0.14000000000000001</v>
      </c>
      <c r="E54" s="7">
        <v>0.2204501566386084</v>
      </c>
      <c r="F54" s="5">
        <v>0.28248574107230762</v>
      </c>
      <c r="G54" s="5">
        <v>0.34</v>
      </c>
      <c r="H54" s="7">
        <v>0.31113044960942993</v>
      </c>
      <c r="I54" s="5">
        <v>0.35132293610952681</v>
      </c>
      <c r="J54" s="5">
        <v>0.49</v>
      </c>
      <c r="K54" s="7">
        <v>0.42475530915254511</v>
      </c>
      <c r="L54" s="5">
        <v>0.50416698271908533</v>
      </c>
      <c r="M54" s="5">
        <v>0.5</v>
      </c>
    </row>
    <row r="55" spans="1:13">
      <c r="A55" s="42"/>
      <c r="B55" s="6" t="s">
        <v>79</v>
      </c>
      <c r="C55" s="6">
        <v>4</v>
      </c>
      <c r="D55" s="26">
        <v>0.03</v>
      </c>
      <c r="E55" s="7">
        <v>9.5461362570380903E-2</v>
      </c>
      <c r="F55" s="5">
        <v>5.1701860594590997E-2</v>
      </c>
      <c r="G55" s="5">
        <v>0.13</v>
      </c>
      <c r="H55" s="7">
        <v>4.8920377179727997E-2</v>
      </c>
      <c r="I55" s="5">
        <v>6.8876450565475006E-2</v>
      </c>
      <c r="J55" s="5">
        <v>0.21</v>
      </c>
      <c r="K55" s="7">
        <v>0.1727373476608956</v>
      </c>
      <c r="L55" s="5">
        <v>0.13503094547097999</v>
      </c>
      <c r="M55" s="5">
        <v>0.19</v>
      </c>
    </row>
    <row r="56" spans="1:13">
      <c r="A56" s="42"/>
      <c r="B56" s="6" t="s">
        <v>80</v>
      </c>
      <c r="C56" s="6">
        <v>26</v>
      </c>
      <c r="D56" s="26">
        <v>0.1884057971014492</v>
      </c>
      <c r="E56" s="7">
        <v>0.4570866815111872</v>
      </c>
      <c r="F56" s="5">
        <v>0.64317580576372624</v>
      </c>
      <c r="G56" s="5">
        <v>0.56000000000000005</v>
      </c>
      <c r="H56" s="7">
        <v>0.40498547034513149</v>
      </c>
      <c r="I56" s="5">
        <v>0.60006945199005235</v>
      </c>
      <c r="J56" s="5">
        <v>0.52</v>
      </c>
      <c r="K56" s="7">
        <v>0.72180246934790326</v>
      </c>
      <c r="L56" s="5">
        <v>0.80882127846895169</v>
      </c>
      <c r="M56" s="5">
        <v>0.78</v>
      </c>
    </row>
    <row r="57" spans="1:13">
      <c r="A57" s="42"/>
      <c r="B57" s="6" t="s">
        <v>81</v>
      </c>
      <c r="C57" s="6">
        <v>7</v>
      </c>
      <c r="D57" s="26">
        <v>5.0724637681159403E-2</v>
      </c>
      <c r="E57" s="7">
        <v>9.6090909119169003E-3</v>
      </c>
      <c r="F57" s="5">
        <v>6.6668166107890003E-2</v>
      </c>
      <c r="G57" s="5">
        <v>0.05</v>
      </c>
      <c r="H57" s="7">
        <v>6.9311933881791493E-2</v>
      </c>
      <c r="I57" s="5">
        <v>7.9542315874862504E-2</v>
      </c>
      <c r="J57" s="5">
        <v>0.08</v>
      </c>
      <c r="K57" s="7">
        <v>0.13281915435557809</v>
      </c>
      <c r="L57" s="5">
        <v>0.21831176745636799</v>
      </c>
      <c r="M57" s="5">
        <v>0.23</v>
      </c>
    </row>
    <row r="58" spans="1:13" ht="18" thickBot="1">
      <c r="A58" s="43"/>
      <c r="B58" s="27" t="s">
        <v>82</v>
      </c>
      <c r="C58" s="27"/>
      <c r="D58" s="28"/>
      <c r="E58" s="34">
        <f>AVERAGE(E54:E57)</f>
        <v>0.19565182290802335</v>
      </c>
      <c r="F58" s="30">
        <f>AVERAGE(F54:F57)</f>
        <v>0.26100789338462871</v>
      </c>
      <c r="G58" s="31">
        <f>AVERAGE(G54:G57)</f>
        <v>0.27</v>
      </c>
      <c r="H58" s="34">
        <f>AVERAGE(H54:H57)</f>
        <v>0.20858705775402023</v>
      </c>
      <c r="I58" s="30">
        <f>AVERAGE(I54:I57)</f>
        <v>0.27495278863497913</v>
      </c>
      <c r="J58" s="31">
        <f>AVERAGE(J54:J57)</f>
        <v>0.32500000000000001</v>
      </c>
      <c r="K58" s="34">
        <f>AVERAGE(K54:K57)</f>
        <v>0.36302857012923051</v>
      </c>
      <c r="L58" s="30">
        <f>AVERAGE(L54:L57)</f>
        <v>0.41658274352884622</v>
      </c>
      <c r="M58" s="31">
        <f>AVERAGE(M54:M57)</f>
        <v>0.42499999999999999</v>
      </c>
    </row>
    <row r="59" spans="1:13">
      <c r="A59" s="41" t="s">
        <v>83</v>
      </c>
      <c r="B59" s="21" t="s">
        <v>78</v>
      </c>
      <c r="C59" s="21">
        <v>9</v>
      </c>
      <c r="D59" s="22">
        <v>6.5217391304347797E-2</v>
      </c>
      <c r="E59" s="23">
        <v>-1.37293528683901E-2</v>
      </c>
      <c r="F59" s="24">
        <v>-0.10540960290521301</v>
      </c>
      <c r="G59" s="24">
        <v>-0.04</v>
      </c>
      <c r="H59" s="23">
        <v>0.106206508276523</v>
      </c>
      <c r="I59" s="24">
        <v>5.3302310692446203E-2</v>
      </c>
      <c r="J59" s="24">
        <v>0.06</v>
      </c>
      <c r="K59" s="23">
        <v>0.14440376793317969</v>
      </c>
      <c r="L59" s="24">
        <v>0.19935844788384069</v>
      </c>
      <c r="M59" s="24">
        <v>0.18</v>
      </c>
    </row>
    <row r="60" spans="1:13">
      <c r="A60" s="42"/>
      <c r="B60" s="6" t="s">
        <v>77</v>
      </c>
      <c r="C60" s="6">
        <v>20</v>
      </c>
      <c r="D60" s="26">
        <v>0.14000000000000001</v>
      </c>
      <c r="E60" s="7">
        <v>0.2449390044497595</v>
      </c>
      <c r="F60" s="5">
        <v>0.31782197948522511</v>
      </c>
      <c r="G60" s="5">
        <v>0.32</v>
      </c>
      <c r="H60" s="7">
        <v>0.27588990364014421</v>
      </c>
      <c r="I60" s="5">
        <v>0.32762517404119601</v>
      </c>
      <c r="J60" s="5">
        <v>0.4</v>
      </c>
      <c r="K60" s="7">
        <v>0.5081655420242116</v>
      </c>
      <c r="L60" s="5">
        <v>0.57748118796846803</v>
      </c>
      <c r="M60" s="5">
        <v>0.54</v>
      </c>
    </row>
    <row r="61" spans="1:13">
      <c r="A61" s="42"/>
      <c r="B61" s="6" t="s">
        <v>79</v>
      </c>
      <c r="C61" s="6">
        <v>4</v>
      </c>
      <c r="D61" s="26">
        <v>0.03</v>
      </c>
      <c r="E61" s="7">
        <v>9.4263370089226806E-2</v>
      </c>
      <c r="F61" s="5">
        <v>0.15957805213997139</v>
      </c>
      <c r="G61" s="5">
        <v>0.1</v>
      </c>
      <c r="H61" s="7">
        <v>0.1332734549267339</v>
      </c>
      <c r="I61" s="5">
        <v>6.00433424523956E-2</v>
      </c>
      <c r="J61" s="5">
        <v>0.16</v>
      </c>
      <c r="K61" s="7">
        <v>0.16534391534391529</v>
      </c>
      <c r="L61" s="5">
        <v>0.22257601835915089</v>
      </c>
      <c r="M61" s="5">
        <v>0.17</v>
      </c>
    </row>
    <row r="62" spans="1:13">
      <c r="A62" s="42"/>
      <c r="B62" s="6" t="s">
        <v>80</v>
      </c>
      <c r="C62" s="6">
        <v>26</v>
      </c>
      <c r="D62" s="26">
        <v>0.1884057971014492</v>
      </c>
      <c r="E62" s="7">
        <v>0.36399765051157551</v>
      </c>
      <c r="F62" s="5">
        <v>0.62256923945283416</v>
      </c>
      <c r="G62" s="5">
        <v>0.47</v>
      </c>
      <c r="H62" s="7">
        <v>0.43211204083057497</v>
      </c>
      <c r="I62" s="5">
        <v>0.56640214195500771</v>
      </c>
      <c r="J62" s="5">
        <v>0.5</v>
      </c>
      <c r="K62" s="7">
        <v>0.58761899478372315</v>
      </c>
      <c r="L62" s="5">
        <v>0.81184607968002642</v>
      </c>
      <c r="M62" s="5">
        <v>0.67</v>
      </c>
    </row>
    <row r="63" spans="1:13">
      <c r="A63" s="42"/>
      <c r="B63" s="6" t="s">
        <v>81</v>
      </c>
      <c r="C63" s="6">
        <v>7</v>
      </c>
      <c r="D63" s="26">
        <v>5.0724637681159403E-2</v>
      </c>
      <c r="E63" s="7">
        <v>9.0873256876832897E-2</v>
      </c>
      <c r="F63" s="5">
        <v>-7.2669713659328002E-3</v>
      </c>
      <c r="G63" s="5">
        <v>7.0000000000000007E-2</v>
      </c>
      <c r="H63" s="7">
        <v>0.14391609274123679</v>
      </c>
      <c r="I63" s="5">
        <v>5.66250373030069E-2</v>
      </c>
      <c r="J63" s="5">
        <v>0.09</v>
      </c>
      <c r="K63" s="7">
        <v>0.2145976949103475</v>
      </c>
      <c r="L63" s="5">
        <v>0.18591184806389291</v>
      </c>
      <c r="M63" s="5">
        <v>0.22</v>
      </c>
    </row>
    <row r="64" spans="1:13" ht="18" thickBot="1">
      <c r="A64" s="43"/>
      <c r="B64" s="27" t="s">
        <v>82</v>
      </c>
      <c r="C64" s="27"/>
      <c r="D64" s="28"/>
      <c r="E64" s="34">
        <f>AVERAGE(E60:E63)</f>
        <v>0.19851832048184867</v>
      </c>
      <c r="F64" s="30">
        <f>AVERAGE(F60:F63)</f>
        <v>0.27317557492802447</v>
      </c>
      <c r="G64" s="31">
        <f>AVERAGE(G60:G63)</f>
        <v>0.24</v>
      </c>
      <c r="H64" s="34">
        <f>AVERAGE(H60:H63)</f>
        <v>0.24629787303467249</v>
      </c>
      <c r="I64" s="30">
        <f>AVERAGE(I60:I63)</f>
        <v>0.25267392393790156</v>
      </c>
      <c r="J64" s="31">
        <f>AVERAGE(J60:J63)</f>
        <v>0.28750000000000003</v>
      </c>
      <c r="K64" s="34">
        <f>AVERAGE(K60:K63)</f>
        <v>0.36893153676554935</v>
      </c>
      <c r="L64" s="30">
        <f>AVERAGE(L60:L63)</f>
        <v>0.44945378351788456</v>
      </c>
      <c r="M64" s="31">
        <f>AVERAGE(M60:M63)</f>
        <v>0.4</v>
      </c>
    </row>
    <row r="65" spans="1:14" ht="16" thickBot="1">
      <c r="A65" s="16" t="s">
        <v>150</v>
      </c>
      <c r="B65" s="16"/>
      <c r="C65" s="16"/>
      <c r="D65" s="36"/>
      <c r="E65" s="16"/>
      <c r="F65" s="16"/>
      <c r="G65" s="16"/>
      <c r="H65" s="16"/>
      <c r="I65" s="16"/>
      <c r="J65" s="16"/>
      <c r="K65" s="16"/>
      <c r="L65" s="16"/>
      <c r="M65" s="16"/>
      <c r="N65" s="16"/>
    </row>
    <row r="66" spans="1:14">
      <c r="A66" s="37" t="s">
        <v>93</v>
      </c>
      <c r="B66" s="39" t="s">
        <v>74</v>
      </c>
      <c r="C66" s="39" t="s">
        <v>131</v>
      </c>
      <c r="D66" s="44" t="s">
        <v>132</v>
      </c>
      <c r="E66" s="12" t="s">
        <v>125</v>
      </c>
      <c r="F66" s="13"/>
      <c r="G66" s="13"/>
      <c r="H66" s="12" t="s">
        <v>126</v>
      </c>
      <c r="I66" s="13"/>
      <c r="J66" s="13"/>
      <c r="K66" s="12" t="s">
        <v>133</v>
      </c>
      <c r="L66" s="13"/>
      <c r="M66" s="14"/>
      <c r="N66" s="16"/>
    </row>
    <row r="67" spans="1:14" ht="18" thickBot="1">
      <c r="A67" s="38"/>
      <c r="B67" s="40"/>
      <c r="C67" s="40"/>
      <c r="D67" s="45"/>
      <c r="E67" s="17" t="s">
        <v>86</v>
      </c>
      <c r="F67" s="19" t="s">
        <v>84</v>
      </c>
      <c r="G67" s="19" t="s">
        <v>87</v>
      </c>
      <c r="H67" s="17" t="s">
        <v>86</v>
      </c>
      <c r="I67" s="19" t="s">
        <v>84</v>
      </c>
      <c r="J67" s="19" t="s">
        <v>87</v>
      </c>
      <c r="K67" s="48" t="s">
        <v>68</v>
      </c>
      <c r="L67" s="49" t="s">
        <v>129</v>
      </c>
      <c r="M67" s="50" t="s">
        <v>130</v>
      </c>
      <c r="N67" s="16"/>
    </row>
    <row r="68" spans="1:14">
      <c r="A68" s="41" t="s">
        <v>83</v>
      </c>
      <c r="B68" s="21" t="s">
        <v>78</v>
      </c>
      <c r="C68" s="21">
        <v>9</v>
      </c>
      <c r="D68" s="22">
        <v>6.5217391304347797E-2</v>
      </c>
      <c r="E68" s="23">
        <v>-3.8199999999999998E-2</v>
      </c>
      <c r="F68" s="24">
        <v>-4.3400000000000001E-2</v>
      </c>
      <c r="G68" s="24">
        <v>-0.1084</v>
      </c>
      <c r="H68" s="23">
        <v>7.0800000000000002E-2</v>
      </c>
      <c r="I68" s="24">
        <v>7.3099999999999998E-2</v>
      </c>
      <c r="J68" s="24">
        <v>7.7299999999999994E-2</v>
      </c>
      <c r="K68" s="23">
        <v>0.1348</v>
      </c>
      <c r="L68" s="24">
        <v>0.12</v>
      </c>
      <c r="M68" s="25">
        <v>0.16009999999999999</v>
      </c>
      <c r="N68" s="16"/>
    </row>
    <row r="69" spans="1:14">
      <c r="A69" s="42"/>
      <c r="B69" s="6" t="s">
        <v>77</v>
      </c>
      <c r="C69" s="6">
        <v>20</v>
      </c>
      <c r="D69" s="26">
        <v>0.14000000000000001</v>
      </c>
      <c r="E69" s="7">
        <v>0.2555</v>
      </c>
      <c r="F69" s="5">
        <v>0.14580000000000001</v>
      </c>
      <c r="G69" s="5">
        <v>0.311</v>
      </c>
      <c r="H69" s="7">
        <v>0.31190000000000001</v>
      </c>
      <c r="I69" s="5">
        <v>0.253</v>
      </c>
      <c r="J69" s="5">
        <v>0.46189999999999998</v>
      </c>
      <c r="K69" s="7">
        <v>0.46139999999999998</v>
      </c>
      <c r="L69" s="5">
        <v>0.44479999999999997</v>
      </c>
      <c r="M69" s="8">
        <v>0.47099999999999997</v>
      </c>
      <c r="N69" s="16"/>
    </row>
    <row r="70" spans="1:14">
      <c r="A70" s="42"/>
      <c r="B70" s="6" t="s">
        <v>79</v>
      </c>
      <c r="C70" s="6">
        <v>4</v>
      </c>
      <c r="D70" s="26">
        <v>0.03</v>
      </c>
      <c r="E70" s="7">
        <v>0.1241</v>
      </c>
      <c r="F70" s="5">
        <v>-2.6700000000000002E-2</v>
      </c>
      <c r="G70" s="5">
        <v>1.32E-2</v>
      </c>
      <c r="H70" s="7">
        <v>8.8599999999999998E-2</v>
      </c>
      <c r="I70" s="5">
        <v>3.8699999999999998E-2</v>
      </c>
      <c r="J70" s="5">
        <v>5.3199999999999997E-2</v>
      </c>
      <c r="K70" s="7">
        <v>0.20960000000000001</v>
      </c>
      <c r="L70" s="5">
        <v>5.3600000000000002E-2</v>
      </c>
      <c r="M70" s="8">
        <v>0.11310000000000001</v>
      </c>
      <c r="N70" s="16"/>
    </row>
    <row r="71" spans="1:14">
      <c r="A71" s="42"/>
      <c r="B71" s="6" t="s">
        <v>80</v>
      </c>
      <c r="C71" s="6">
        <v>26</v>
      </c>
      <c r="D71" s="26">
        <v>0.1884057971014492</v>
      </c>
      <c r="E71" s="7">
        <v>0.56969999999999998</v>
      </c>
      <c r="F71" s="5">
        <v>0.53090000000000004</v>
      </c>
      <c r="G71" s="5">
        <v>0.60909999999999997</v>
      </c>
      <c r="H71" s="7">
        <v>0.59650000000000003</v>
      </c>
      <c r="I71" s="5">
        <v>0.6179</v>
      </c>
      <c r="J71" s="5">
        <v>0.49440000000000001</v>
      </c>
      <c r="K71" s="7">
        <v>0.76429999999999998</v>
      </c>
      <c r="L71" s="5">
        <v>0.68789999999999996</v>
      </c>
      <c r="M71" s="8">
        <v>0.80789999999999995</v>
      </c>
      <c r="N71" s="16"/>
    </row>
    <row r="72" spans="1:14">
      <c r="A72" s="42"/>
      <c r="B72" s="6" t="s">
        <v>81</v>
      </c>
      <c r="C72" s="6">
        <v>7</v>
      </c>
      <c r="D72" s="26">
        <v>5.0724637681159403E-2</v>
      </c>
      <c r="E72" s="7">
        <v>0.11169999999999999</v>
      </c>
      <c r="F72" s="5">
        <v>-4.2000000000000003E-2</v>
      </c>
      <c r="G72" s="5">
        <v>-0.11550000000000001</v>
      </c>
      <c r="H72" s="7">
        <v>0.14599999999999999</v>
      </c>
      <c r="I72" s="5">
        <v>9.4100000000000003E-2</v>
      </c>
      <c r="J72" s="5">
        <v>5.9499999999999997E-2</v>
      </c>
      <c r="K72" s="7">
        <v>0.22989999999999999</v>
      </c>
      <c r="L72" s="5">
        <v>0.126</v>
      </c>
      <c r="M72" s="8">
        <v>5.79E-2</v>
      </c>
      <c r="N72" s="16"/>
    </row>
    <row r="73" spans="1:14" ht="18" thickBot="1">
      <c r="A73" s="43"/>
      <c r="B73" s="27" t="s">
        <v>82</v>
      </c>
      <c r="C73" s="27"/>
      <c r="D73" s="28"/>
      <c r="E73" s="75">
        <f>AVERAGE(E69:E72)</f>
        <v>0.26524999999999999</v>
      </c>
      <c r="F73" s="30">
        <f>AVERAGE(F69:F72)</f>
        <v>0.152</v>
      </c>
      <c r="G73" s="30">
        <f>AVERAGE(G69:G72)</f>
        <v>0.20444999999999999</v>
      </c>
      <c r="H73" s="75">
        <f>AVERAGE(H69:H72)</f>
        <v>0.28575</v>
      </c>
      <c r="I73" s="30">
        <f>AVERAGE(I69:I72)</f>
        <v>0.25092500000000001</v>
      </c>
      <c r="J73" s="30">
        <f>AVERAGE(J69:J72)</f>
        <v>0.26724999999999999</v>
      </c>
      <c r="K73" s="75">
        <f>AVERAGE(K69:K72)</f>
        <v>0.4163</v>
      </c>
      <c r="L73" s="30">
        <f>AVERAGE(L69:L72)</f>
        <v>0.32807500000000001</v>
      </c>
      <c r="M73" s="30">
        <f>AVERAGE(M69:M72)</f>
        <v>0.36247499999999999</v>
      </c>
      <c r="N73" s="16"/>
    </row>
    <row r="74" spans="1:14" ht="16" thickBot="1">
      <c r="A74" s="16" t="s">
        <v>151</v>
      </c>
      <c r="B74" s="16"/>
      <c r="C74" s="16"/>
      <c r="D74" s="36"/>
      <c r="E74" s="16"/>
      <c r="F74" s="16"/>
      <c r="G74" s="16"/>
      <c r="H74" s="16"/>
      <c r="I74" s="16"/>
      <c r="J74" s="16"/>
      <c r="K74" s="16"/>
      <c r="L74" s="16"/>
      <c r="M74" s="16"/>
      <c r="N74" s="16"/>
    </row>
    <row r="75" spans="1:14">
      <c r="A75" s="37" t="s">
        <v>93</v>
      </c>
      <c r="B75" s="39" t="s">
        <v>74</v>
      </c>
      <c r="C75" s="39" t="s">
        <v>131</v>
      </c>
      <c r="D75" s="44" t="s">
        <v>132</v>
      </c>
      <c r="E75" s="12" t="s">
        <v>125</v>
      </c>
      <c r="F75" s="13"/>
      <c r="G75" s="13"/>
      <c r="H75" s="12" t="s">
        <v>126</v>
      </c>
      <c r="I75" s="13"/>
      <c r="J75" s="13"/>
      <c r="K75" s="12" t="s">
        <v>133</v>
      </c>
      <c r="L75" s="13"/>
      <c r="M75" s="14"/>
    </row>
    <row r="76" spans="1:14" ht="18" thickBot="1">
      <c r="A76" s="38"/>
      <c r="B76" s="40"/>
      <c r="C76" s="40"/>
      <c r="D76" s="45"/>
      <c r="E76" s="17" t="s">
        <v>86</v>
      </c>
      <c r="F76" s="19" t="s">
        <v>84</v>
      </c>
      <c r="G76" s="19" t="s">
        <v>87</v>
      </c>
      <c r="H76" s="17" t="s">
        <v>86</v>
      </c>
      <c r="I76" s="19" t="s">
        <v>84</v>
      </c>
      <c r="J76" s="19" t="s">
        <v>87</v>
      </c>
      <c r="K76" s="48" t="s">
        <v>68</v>
      </c>
      <c r="L76" s="49" t="s">
        <v>129</v>
      </c>
      <c r="M76" s="50" t="s">
        <v>130</v>
      </c>
    </row>
    <row r="77" spans="1:14">
      <c r="A77" s="41" t="s">
        <v>83</v>
      </c>
      <c r="B77" s="21" t="s">
        <v>78</v>
      </c>
      <c r="C77" s="21">
        <v>9</v>
      </c>
      <c r="D77" s="22">
        <v>6.5217391304347797E-2</v>
      </c>
      <c r="E77" s="23">
        <v>-0.01</v>
      </c>
      <c r="F77" s="24">
        <v>-9.1300000000000006E-2</v>
      </c>
      <c r="G77" s="24">
        <v>0</v>
      </c>
      <c r="H77" s="23">
        <v>0.11</v>
      </c>
      <c r="I77" s="24">
        <v>5.7299999999999997E-2</v>
      </c>
      <c r="J77" s="24">
        <v>5.6500000000000002E-2</v>
      </c>
      <c r="K77" s="23">
        <v>0.15</v>
      </c>
      <c r="L77" s="24">
        <v>0.2046</v>
      </c>
      <c r="M77" s="25">
        <v>0.2</v>
      </c>
    </row>
    <row r="78" spans="1:14">
      <c r="A78" s="42"/>
      <c r="B78" s="6" t="s">
        <v>77</v>
      </c>
      <c r="C78" s="6">
        <v>20</v>
      </c>
      <c r="D78" s="26">
        <v>0.14000000000000001</v>
      </c>
      <c r="E78" s="7">
        <v>0.27</v>
      </c>
      <c r="F78" s="5">
        <v>0.2838</v>
      </c>
      <c r="G78" s="5">
        <v>0.35</v>
      </c>
      <c r="H78" s="7">
        <v>0.28999999999999998</v>
      </c>
      <c r="I78" s="5">
        <v>0.3175</v>
      </c>
      <c r="J78" s="5">
        <v>0.39</v>
      </c>
      <c r="K78" s="7">
        <v>0.5</v>
      </c>
      <c r="L78" s="5">
        <v>0.53659999999999997</v>
      </c>
      <c r="M78" s="8">
        <v>0.54</v>
      </c>
    </row>
    <row r="79" spans="1:14">
      <c r="A79" s="42"/>
      <c r="B79" s="6" t="s">
        <v>79</v>
      </c>
      <c r="C79" s="6">
        <v>4</v>
      </c>
      <c r="D79" s="26">
        <v>0.03</v>
      </c>
      <c r="E79" s="7">
        <v>7.0000000000000007E-2</v>
      </c>
      <c r="F79" s="5">
        <v>2.3199999999999998E-2</v>
      </c>
      <c r="G79" s="5">
        <v>0.04</v>
      </c>
      <c r="H79" s="7">
        <v>0.14000000000000001</v>
      </c>
      <c r="I79" s="5">
        <v>4.41E-2</v>
      </c>
      <c r="J79" s="5">
        <v>0.04</v>
      </c>
      <c r="K79" s="7">
        <v>0.15</v>
      </c>
      <c r="L79" s="5">
        <v>0.1226</v>
      </c>
      <c r="M79" s="8">
        <v>9.7299999999999998E-2</v>
      </c>
    </row>
    <row r="80" spans="1:14">
      <c r="A80" s="42"/>
      <c r="B80" s="6" t="s">
        <v>80</v>
      </c>
      <c r="C80" s="6">
        <v>26</v>
      </c>
      <c r="D80" s="26">
        <v>0.1884057971014492</v>
      </c>
      <c r="E80" s="7">
        <v>0.56999999999999995</v>
      </c>
      <c r="F80" s="5">
        <v>0.59840000000000004</v>
      </c>
      <c r="G80" s="5">
        <v>0.5121</v>
      </c>
      <c r="H80" s="7">
        <v>0.56999999999999995</v>
      </c>
      <c r="I80" s="5">
        <v>0.61929999999999996</v>
      </c>
      <c r="J80" s="5">
        <v>0.53</v>
      </c>
      <c r="K80" s="7">
        <v>0.77</v>
      </c>
      <c r="L80" s="5">
        <v>0.78869999999999996</v>
      </c>
      <c r="M80" s="8">
        <v>0.71</v>
      </c>
    </row>
    <row r="81" spans="1:13">
      <c r="A81" s="42"/>
      <c r="B81" s="6" t="s">
        <v>81</v>
      </c>
      <c r="C81" s="6">
        <v>7</v>
      </c>
      <c r="D81" s="26">
        <v>5.0724637681159403E-2</v>
      </c>
      <c r="E81" s="7">
        <v>0.08</v>
      </c>
      <c r="F81" s="5">
        <v>3.6799999999999999E-2</v>
      </c>
      <c r="G81" s="5">
        <v>0.03</v>
      </c>
      <c r="H81" s="7">
        <v>0.17</v>
      </c>
      <c r="I81" s="5">
        <v>7.1300000000000002E-2</v>
      </c>
      <c r="J81" s="5">
        <v>0.1</v>
      </c>
      <c r="K81" s="7">
        <v>0.17</v>
      </c>
      <c r="L81" s="5">
        <v>0.19270000000000001</v>
      </c>
      <c r="M81" s="8">
        <v>0.18</v>
      </c>
    </row>
    <row r="82" spans="1:13" ht="18" thickBot="1">
      <c r="A82" s="43"/>
      <c r="B82" s="27" t="s">
        <v>82</v>
      </c>
      <c r="C82" s="27"/>
      <c r="D82" s="28"/>
      <c r="E82" s="75">
        <f>AVERAGE(E78:E81)</f>
        <v>0.24749999999999997</v>
      </c>
      <c r="F82" s="30">
        <f>AVERAGE(F78:F81)</f>
        <v>0.23554999999999998</v>
      </c>
      <c r="G82" s="30">
        <f>AVERAGE(G78:G81)</f>
        <v>0.23302499999999998</v>
      </c>
      <c r="H82" s="75">
        <f>AVERAGE(H78:H81)</f>
        <v>0.29249999999999998</v>
      </c>
      <c r="I82" s="30">
        <f>AVERAGE(I78:I81)</f>
        <v>0.26305000000000001</v>
      </c>
      <c r="J82" s="30">
        <f>AVERAGE(J78:J81)</f>
        <v>0.26500000000000001</v>
      </c>
      <c r="K82" s="34">
        <f>AVERAGE(K78:K81)</f>
        <v>0.39749999999999996</v>
      </c>
      <c r="L82" s="31">
        <f>AVERAGE(L78:L81)</f>
        <v>0.41015000000000001</v>
      </c>
      <c r="M82" s="30">
        <f>AVERAGE(M78:M81)</f>
        <v>0.38182499999999997</v>
      </c>
    </row>
  </sheetData>
  <mergeCells count="46">
    <mergeCell ref="A77:A82"/>
    <mergeCell ref="K66:M66"/>
    <mergeCell ref="A68:A73"/>
    <mergeCell ref="A75:A76"/>
    <mergeCell ref="B75:B76"/>
    <mergeCell ref="C75:C76"/>
    <mergeCell ref="D75:D76"/>
    <mergeCell ref="E75:G75"/>
    <mergeCell ref="H75:J75"/>
    <mergeCell ref="K75:M75"/>
    <mergeCell ref="K45:M45"/>
    <mergeCell ref="A47:A52"/>
    <mergeCell ref="A53:A58"/>
    <mergeCell ref="A59:A64"/>
    <mergeCell ref="A66:A67"/>
    <mergeCell ref="B66:B67"/>
    <mergeCell ref="C66:C67"/>
    <mergeCell ref="D66:D67"/>
    <mergeCell ref="E66:G66"/>
    <mergeCell ref="H66:J66"/>
    <mergeCell ref="K24:M24"/>
    <mergeCell ref="A26:A31"/>
    <mergeCell ref="A32:A37"/>
    <mergeCell ref="A38:A43"/>
    <mergeCell ref="A45:A46"/>
    <mergeCell ref="B45:B46"/>
    <mergeCell ref="C45:C46"/>
    <mergeCell ref="D45:D46"/>
    <mergeCell ref="E45:G45"/>
    <mergeCell ref="H45:J45"/>
    <mergeCell ref="O3:S3"/>
    <mergeCell ref="A5:A10"/>
    <mergeCell ref="A11:A16"/>
    <mergeCell ref="A17:A22"/>
    <mergeCell ref="A24:A25"/>
    <mergeCell ref="B24:B25"/>
    <mergeCell ref="C24:C25"/>
    <mergeCell ref="D24:D25"/>
    <mergeCell ref="E24:G24"/>
    <mergeCell ref="H24:J24"/>
    <mergeCell ref="A3:A4"/>
    <mergeCell ref="B3:B4"/>
    <mergeCell ref="C3:C4"/>
    <mergeCell ref="D3:D4"/>
    <mergeCell ref="E3:I3"/>
    <mergeCell ref="J3:N3"/>
  </mergeCells>
  <phoneticPr fontId="1" type="noConversion"/>
  <conditionalFormatting sqref="F31:G31">
    <cfRule type="expression" dxfId="28" priority="18">
      <formula>AND($E31&lt;&gt;"",F31&lt;$E31)</formula>
    </cfRule>
  </conditionalFormatting>
  <conditionalFormatting sqref="H38:I42">
    <cfRule type="expression" dxfId="27" priority="17">
      <formula>AND($E38&lt;&gt;"",H38&lt;$E38)</formula>
    </cfRule>
  </conditionalFormatting>
  <conditionalFormatting sqref="H47:J51 H77:J81 H53:J57 H59:J63">
    <cfRule type="expression" dxfId="26" priority="21">
      <formula>AND($E47&lt;&gt;"",H47&lt;$E47)</formula>
    </cfRule>
  </conditionalFormatting>
  <conditionalFormatting sqref="H68:J72">
    <cfRule type="expression" dxfId="25" priority="14">
      <formula>AND($E68&lt;&gt;"",H68&lt;$E68)</formula>
    </cfRule>
  </conditionalFormatting>
  <conditionalFormatting sqref="I26:J30 H31:J37">
    <cfRule type="expression" dxfId="24" priority="19">
      <formula>AND($E26&lt;&gt;"",H26&lt;$E26)</formula>
    </cfRule>
  </conditionalFormatting>
  <conditionalFormatting sqref="J38:J42">
    <cfRule type="expression" dxfId="23" priority="15">
      <formula>AND($E38&lt;&gt;"",J38&lt;$E38)</formula>
    </cfRule>
  </conditionalFormatting>
  <conditionalFormatting sqref="J59:J63">
    <cfRule type="expression" dxfId="22" priority="16">
      <formula>AND($E49&lt;&gt;"",J59&lt;$E49)</formula>
    </cfRule>
  </conditionalFormatting>
  <conditionalFormatting sqref="J5:N9 J11:N15 J17:N21">
    <cfRule type="expression" dxfId="21" priority="20">
      <formula>AND($E5&lt;&gt;"",J5&lt;$E5)</formula>
    </cfRule>
  </conditionalFormatting>
  <conditionalFormatting sqref="F37:G37">
    <cfRule type="expression" dxfId="20" priority="13">
      <formula>AND($E37&lt;&gt;"",F37&lt;$E37)</formula>
    </cfRule>
  </conditionalFormatting>
  <conditionalFormatting sqref="F43:G43">
    <cfRule type="expression" dxfId="19" priority="11">
      <formula>AND($E43&lt;&gt;"",F43&lt;$E43)</formula>
    </cfRule>
  </conditionalFormatting>
  <conditionalFormatting sqref="H43:J43">
    <cfRule type="expression" dxfId="18" priority="12">
      <formula>AND($E43&lt;&gt;"",H43&lt;$E43)</formula>
    </cfRule>
  </conditionalFormatting>
  <conditionalFormatting sqref="F52:G52">
    <cfRule type="expression" dxfId="17" priority="9">
      <formula>AND($E52&lt;&gt;"",F52&lt;$E52)</formula>
    </cfRule>
  </conditionalFormatting>
  <conditionalFormatting sqref="H52:J52">
    <cfRule type="expression" dxfId="16" priority="10">
      <formula>AND($E52&lt;&gt;"",H52&lt;$E52)</formula>
    </cfRule>
  </conditionalFormatting>
  <conditionalFormatting sqref="F58:G58">
    <cfRule type="expression" dxfId="15" priority="7">
      <formula>AND($E58&lt;&gt;"",F58&lt;$E58)</formula>
    </cfRule>
  </conditionalFormatting>
  <conditionalFormatting sqref="H58:J58">
    <cfRule type="expression" dxfId="14" priority="8">
      <formula>AND($E58&lt;&gt;"",H58&lt;$E58)</formula>
    </cfRule>
  </conditionalFormatting>
  <conditionalFormatting sqref="F64:G64">
    <cfRule type="expression" dxfId="13" priority="5">
      <formula>AND($E64&lt;&gt;"",F64&lt;$E64)</formula>
    </cfRule>
  </conditionalFormatting>
  <conditionalFormatting sqref="H64:J64">
    <cfRule type="expression" dxfId="12" priority="6">
      <formula>AND($E64&lt;&gt;"",H64&lt;$E64)</formula>
    </cfRule>
  </conditionalFormatting>
  <conditionalFormatting sqref="F73:G73">
    <cfRule type="expression" dxfId="11" priority="3">
      <formula>AND($E73&lt;&gt;"",F73&lt;$E73)</formula>
    </cfRule>
  </conditionalFormatting>
  <conditionalFormatting sqref="H73:J73">
    <cfRule type="expression" dxfId="10" priority="4">
      <formula>AND($E73&lt;&gt;"",H73&lt;$E73)</formula>
    </cfRule>
  </conditionalFormatting>
  <conditionalFormatting sqref="F82:G82">
    <cfRule type="expression" dxfId="9" priority="1">
      <formula>AND($E82&lt;&gt;"",F82&lt;$E82)</formula>
    </cfRule>
  </conditionalFormatting>
  <conditionalFormatting sqref="H82:J82">
    <cfRule type="expression" dxfId="8" priority="2">
      <formula>AND($E82&lt;&gt;"",H82&lt;$E82)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18C2B-52AC-4F8B-B0B8-4A3A16344E12}">
  <dimension ref="B2:AB183"/>
  <sheetViews>
    <sheetView tabSelected="1" topLeftCell="J100" zoomScale="143" zoomScaleNormal="115" workbookViewId="0">
      <selection activeCell="AB111" sqref="AB111"/>
    </sheetView>
  </sheetViews>
  <sheetFormatPr baseColWidth="10" defaultColWidth="8.83203125" defaultRowHeight="15"/>
  <cols>
    <col min="1" max="1" width="3" customWidth="1"/>
    <col min="2" max="2" width="14.1640625" customWidth="1"/>
    <col min="3" max="3" width="15.5" customWidth="1"/>
    <col min="4" max="21" width="9.1640625" customWidth="1"/>
  </cols>
  <sheetData>
    <row r="2" spans="2:3">
      <c r="B2" s="2" t="s">
        <v>0</v>
      </c>
    </row>
    <row r="3" spans="2:3">
      <c r="B3" t="s">
        <v>1</v>
      </c>
    </row>
    <row r="4" spans="2:3">
      <c r="B4" s="4" t="s">
        <v>100</v>
      </c>
    </row>
    <row r="5" spans="2:3">
      <c r="B5" s="4" t="s">
        <v>101</v>
      </c>
    </row>
    <row r="6" spans="2:3">
      <c r="B6" s="4" t="s">
        <v>2</v>
      </c>
    </row>
    <row r="7" spans="2:3">
      <c r="B7" s="4" t="s">
        <v>3</v>
      </c>
    </row>
    <row r="8" spans="2:3">
      <c r="B8" s="4" t="s">
        <v>4</v>
      </c>
    </row>
    <row r="9" spans="2:3">
      <c r="B9" s="4" t="s">
        <v>5</v>
      </c>
    </row>
    <row r="11" spans="2:3">
      <c r="B11" s="2" t="s">
        <v>6</v>
      </c>
    </row>
    <row r="12" spans="2:3">
      <c r="B12" s="10" t="s">
        <v>99</v>
      </c>
    </row>
    <row r="13" spans="2:3">
      <c r="B13" s="11" t="s">
        <v>120</v>
      </c>
    </row>
    <row r="14" spans="2:3">
      <c r="B14" s="2"/>
    </row>
    <row r="15" spans="2:3">
      <c r="B15" s="1" t="s">
        <v>7</v>
      </c>
      <c r="C15" s="1" t="s">
        <v>8</v>
      </c>
    </row>
    <row r="16" spans="2:3">
      <c r="B16" s="1" t="s">
        <v>9</v>
      </c>
      <c r="C16" s="1" t="s">
        <v>10</v>
      </c>
    </row>
    <row r="17" spans="2:12">
      <c r="B17" s="1" t="s">
        <v>11</v>
      </c>
      <c r="C17" s="1" t="s">
        <v>12</v>
      </c>
      <c r="D17" s="4" t="s">
        <v>102</v>
      </c>
    </row>
    <row r="20" spans="2:12">
      <c r="B20" s="2" t="s">
        <v>13</v>
      </c>
      <c r="I20" t="s">
        <v>14</v>
      </c>
      <c r="L20" s="2" t="s">
        <v>15</v>
      </c>
    </row>
    <row r="21" spans="2:12">
      <c r="B21" s="1" t="s">
        <v>16</v>
      </c>
      <c r="C21" s="1" t="s">
        <v>17</v>
      </c>
      <c r="D21" s="1" t="s">
        <v>18</v>
      </c>
      <c r="E21" s="1" t="s">
        <v>19</v>
      </c>
      <c r="F21" s="1" t="s">
        <v>20</v>
      </c>
      <c r="G21" s="1" t="s">
        <v>21</v>
      </c>
      <c r="I21" s="1" t="s">
        <v>22</v>
      </c>
      <c r="J21" s="1" t="s">
        <v>23</v>
      </c>
      <c r="L21" t="s">
        <v>24</v>
      </c>
    </row>
    <row r="22" spans="2:12">
      <c r="B22" s="1" t="s">
        <v>25</v>
      </c>
      <c r="C22" s="1" t="s">
        <v>26</v>
      </c>
      <c r="D22" s="1" t="s">
        <v>27</v>
      </c>
      <c r="E22" s="1" t="s">
        <v>28</v>
      </c>
      <c r="F22" s="1" t="s">
        <v>29</v>
      </c>
      <c r="G22" s="1" t="s">
        <v>30</v>
      </c>
      <c r="I22" s="1">
        <v>21</v>
      </c>
      <c r="J22" s="1">
        <v>119</v>
      </c>
      <c r="L22" t="s">
        <v>31</v>
      </c>
    </row>
    <row r="23" spans="2:12">
      <c r="B23" s="1" t="s">
        <v>32</v>
      </c>
      <c r="C23" s="1" t="s">
        <v>33</v>
      </c>
      <c r="D23" s="1" t="s">
        <v>34</v>
      </c>
      <c r="E23" s="1" t="s">
        <v>35</v>
      </c>
      <c r="F23" s="1" t="s">
        <v>36</v>
      </c>
      <c r="G23" s="1" t="s">
        <v>37</v>
      </c>
      <c r="I23" s="1">
        <v>9</v>
      </c>
      <c r="J23" s="1">
        <v>131</v>
      </c>
    </row>
    <row r="24" spans="2:12">
      <c r="B24" s="1" t="s">
        <v>38</v>
      </c>
      <c r="C24" s="1" t="s">
        <v>39</v>
      </c>
      <c r="D24" s="1" t="s">
        <v>40</v>
      </c>
      <c r="E24" s="1" t="s">
        <v>41</v>
      </c>
      <c r="F24" s="1" t="s">
        <v>42</v>
      </c>
      <c r="G24" s="1" t="s">
        <v>43</v>
      </c>
      <c r="I24" s="1">
        <v>4</v>
      </c>
      <c r="J24" s="1">
        <v>136</v>
      </c>
      <c r="L24" t="s">
        <v>44</v>
      </c>
    </row>
    <row r="25" spans="2:12">
      <c r="B25" s="1" t="s">
        <v>45</v>
      </c>
      <c r="C25" s="1" t="s">
        <v>46</v>
      </c>
      <c r="D25" s="1" t="s">
        <v>47</v>
      </c>
      <c r="E25" s="1" t="s">
        <v>48</v>
      </c>
      <c r="F25" s="1" t="s">
        <v>49</v>
      </c>
      <c r="G25" s="1" t="s">
        <v>50</v>
      </c>
      <c r="I25" s="1">
        <v>26</v>
      </c>
      <c r="J25" s="1">
        <v>114</v>
      </c>
      <c r="L25" t="s">
        <v>51</v>
      </c>
    </row>
    <row r="26" spans="2:12">
      <c r="B26" s="1" t="s">
        <v>52</v>
      </c>
      <c r="C26" s="1" t="s">
        <v>53</v>
      </c>
      <c r="D26" s="1" t="s">
        <v>54</v>
      </c>
      <c r="E26" s="1" t="s">
        <v>55</v>
      </c>
      <c r="F26" s="1" t="s">
        <v>56</v>
      </c>
      <c r="G26" s="1" t="s">
        <v>30</v>
      </c>
      <c r="I26" s="1">
        <v>7</v>
      </c>
      <c r="J26" s="1">
        <v>133</v>
      </c>
      <c r="L26" t="s">
        <v>57</v>
      </c>
    </row>
    <row r="27" spans="2:12">
      <c r="I27" s="3" t="s">
        <v>58</v>
      </c>
      <c r="L27" t="s">
        <v>59</v>
      </c>
    </row>
    <row r="28" spans="2:12">
      <c r="B28" s="2" t="s">
        <v>21</v>
      </c>
    </row>
    <row r="29" spans="2:12">
      <c r="B29" t="s">
        <v>60</v>
      </c>
    </row>
    <row r="30" spans="2:12">
      <c r="B30" t="s">
        <v>61</v>
      </c>
    </row>
    <row r="31" spans="2:12">
      <c r="B31" t="s">
        <v>62</v>
      </c>
    </row>
    <row r="33" spans="2:14">
      <c r="B33" s="2" t="s">
        <v>63</v>
      </c>
    </row>
    <row r="34" spans="2:14">
      <c r="B34" s="2"/>
      <c r="I34" t="s">
        <v>134</v>
      </c>
      <c r="J34" t="s">
        <v>136</v>
      </c>
      <c r="K34" t="s">
        <v>137</v>
      </c>
      <c r="L34" t="s">
        <v>138</v>
      </c>
      <c r="M34" t="s">
        <v>139</v>
      </c>
    </row>
    <row r="35" spans="2:14">
      <c r="B35" s="76" t="s">
        <v>148</v>
      </c>
      <c r="I35" t="s">
        <v>135</v>
      </c>
      <c r="J35" t="s">
        <v>65</v>
      </c>
      <c r="K35" t="s">
        <v>66</v>
      </c>
      <c r="L35" t="s">
        <v>66</v>
      </c>
      <c r="M35" t="s">
        <v>66</v>
      </c>
    </row>
    <row r="36" spans="2:14">
      <c r="B36" s="76" t="s">
        <v>146</v>
      </c>
      <c r="I36" t="s">
        <v>129</v>
      </c>
      <c r="J36" t="s">
        <v>65</v>
      </c>
      <c r="K36" t="s">
        <v>65</v>
      </c>
      <c r="L36" t="s">
        <v>66</v>
      </c>
      <c r="M36" t="s">
        <v>66</v>
      </c>
    </row>
    <row r="37" spans="2:14">
      <c r="B37" s="76" t="s">
        <v>147</v>
      </c>
      <c r="I37" t="s">
        <v>68</v>
      </c>
      <c r="J37" t="s">
        <v>65</v>
      </c>
      <c r="K37" t="s">
        <v>66</v>
      </c>
      <c r="L37" t="s">
        <v>65</v>
      </c>
      <c r="M37" t="s">
        <v>66</v>
      </c>
      <c r="N37" t="s">
        <v>69</v>
      </c>
    </row>
    <row r="38" spans="2:14">
      <c r="I38" t="s">
        <v>64</v>
      </c>
      <c r="J38" t="s">
        <v>65</v>
      </c>
      <c r="K38" t="s">
        <v>65</v>
      </c>
      <c r="L38" t="s">
        <v>65</v>
      </c>
      <c r="M38" t="s">
        <v>66</v>
      </c>
      <c r="N38" t="s">
        <v>67</v>
      </c>
    </row>
    <row r="39" spans="2:14">
      <c r="B39" s="2" t="s">
        <v>144</v>
      </c>
    </row>
    <row r="42" spans="2:14">
      <c r="B42" s="2" t="s">
        <v>73</v>
      </c>
    </row>
    <row r="43" spans="2:14">
      <c r="B43" s="11" t="s">
        <v>119</v>
      </c>
    </row>
    <row r="44" spans="2:14">
      <c r="B44" s="4" t="s">
        <v>94</v>
      </c>
    </row>
    <row r="45" spans="2:14">
      <c r="B45" s="4" t="s">
        <v>95</v>
      </c>
    </row>
    <row r="46" spans="2:14">
      <c r="B46" s="4" t="s">
        <v>98</v>
      </c>
    </row>
    <row r="47" spans="2:14">
      <c r="B47" s="4" t="s">
        <v>96</v>
      </c>
    </row>
    <row r="48" spans="2:14">
      <c r="B48" s="4" t="s">
        <v>97</v>
      </c>
    </row>
    <row r="50" spans="2:27">
      <c r="B50" s="2" t="s">
        <v>103</v>
      </c>
    </row>
    <row r="51" spans="2:27">
      <c r="B51" t="s">
        <v>105</v>
      </c>
    </row>
    <row r="52" spans="2:27">
      <c r="B52" t="s">
        <v>106</v>
      </c>
      <c r="K52" t="s">
        <v>145</v>
      </c>
    </row>
    <row r="53" spans="2:27">
      <c r="B53" s="1"/>
      <c r="C53" s="1" t="s">
        <v>104</v>
      </c>
      <c r="D53" s="1" t="s">
        <v>107</v>
      </c>
    </row>
    <row r="54" spans="2:27">
      <c r="B54" s="1" t="s">
        <v>110</v>
      </c>
      <c r="C54" s="1" t="s">
        <v>108</v>
      </c>
      <c r="D54" s="1" t="s">
        <v>109</v>
      </c>
    </row>
    <row r="55" spans="2:27">
      <c r="B55" s="1" t="s">
        <v>111</v>
      </c>
      <c r="C55" s="1" t="s">
        <v>112</v>
      </c>
      <c r="D55" s="1" t="s">
        <v>113</v>
      </c>
    </row>
    <row r="56" spans="2:27">
      <c r="B56" s="1" t="s">
        <v>114</v>
      </c>
      <c r="C56" s="1" t="s">
        <v>115</v>
      </c>
      <c r="D56" s="1" t="s">
        <v>116</v>
      </c>
    </row>
    <row r="57" spans="2:27">
      <c r="B57" t="s">
        <v>117</v>
      </c>
    </row>
    <row r="58" spans="2:27">
      <c r="B58" t="s">
        <v>118</v>
      </c>
    </row>
    <row r="60" spans="2:27">
      <c r="B60" s="2" t="s">
        <v>70</v>
      </c>
    </row>
    <row r="61" spans="2:27" ht="16" thickBot="1">
      <c r="B61" s="16" t="s">
        <v>121</v>
      </c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</row>
    <row r="62" spans="2:27" ht="16">
      <c r="B62" s="37" t="s">
        <v>93</v>
      </c>
      <c r="C62" s="39" t="s">
        <v>74</v>
      </c>
      <c r="D62" s="39" t="s">
        <v>131</v>
      </c>
      <c r="E62" s="39" t="s">
        <v>132</v>
      </c>
      <c r="F62" s="12" t="s">
        <v>125</v>
      </c>
      <c r="G62" s="13"/>
      <c r="H62" s="13"/>
      <c r="I62" s="13"/>
      <c r="J62" s="13"/>
      <c r="K62" s="12" t="s">
        <v>126</v>
      </c>
      <c r="L62" s="13"/>
      <c r="M62" s="13"/>
      <c r="N62" s="13"/>
      <c r="O62" s="13"/>
      <c r="P62" s="12" t="s">
        <v>133</v>
      </c>
      <c r="Q62" s="13"/>
      <c r="R62" s="13"/>
      <c r="S62" s="13"/>
      <c r="T62" s="14"/>
      <c r="V62" s="46" t="s">
        <v>93</v>
      </c>
      <c r="W62" s="46" t="s">
        <v>88</v>
      </c>
      <c r="X62" s="46" t="s">
        <v>89</v>
      </c>
      <c r="Y62" s="46" t="s">
        <v>90</v>
      </c>
      <c r="Z62" s="46" t="s">
        <v>91</v>
      </c>
      <c r="AA62" s="46" t="s">
        <v>92</v>
      </c>
    </row>
    <row r="63" spans="2:27" ht="18" thickBot="1">
      <c r="B63" s="38"/>
      <c r="C63" s="40"/>
      <c r="D63" s="40"/>
      <c r="E63" s="40"/>
      <c r="F63" s="17" t="s">
        <v>88</v>
      </c>
      <c r="G63" s="19" t="s">
        <v>89</v>
      </c>
      <c r="H63" s="19" t="s">
        <v>90</v>
      </c>
      <c r="I63" s="19" t="s">
        <v>91</v>
      </c>
      <c r="J63" s="19" t="s">
        <v>92</v>
      </c>
      <c r="K63" s="17" t="s">
        <v>88</v>
      </c>
      <c r="L63" s="19" t="s">
        <v>89</v>
      </c>
      <c r="M63" s="19" t="s">
        <v>90</v>
      </c>
      <c r="N63" s="19" t="s">
        <v>91</v>
      </c>
      <c r="O63" s="19" t="s">
        <v>92</v>
      </c>
      <c r="P63" s="17" t="s">
        <v>88</v>
      </c>
      <c r="Q63" s="19" t="s">
        <v>89</v>
      </c>
      <c r="R63" s="19" t="s">
        <v>90</v>
      </c>
      <c r="S63" s="19" t="s">
        <v>91</v>
      </c>
      <c r="T63" s="20" t="s">
        <v>92</v>
      </c>
      <c r="V63" s="47" t="s">
        <v>71</v>
      </c>
      <c r="W63" s="47" t="s">
        <v>127</v>
      </c>
      <c r="X63" s="47" t="s">
        <v>127</v>
      </c>
      <c r="Y63" s="47" t="s">
        <v>127</v>
      </c>
      <c r="Z63" s="47" t="s">
        <v>127</v>
      </c>
      <c r="AA63" s="47" t="s">
        <v>127</v>
      </c>
    </row>
    <row r="64" spans="2:27" ht="17">
      <c r="B64" s="41" t="s">
        <v>71</v>
      </c>
      <c r="C64" s="21" t="s">
        <v>78</v>
      </c>
      <c r="D64" s="21">
        <v>9</v>
      </c>
      <c r="E64" s="22">
        <v>6.5217391304347797E-2</v>
      </c>
      <c r="F64" s="23">
        <v>-0.11561046044644829</v>
      </c>
      <c r="G64" s="24">
        <v>-1.9903889858714999E-3</v>
      </c>
      <c r="H64" s="24">
        <v>-8.2215456386365501E-2</v>
      </c>
      <c r="I64" s="24">
        <v>2.3245517689301699E-2</v>
      </c>
      <c r="J64" s="24">
        <v>0.1092327908116477</v>
      </c>
      <c r="K64" s="23">
        <v>6.1493256117704301E-2</v>
      </c>
      <c r="L64" s="24">
        <v>7.9390186149180503E-2</v>
      </c>
      <c r="M64" s="24">
        <v>7.0087324978282003E-2</v>
      </c>
      <c r="N64" s="24">
        <v>9.4839487797914596E-2</v>
      </c>
      <c r="O64" s="24">
        <v>0.11746651848616051</v>
      </c>
      <c r="P64" s="23">
        <v>0.18514024295432011</v>
      </c>
      <c r="Q64" s="24">
        <v>0.1591805636651048</v>
      </c>
      <c r="R64" s="24">
        <v>0.2180740536907467</v>
      </c>
      <c r="S64" s="24">
        <v>0.2222115947392192</v>
      </c>
      <c r="T64" s="25">
        <v>0.27722369179192641</v>
      </c>
      <c r="V64" s="47" t="s">
        <v>72</v>
      </c>
      <c r="W64" s="47" t="s">
        <v>127</v>
      </c>
      <c r="X64" s="47" t="s">
        <v>127</v>
      </c>
      <c r="Y64" s="47" t="s">
        <v>127</v>
      </c>
      <c r="Z64" s="47" t="s">
        <v>128</v>
      </c>
      <c r="AA64" s="47" t="s">
        <v>128</v>
      </c>
    </row>
    <row r="65" spans="2:27" ht="17">
      <c r="B65" s="42"/>
      <c r="C65" s="6" t="s">
        <v>77</v>
      </c>
      <c r="D65" s="6">
        <v>20</v>
      </c>
      <c r="E65" s="26">
        <v>0.14000000000000001</v>
      </c>
      <c r="F65" s="7">
        <v>0.12510789805713149</v>
      </c>
      <c r="G65" s="5">
        <v>0.16507892942472979</v>
      </c>
      <c r="H65" s="5">
        <v>0.15984085468610229</v>
      </c>
      <c r="I65" s="5">
        <v>0.17721740584828249</v>
      </c>
      <c r="J65" s="5">
        <v>0.11842649963244629</v>
      </c>
      <c r="K65" s="7">
        <v>0.30912546109402489</v>
      </c>
      <c r="L65" s="5">
        <v>0.285276459048599</v>
      </c>
      <c r="M65" s="5">
        <v>0.2975106946930835</v>
      </c>
      <c r="N65" s="5">
        <v>0.29546039774942928</v>
      </c>
      <c r="O65" s="5">
        <v>0.27531159895460811</v>
      </c>
      <c r="P65" s="7">
        <v>0.26945282383855279</v>
      </c>
      <c r="Q65" s="5">
        <v>0.33463071909092779</v>
      </c>
      <c r="R65" s="5">
        <v>0.291958547343527</v>
      </c>
      <c r="S65" s="5">
        <v>0.40671578667545039</v>
      </c>
      <c r="T65" s="8">
        <v>0.37723278120566922</v>
      </c>
      <c r="V65" s="47" t="s">
        <v>83</v>
      </c>
      <c r="W65" s="47" t="s">
        <v>85</v>
      </c>
      <c r="X65" s="47" t="s">
        <v>127</v>
      </c>
      <c r="Y65" s="47" t="s">
        <v>127</v>
      </c>
      <c r="Z65" s="47" t="s">
        <v>128</v>
      </c>
      <c r="AA65" s="47" t="s">
        <v>128</v>
      </c>
    </row>
    <row r="66" spans="2:27">
      <c r="B66" s="42"/>
      <c r="C66" s="6" t="s">
        <v>79</v>
      </c>
      <c r="D66" s="6">
        <v>4</v>
      </c>
      <c r="E66" s="26">
        <v>0.03</v>
      </c>
      <c r="F66" s="7">
        <v>3.3545319066702099E-2</v>
      </c>
      <c r="G66" s="5">
        <v>-2.02642681193109E-2</v>
      </c>
      <c r="H66" s="5">
        <v>1.8531783332697699E-2</v>
      </c>
      <c r="I66" s="5">
        <v>0.18907876269353319</v>
      </c>
      <c r="J66" s="5">
        <v>0.15110531633939761</v>
      </c>
      <c r="K66" s="7">
        <v>4.38702495407804E-2</v>
      </c>
      <c r="L66" s="5">
        <v>3.2770811969977602E-2</v>
      </c>
      <c r="M66" s="5">
        <v>3.3856556545974803E-2</v>
      </c>
      <c r="N66" s="5">
        <v>0.2413827732742064</v>
      </c>
      <c r="O66" s="5">
        <v>0.12146046354186769</v>
      </c>
      <c r="P66" s="7">
        <v>0.1301802505758452</v>
      </c>
      <c r="Q66" s="5">
        <v>0.1004903371797322</v>
      </c>
      <c r="R66" s="5">
        <v>0.1180864987717636</v>
      </c>
      <c r="S66" s="5">
        <v>0.27017966928132281</v>
      </c>
      <c r="T66" s="8">
        <v>0.23521480476804829</v>
      </c>
    </row>
    <row r="67" spans="2:27">
      <c r="B67" s="42"/>
      <c r="C67" s="6" t="s">
        <v>80</v>
      </c>
      <c r="D67" s="6">
        <v>26</v>
      </c>
      <c r="E67" s="26">
        <v>0.1884057971014492</v>
      </c>
      <c r="F67" s="7">
        <v>0.4522352105526421</v>
      </c>
      <c r="G67" s="5">
        <v>0.45998774332623349</v>
      </c>
      <c r="H67" s="5">
        <v>0.46218151498355031</v>
      </c>
      <c r="I67" s="5">
        <v>0.41792078506229441</v>
      </c>
      <c r="J67" s="5">
        <v>0.47334207973959852</v>
      </c>
      <c r="K67" s="7">
        <v>0.59791791174077291</v>
      </c>
      <c r="L67" s="5">
        <v>0.57107802321145273</v>
      </c>
      <c r="M67" s="5">
        <v>0.56936985241935323</v>
      </c>
      <c r="N67" s="5">
        <v>0.54890358888974022</v>
      </c>
      <c r="O67" s="5">
        <v>0.59006765605614675</v>
      </c>
      <c r="P67" s="7">
        <v>0.56371430843871795</v>
      </c>
      <c r="Q67" s="5">
        <v>0.61351980156378105</v>
      </c>
      <c r="R67" s="5">
        <v>0.63249038594815266</v>
      </c>
      <c r="S67" s="5">
        <v>0.62652937456968805</v>
      </c>
      <c r="T67" s="8">
        <v>0.68006909052999176</v>
      </c>
    </row>
    <row r="68" spans="2:27">
      <c r="B68" s="42"/>
      <c r="C68" s="6" t="s">
        <v>81</v>
      </c>
      <c r="D68" s="6">
        <v>7</v>
      </c>
      <c r="E68" s="26">
        <v>5.0724637681159403E-2</v>
      </c>
      <c r="F68" s="15">
        <v>4.9277698139988099E-2</v>
      </c>
      <c r="G68" s="5">
        <v>-4.1130405482174198E-2</v>
      </c>
      <c r="H68" s="5">
        <v>-3.5367223189489198E-2</v>
      </c>
      <c r="I68" s="5">
        <v>0.1042255561515352</v>
      </c>
      <c r="J68" s="5">
        <v>0.1226249870245965</v>
      </c>
      <c r="K68" s="7">
        <v>5.7821582910681499E-2</v>
      </c>
      <c r="L68" s="5">
        <v>4.6661294069645101E-2</v>
      </c>
      <c r="M68" s="5">
        <v>5.0353837524076801E-2</v>
      </c>
      <c r="N68" s="5">
        <v>8.4444115484473503E-2</v>
      </c>
      <c r="O68" s="5">
        <v>0.11805456635718239</v>
      </c>
      <c r="P68" s="7">
        <v>0.21691573897546851</v>
      </c>
      <c r="Q68" s="5">
        <v>0.1552610609214225</v>
      </c>
      <c r="R68" s="5">
        <v>0.18967535158712009</v>
      </c>
      <c r="S68" s="5">
        <v>0.25832777873522439</v>
      </c>
      <c r="T68" s="8">
        <v>0.27793144336080261</v>
      </c>
    </row>
    <row r="69" spans="2:27" ht="18" thickBot="1">
      <c r="B69" s="43"/>
      <c r="C69" s="27" t="s">
        <v>82</v>
      </c>
      <c r="D69" s="27"/>
      <c r="E69" s="28"/>
      <c r="F69" s="29">
        <f>AVERAGE(F65:F68)</f>
        <v>0.16504153145411593</v>
      </c>
      <c r="G69" s="30">
        <f>AVERAGE(G65:G68)</f>
        <v>0.14091799978736955</v>
      </c>
      <c r="H69" s="30">
        <f>AVERAGE(H65:H68)</f>
        <v>0.15129673245321529</v>
      </c>
      <c r="I69" s="30">
        <f>AVERAGE(I65:I68)</f>
        <v>0.22211062743891133</v>
      </c>
      <c r="J69" s="31">
        <f>AVERAGE(J65:J68)</f>
        <v>0.21637472068400973</v>
      </c>
      <c r="K69" s="29">
        <f>AVERAGE(K65:K68)</f>
        <v>0.25218380132156493</v>
      </c>
      <c r="L69" s="30">
        <f>AVERAGE(L65:L68)</f>
        <v>0.23394664707491863</v>
      </c>
      <c r="M69" s="30">
        <f>AVERAGE(M65:M68)</f>
        <v>0.2377727352956221</v>
      </c>
      <c r="N69" s="33">
        <f>AVERAGE(N65:N68)</f>
        <v>0.29254771884946235</v>
      </c>
      <c r="O69" s="32">
        <f>AVERAGE(O65:O68)</f>
        <v>0.27622357122745123</v>
      </c>
      <c r="P69" s="29">
        <f>AVERAGE(P65:P68)</f>
        <v>0.2950657804571461</v>
      </c>
      <c r="Q69" s="9">
        <f>AVERAGE(Q65:Q68)</f>
        <v>0.30097547968896587</v>
      </c>
      <c r="R69" s="30">
        <f>AVERAGE(R65:R68)</f>
        <v>0.30805269591264084</v>
      </c>
      <c r="S69" s="30">
        <f>AVERAGE(S65:S68)</f>
        <v>0.39043815231542145</v>
      </c>
      <c r="T69" s="31">
        <f>AVERAGE(T65:T68)</f>
        <v>0.39261202996612798</v>
      </c>
    </row>
    <row r="70" spans="2:27">
      <c r="B70" s="41" t="s">
        <v>72</v>
      </c>
      <c r="C70" s="21" t="s">
        <v>78</v>
      </c>
      <c r="D70" s="21">
        <v>9</v>
      </c>
      <c r="E70" s="22">
        <v>6.5217391304347797E-2</v>
      </c>
      <c r="F70" s="23">
        <v>7.5404555751059393E-2</v>
      </c>
      <c r="G70" s="24">
        <v>0.14152150803996269</v>
      </c>
      <c r="H70" s="24">
        <v>0.24853563166298351</v>
      </c>
      <c r="I70" s="24">
        <v>0.20785484111053229</v>
      </c>
      <c r="J70" s="24">
        <v>0.1109327761023733</v>
      </c>
      <c r="K70" s="23">
        <v>0.1031835143394912</v>
      </c>
      <c r="L70" s="24">
        <v>0.26336867651855422</v>
      </c>
      <c r="M70" s="24">
        <v>0.29836433274089158</v>
      </c>
      <c r="N70" s="24">
        <v>0.2245361690157078</v>
      </c>
      <c r="O70" s="24">
        <v>0.1393031648597492</v>
      </c>
      <c r="P70" s="23">
        <v>0.22410981557586321</v>
      </c>
      <c r="Q70" s="24">
        <v>0.27410089865253218</v>
      </c>
      <c r="R70" s="24">
        <v>0.28338649654439119</v>
      </c>
      <c r="S70" s="24">
        <v>0.27012751249728501</v>
      </c>
      <c r="T70" s="25">
        <v>0.20878281548720021</v>
      </c>
    </row>
    <row r="71" spans="2:27">
      <c r="B71" s="42"/>
      <c r="C71" s="6" t="s">
        <v>77</v>
      </c>
      <c r="D71" s="6">
        <v>20</v>
      </c>
      <c r="E71" s="26">
        <v>0.14000000000000001</v>
      </c>
      <c r="F71" s="7">
        <v>0.39098098625842109</v>
      </c>
      <c r="G71" s="5">
        <v>0.23942559678080311</v>
      </c>
      <c r="H71" s="5">
        <v>0.31271476821187161</v>
      </c>
      <c r="I71" s="5">
        <v>0.28442836934835342</v>
      </c>
      <c r="J71" s="5">
        <v>0.15053237095177721</v>
      </c>
      <c r="K71" s="7">
        <v>0.52102531599926294</v>
      </c>
      <c r="L71" s="5">
        <v>0.36604016742167078</v>
      </c>
      <c r="M71" s="5">
        <v>0.32250783052191712</v>
      </c>
      <c r="N71" s="5">
        <v>0.41313066952130478</v>
      </c>
      <c r="O71" s="5">
        <v>0.27518424895021698</v>
      </c>
      <c r="P71" s="7">
        <v>0.45630622449844421</v>
      </c>
      <c r="Q71" s="5">
        <v>0.45536352020325588</v>
      </c>
      <c r="R71" s="5">
        <v>0.47570618244810081</v>
      </c>
      <c r="S71" s="5">
        <v>0.34693556394024611</v>
      </c>
      <c r="T71" s="8">
        <v>0.30433811408382672</v>
      </c>
    </row>
    <row r="72" spans="2:27">
      <c r="B72" s="42"/>
      <c r="C72" s="6" t="s">
        <v>79</v>
      </c>
      <c r="D72" s="6">
        <v>4</v>
      </c>
      <c r="E72" s="26">
        <v>0.03</v>
      </c>
      <c r="F72" s="7">
        <v>0.10345806856926471</v>
      </c>
      <c r="G72" s="5">
        <v>0.16146928839823069</v>
      </c>
      <c r="H72" s="5">
        <v>0.56878149039763726</v>
      </c>
      <c r="I72" s="5">
        <v>0.18864022936970259</v>
      </c>
      <c r="J72" s="5">
        <v>0.23061452978378821</v>
      </c>
      <c r="K72" s="7">
        <v>0.111006712639729</v>
      </c>
      <c r="L72" s="5">
        <v>0.1250704364970141</v>
      </c>
      <c r="M72" s="5">
        <v>0.47601162454103618</v>
      </c>
      <c r="N72" s="5">
        <v>0.32505339962229068</v>
      </c>
      <c r="O72" s="5">
        <v>0.31477276309942581</v>
      </c>
      <c r="P72" s="7">
        <v>0.15342555994729901</v>
      </c>
      <c r="Q72" s="5">
        <v>0.2439442986402347</v>
      </c>
      <c r="R72" s="5">
        <v>0.58909774436090223</v>
      </c>
      <c r="S72" s="5">
        <v>0.21379118815430331</v>
      </c>
      <c r="T72" s="8">
        <v>0.241669849758085</v>
      </c>
    </row>
    <row r="73" spans="2:27">
      <c r="B73" s="42"/>
      <c r="C73" s="6" t="s">
        <v>80</v>
      </c>
      <c r="D73" s="6">
        <v>26</v>
      </c>
      <c r="E73" s="26">
        <v>0.1884057971014492</v>
      </c>
      <c r="F73" s="7">
        <v>0.59016946908496926</v>
      </c>
      <c r="G73" s="5">
        <v>0.54226443239434807</v>
      </c>
      <c r="H73" s="5">
        <v>0.58680827004765534</v>
      </c>
      <c r="I73" s="5">
        <v>0.52900517694981408</v>
      </c>
      <c r="J73" s="5">
        <v>0.46969522981046091</v>
      </c>
      <c r="K73" s="7">
        <v>0.62860734970024701</v>
      </c>
      <c r="L73" s="5">
        <v>0.71673360065913339</v>
      </c>
      <c r="M73" s="5">
        <v>0.64085879594031814</v>
      </c>
      <c r="N73" s="5">
        <v>0.54247205744464666</v>
      </c>
      <c r="O73" s="5">
        <v>0.45518907042742179</v>
      </c>
      <c r="P73" s="7">
        <v>0.79379910829288514</v>
      </c>
      <c r="Q73" s="5">
        <v>0.69603432453959102</v>
      </c>
      <c r="R73" s="5">
        <v>0.76749946473778374</v>
      </c>
      <c r="S73" s="5">
        <v>0.7263885476373122</v>
      </c>
      <c r="T73" s="8">
        <v>0.67603124939991288</v>
      </c>
    </row>
    <row r="74" spans="2:27">
      <c r="B74" s="42"/>
      <c r="C74" s="6" t="s">
        <v>81</v>
      </c>
      <c r="D74" s="6">
        <v>7</v>
      </c>
      <c r="E74" s="26">
        <v>5.0724637681159403E-2</v>
      </c>
      <c r="F74" s="15">
        <v>3.3888658727545602E-2</v>
      </c>
      <c r="G74" s="5">
        <v>0.19159217175122101</v>
      </c>
      <c r="H74" s="5">
        <v>0.1012875803371948</v>
      </c>
      <c r="I74" s="5">
        <v>0.296065917711547</v>
      </c>
      <c r="J74" s="5">
        <v>0.25697954752914831</v>
      </c>
      <c r="K74" s="7">
        <v>6.25125133880053E-2</v>
      </c>
      <c r="L74" s="5">
        <v>0.20184713690176531</v>
      </c>
      <c r="M74" s="5">
        <v>0.12090752965550269</v>
      </c>
      <c r="N74" s="5">
        <v>0.30685600966439253</v>
      </c>
      <c r="O74" s="5">
        <v>0.3548295623780035</v>
      </c>
      <c r="P74" s="7">
        <v>0.2039629030185057</v>
      </c>
      <c r="Q74" s="5">
        <v>0.30514534833924312</v>
      </c>
      <c r="R74" s="5">
        <v>0.2361402095084609</v>
      </c>
      <c r="S74" s="5">
        <v>0.30879165455778351</v>
      </c>
      <c r="T74" s="8">
        <v>0.31587757001063449</v>
      </c>
    </row>
    <row r="75" spans="2:27" ht="18" thickBot="1">
      <c r="B75" s="43"/>
      <c r="C75" s="27" t="s">
        <v>82</v>
      </c>
      <c r="D75" s="27"/>
      <c r="E75" s="28"/>
      <c r="F75" s="29">
        <f>AVERAGE(F71:F74)</f>
        <v>0.27962429566005015</v>
      </c>
      <c r="G75" s="30">
        <f>AVERAGE(G71:G74)</f>
        <v>0.28368787233115073</v>
      </c>
      <c r="H75" s="33">
        <f>AVERAGE(H71:H74)</f>
        <v>0.39239802724858974</v>
      </c>
      <c r="I75" s="30">
        <f>AVERAGE(I71:I74)</f>
        <v>0.32453492334485429</v>
      </c>
      <c r="J75" s="32">
        <f>AVERAGE(J71:J74)</f>
        <v>0.27695541951879366</v>
      </c>
      <c r="K75" s="29">
        <f>AVERAGE(K71:K74)</f>
        <v>0.33078797293181106</v>
      </c>
      <c r="L75" s="30">
        <f>AVERAGE(L71:L74)</f>
        <v>0.35242283536989594</v>
      </c>
      <c r="M75" s="30">
        <f>AVERAGE(M71:M74)</f>
        <v>0.39007144516469355</v>
      </c>
      <c r="N75" s="33">
        <f>AVERAGE(N71:N74)</f>
        <v>0.39687803406315869</v>
      </c>
      <c r="O75" s="32">
        <f>AVERAGE(O71:O74)</f>
        <v>0.34999391121376705</v>
      </c>
      <c r="P75" s="29">
        <f>AVERAGE(P71:P74)</f>
        <v>0.40187344893928351</v>
      </c>
      <c r="Q75" s="30">
        <f>AVERAGE(Q71:Q74)</f>
        <v>0.42512187293058123</v>
      </c>
      <c r="R75" s="33">
        <f>AVERAGE(R71:R74)</f>
        <v>0.5171109002638119</v>
      </c>
      <c r="S75" s="30">
        <f>AVERAGE(S71:S74)</f>
        <v>0.39897673857241128</v>
      </c>
      <c r="T75" s="32">
        <f>AVERAGE(T71:T74)</f>
        <v>0.38447919581311479</v>
      </c>
    </row>
    <row r="76" spans="2:27">
      <c r="B76" s="41" t="s">
        <v>83</v>
      </c>
      <c r="C76" s="21" t="s">
        <v>78</v>
      </c>
      <c r="D76" s="21">
        <v>9</v>
      </c>
      <c r="E76" s="22">
        <v>6.5217391304347797E-2</v>
      </c>
      <c r="F76" s="23">
        <v>-2.29289593740678E-2</v>
      </c>
      <c r="G76" s="24">
        <v>0.11104297240348029</v>
      </c>
      <c r="H76" s="24">
        <v>0.20816679944749111</v>
      </c>
      <c r="I76" s="24">
        <v>0.14620539933031881</v>
      </c>
      <c r="J76" s="24">
        <v>0.1081797667134011</v>
      </c>
      <c r="K76" s="23">
        <v>8.0466328844669199E-2</v>
      </c>
      <c r="L76" s="24">
        <v>0.22388642099032249</v>
      </c>
      <c r="M76" s="24">
        <v>0.28386696660446481</v>
      </c>
      <c r="N76" s="24">
        <v>0.2903137891903988</v>
      </c>
      <c r="O76" s="24">
        <v>0.1349380025519544</v>
      </c>
      <c r="P76" s="23">
        <v>0.15419838781907741</v>
      </c>
      <c r="Q76" s="24">
        <v>0.2569763569763569</v>
      </c>
      <c r="R76" s="24">
        <v>0.26619362327183083</v>
      </c>
      <c r="S76" s="24">
        <v>0.23560755197787669</v>
      </c>
      <c r="T76" s="25">
        <v>0.2336836588326161</v>
      </c>
    </row>
    <row r="77" spans="2:27">
      <c r="B77" s="42"/>
      <c r="C77" s="6" t="s">
        <v>77</v>
      </c>
      <c r="D77" s="6">
        <v>20</v>
      </c>
      <c r="E77" s="26">
        <v>0.14000000000000001</v>
      </c>
      <c r="F77" s="7">
        <v>0.37489881673411651</v>
      </c>
      <c r="G77" s="5">
        <v>0.25499828429792482</v>
      </c>
      <c r="H77" s="5">
        <v>0.26534498448963351</v>
      </c>
      <c r="I77" s="5">
        <v>0.26365068206527531</v>
      </c>
      <c r="J77" s="5">
        <v>0.114596640197212</v>
      </c>
      <c r="K77" s="7">
        <v>0.4428281980325674</v>
      </c>
      <c r="L77" s="5">
        <v>0.33047091048446359</v>
      </c>
      <c r="M77" s="5">
        <v>0.28956775940810248</v>
      </c>
      <c r="N77" s="5">
        <v>0.3661273080317069</v>
      </c>
      <c r="O77" s="5">
        <v>0.24454188308182781</v>
      </c>
      <c r="P77" s="7">
        <v>0.51875783131231035</v>
      </c>
      <c r="Q77" s="5">
        <v>0.41333698707799421</v>
      </c>
      <c r="R77" s="5">
        <v>0.42605596975478549</v>
      </c>
      <c r="S77" s="5">
        <v>0.29370168482053122</v>
      </c>
      <c r="T77" s="8">
        <v>0.25246203532908379</v>
      </c>
    </row>
    <row r="78" spans="2:27">
      <c r="B78" s="42"/>
      <c r="C78" s="6" t="s">
        <v>79</v>
      </c>
      <c r="D78" s="6">
        <v>4</v>
      </c>
      <c r="E78" s="26">
        <v>0.03</v>
      </c>
      <c r="F78" s="7">
        <v>0.12874780747418349</v>
      </c>
      <c r="G78" s="5">
        <v>0.1002839418749927</v>
      </c>
      <c r="H78" s="5">
        <v>0.59983910377182004</v>
      </c>
      <c r="I78" s="5">
        <v>0.23352612172222539</v>
      </c>
      <c r="J78" s="5">
        <v>0.15956732284347261</v>
      </c>
      <c r="K78" s="7">
        <v>0.11283035173745939</v>
      </c>
      <c r="L78" s="5">
        <v>0.1176701275613196</v>
      </c>
      <c r="M78" s="5">
        <v>0.53659149370519876</v>
      </c>
      <c r="N78" s="5">
        <v>0.32220542968429322</v>
      </c>
      <c r="O78" s="5">
        <v>0.25000162650352181</v>
      </c>
      <c r="P78" s="7">
        <v>0.19913208925900139</v>
      </c>
      <c r="Q78" s="5">
        <v>0.18389577305456389</v>
      </c>
      <c r="R78" s="5">
        <v>0.6292013818329607</v>
      </c>
      <c r="S78" s="5">
        <v>0.23388541198367141</v>
      </c>
      <c r="T78" s="8">
        <v>0.2229615657973866</v>
      </c>
    </row>
    <row r="79" spans="2:27">
      <c r="B79" s="42"/>
      <c r="C79" s="6" t="s">
        <v>80</v>
      </c>
      <c r="D79" s="6">
        <v>26</v>
      </c>
      <c r="E79" s="26">
        <v>0.1884057971014492</v>
      </c>
      <c r="F79" s="7">
        <v>0.65994752501984588</v>
      </c>
      <c r="G79" s="5">
        <v>0.56752175328716459</v>
      </c>
      <c r="H79" s="5">
        <v>0.57332092640077525</v>
      </c>
      <c r="I79" s="5">
        <v>0.54287250276626031</v>
      </c>
      <c r="J79" s="5">
        <v>0.47163897670942651</v>
      </c>
      <c r="K79" s="7">
        <v>0.58843231868482548</v>
      </c>
      <c r="L79" s="5">
        <v>0.71171151379063791</v>
      </c>
      <c r="M79" s="5">
        <v>0.63834223610673113</v>
      </c>
      <c r="N79" s="5">
        <v>0.53750188071166249</v>
      </c>
      <c r="O79" s="5">
        <v>0.47247469691121918</v>
      </c>
      <c r="P79" s="7">
        <v>0.82981745842702936</v>
      </c>
      <c r="Q79" s="5">
        <v>0.7225678177371978</v>
      </c>
      <c r="R79" s="5">
        <v>0.7635614679783036</v>
      </c>
      <c r="S79" s="5">
        <v>0.75422242134607731</v>
      </c>
      <c r="T79" s="8">
        <v>0.66673056374009465</v>
      </c>
    </row>
    <row r="80" spans="2:27">
      <c r="B80" s="42"/>
      <c r="C80" s="6" t="s">
        <v>81</v>
      </c>
      <c r="D80" s="6">
        <v>7</v>
      </c>
      <c r="E80" s="26">
        <v>5.0724637681159403E-2</v>
      </c>
      <c r="F80" s="15">
        <v>2.8856522129765E-3</v>
      </c>
      <c r="G80" s="5">
        <v>0.1424025927312777</v>
      </c>
      <c r="H80" s="5">
        <v>1.7039340308251001E-2</v>
      </c>
      <c r="I80" s="5">
        <v>0.31921754446642447</v>
      </c>
      <c r="J80" s="5">
        <v>0.32018091023970308</v>
      </c>
      <c r="K80" s="7">
        <v>5.8338376712800698E-2</v>
      </c>
      <c r="L80" s="5">
        <v>0.1007110699960103</v>
      </c>
      <c r="M80" s="5">
        <v>9.5524986816998003E-2</v>
      </c>
      <c r="N80" s="5">
        <v>0.39878437563383168</v>
      </c>
      <c r="O80" s="5">
        <v>0.41246008383159438</v>
      </c>
      <c r="P80" s="7">
        <v>0.14540283706075019</v>
      </c>
      <c r="Q80" s="5">
        <v>0.2845092449922958</v>
      </c>
      <c r="R80" s="5">
        <v>0.18273850672353251</v>
      </c>
      <c r="S80" s="5">
        <v>0.3089673913043478</v>
      </c>
      <c r="T80" s="8">
        <v>0.31583268516117879</v>
      </c>
    </row>
    <row r="81" spans="2:20" ht="18" thickBot="1">
      <c r="B81" s="43"/>
      <c r="C81" s="27" t="s">
        <v>82</v>
      </c>
      <c r="D81" s="27"/>
      <c r="E81" s="28"/>
      <c r="F81" s="29">
        <f>AVERAGE(F77:F80)</f>
        <v>0.2916199503602806</v>
      </c>
      <c r="G81" s="30">
        <f>AVERAGE(G77:G80)</f>
        <v>0.26630164304783993</v>
      </c>
      <c r="H81" s="33">
        <f>AVERAGE(H77:H80)</f>
        <v>0.36388608874261996</v>
      </c>
      <c r="I81" s="30">
        <f>AVERAGE(I77:I80)</f>
        <v>0.33981671275504638</v>
      </c>
      <c r="J81" s="32">
        <f>AVERAGE(J77:J80)</f>
        <v>0.26649596249745355</v>
      </c>
      <c r="K81" s="29">
        <f>AVERAGE(K77:K80)</f>
        <v>0.30060731129191326</v>
      </c>
      <c r="L81" s="30">
        <f>AVERAGE(L77:L80)</f>
        <v>0.31514090545810786</v>
      </c>
      <c r="M81" s="30">
        <f>AVERAGE(M77:M80)</f>
        <v>0.39000661900925759</v>
      </c>
      <c r="N81" s="33">
        <f>AVERAGE(N77:N80)</f>
        <v>0.40615474851537359</v>
      </c>
      <c r="O81" s="32">
        <f>AVERAGE(O77:O80)</f>
        <v>0.34486957258204082</v>
      </c>
      <c r="P81" s="29">
        <f>AVERAGE(P77:P80)</f>
        <v>0.42327755401477285</v>
      </c>
      <c r="Q81" s="30">
        <f>AVERAGE(Q77:Q80)</f>
        <v>0.4010774557155129</v>
      </c>
      <c r="R81" s="33">
        <f>AVERAGE(R77:R80)</f>
        <v>0.50038933157239551</v>
      </c>
      <c r="S81" s="30">
        <f>AVERAGE(S77:S80)</f>
        <v>0.39769422736365695</v>
      </c>
      <c r="T81" s="32">
        <f>AVERAGE(T77:T80)</f>
        <v>0.36449671250693594</v>
      </c>
    </row>
    <row r="82" spans="2:20" ht="16" thickBot="1">
      <c r="B82" s="16" t="s">
        <v>143</v>
      </c>
      <c r="C82" s="16"/>
      <c r="D82" s="16"/>
      <c r="E82" s="3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</row>
    <row r="83" spans="2:20">
      <c r="B83" s="37" t="s">
        <v>93</v>
      </c>
      <c r="C83" s="39" t="s">
        <v>74</v>
      </c>
      <c r="D83" s="39" t="s">
        <v>131</v>
      </c>
      <c r="E83" s="44" t="s">
        <v>132</v>
      </c>
      <c r="F83" s="12" t="s">
        <v>125</v>
      </c>
      <c r="G83" s="13"/>
      <c r="H83" s="13"/>
      <c r="I83" s="12" t="s">
        <v>126</v>
      </c>
      <c r="J83" s="13"/>
      <c r="K83" s="13"/>
      <c r="L83" s="12" t="s">
        <v>133</v>
      </c>
      <c r="M83" s="13"/>
      <c r="N83" s="14"/>
    </row>
    <row r="84" spans="2:20" ht="18" thickBot="1">
      <c r="B84" s="38"/>
      <c r="C84" s="40"/>
      <c r="D84" s="40"/>
      <c r="E84" s="45"/>
      <c r="F84" s="17" t="s">
        <v>86</v>
      </c>
      <c r="G84" s="19" t="s">
        <v>84</v>
      </c>
      <c r="H84" s="19" t="s">
        <v>87</v>
      </c>
      <c r="I84" s="17" t="s">
        <v>86</v>
      </c>
      <c r="J84" s="19" t="s">
        <v>84</v>
      </c>
      <c r="K84" s="19" t="s">
        <v>87</v>
      </c>
      <c r="L84" s="48" t="s">
        <v>68</v>
      </c>
      <c r="M84" s="49" t="s">
        <v>129</v>
      </c>
      <c r="N84" s="49" t="s">
        <v>130</v>
      </c>
    </row>
    <row r="85" spans="2:20">
      <c r="B85" s="41" t="s">
        <v>71</v>
      </c>
      <c r="C85" s="21" t="s">
        <v>78</v>
      </c>
      <c r="D85" s="21">
        <v>9</v>
      </c>
      <c r="E85" s="22">
        <v>6.5217391304347797E-2</v>
      </c>
      <c r="F85" s="23">
        <v>-0.11</v>
      </c>
      <c r="G85" s="24">
        <v>-7.0000000000000007E-2</v>
      </c>
      <c r="H85" s="24">
        <v>-0.11</v>
      </c>
      <c r="I85" s="23">
        <v>0.06</v>
      </c>
      <c r="J85" s="24">
        <v>0.06</v>
      </c>
      <c r="K85" s="24">
        <v>0.06</v>
      </c>
      <c r="L85" s="23">
        <v>0.17</v>
      </c>
      <c r="M85" s="24">
        <v>0.15</v>
      </c>
      <c r="N85" s="24">
        <v>0.2</v>
      </c>
    </row>
    <row r="86" spans="2:20">
      <c r="B86" s="42"/>
      <c r="C86" s="6" t="s">
        <v>77</v>
      </c>
      <c r="D86" s="6">
        <v>20</v>
      </c>
      <c r="E86" s="26">
        <v>0.14000000000000001</v>
      </c>
      <c r="F86" s="7">
        <v>0.15</v>
      </c>
      <c r="G86" s="5">
        <v>7.0000000000000007E-2</v>
      </c>
      <c r="H86" s="5">
        <v>0.18</v>
      </c>
      <c r="I86" s="7">
        <v>0.26</v>
      </c>
      <c r="J86" s="5">
        <v>0.23</v>
      </c>
      <c r="K86" s="5">
        <v>0.25</v>
      </c>
      <c r="L86" s="7">
        <v>0.42</v>
      </c>
      <c r="M86" s="5">
        <v>0.34</v>
      </c>
      <c r="N86" s="5">
        <v>0.42</v>
      </c>
    </row>
    <row r="87" spans="2:20">
      <c r="B87" s="42"/>
      <c r="C87" s="6" t="s">
        <v>79</v>
      </c>
      <c r="D87" s="6">
        <v>4</v>
      </c>
      <c r="E87" s="26">
        <v>0.03</v>
      </c>
      <c r="F87" s="7">
        <v>0.02</v>
      </c>
      <c r="G87" s="5">
        <v>0</v>
      </c>
      <c r="H87" s="5">
        <v>0.05</v>
      </c>
      <c r="I87" s="7">
        <v>0.06</v>
      </c>
      <c r="J87" s="5">
        <v>0.04</v>
      </c>
      <c r="K87" s="5">
        <v>0.23</v>
      </c>
      <c r="L87" s="7">
        <v>0.13</v>
      </c>
      <c r="M87" s="5">
        <v>0.1</v>
      </c>
      <c r="N87" s="5">
        <v>0.11</v>
      </c>
    </row>
    <row r="88" spans="2:20">
      <c r="B88" s="42"/>
      <c r="C88" s="6" t="s">
        <v>80</v>
      </c>
      <c r="D88" s="6">
        <v>26</v>
      </c>
      <c r="E88" s="26">
        <v>0.1884057971014492</v>
      </c>
      <c r="F88" s="7">
        <v>0.53</v>
      </c>
      <c r="G88" s="5">
        <v>0.43</v>
      </c>
      <c r="H88" s="5">
        <v>0.6</v>
      </c>
      <c r="I88" s="7">
        <v>0.64</v>
      </c>
      <c r="J88" s="5">
        <v>0.55629374204460691</v>
      </c>
      <c r="K88" s="5">
        <v>0.67</v>
      </c>
      <c r="L88" s="7">
        <v>0.71</v>
      </c>
      <c r="M88" s="5">
        <v>0.59</v>
      </c>
      <c r="N88" s="5">
        <v>0.77</v>
      </c>
    </row>
    <row r="89" spans="2:20">
      <c r="B89" s="42"/>
      <c r="C89" s="6" t="s">
        <v>81</v>
      </c>
      <c r="D89" s="6">
        <v>7</v>
      </c>
      <c r="E89" s="26">
        <v>5.0724637681159403E-2</v>
      </c>
      <c r="F89" s="7">
        <v>-0.04</v>
      </c>
      <c r="G89" s="5">
        <v>0.06</v>
      </c>
      <c r="H89" s="5">
        <v>0.02</v>
      </c>
      <c r="I89" s="7">
        <v>0.08</v>
      </c>
      <c r="J89" s="5">
        <v>0.1067799924887014</v>
      </c>
      <c r="K89" s="5">
        <v>0.06</v>
      </c>
      <c r="L89" s="7">
        <v>0.12</v>
      </c>
      <c r="M89" s="5">
        <v>0.2</v>
      </c>
      <c r="N89" s="5">
        <v>0.16</v>
      </c>
    </row>
    <row r="90" spans="2:20" ht="18" thickBot="1">
      <c r="B90" s="43"/>
      <c r="C90" s="27" t="s">
        <v>82</v>
      </c>
      <c r="D90" s="27"/>
      <c r="E90" s="28"/>
      <c r="F90" s="34">
        <f>AVERAGE(F86:F89)</f>
        <v>0.16499999999999998</v>
      </c>
      <c r="G90" s="30">
        <f>AVERAGE(G86:G89)</f>
        <v>0.14000000000000001</v>
      </c>
      <c r="H90" s="31">
        <f>AVERAGE(H86:H89)</f>
        <v>0.21249999999999999</v>
      </c>
      <c r="I90" s="34">
        <f>AVERAGE(I86:I89)</f>
        <v>0.26</v>
      </c>
      <c r="J90" s="30">
        <f>AVERAGE(J86:J89)</f>
        <v>0.23326843363332708</v>
      </c>
      <c r="K90" s="31">
        <f>AVERAGE(K86:K89)</f>
        <v>0.30249999999999999</v>
      </c>
      <c r="L90" s="34">
        <f>AVERAGE(L86:L89)</f>
        <v>0.34499999999999997</v>
      </c>
      <c r="M90" s="30">
        <f>AVERAGE(M86:M89)</f>
        <v>0.3075</v>
      </c>
      <c r="N90" s="31">
        <f>AVERAGE(N86:N89)</f>
        <v>0.36499999999999999</v>
      </c>
    </row>
    <row r="91" spans="2:20">
      <c r="B91" s="41" t="s">
        <v>72</v>
      </c>
      <c r="C91" s="21" t="s">
        <v>78</v>
      </c>
      <c r="D91" s="21">
        <v>9</v>
      </c>
      <c r="E91" s="22">
        <v>6.5217391304347797E-2</v>
      </c>
      <c r="F91" s="23">
        <v>-0.05</v>
      </c>
      <c r="G91" s="24">
        <v>-0.02</v>
      </c>
      <c r="H91" s="24">
        <v>-0.16</v>
      </c>
      <c r="I91" s="23">
        <v>0.08</v>
      </c>
      <c r="J91" s="24">
        <v>0.06</v>
      </c>
      <c r="K91" s="24">
        <v>7.0000000000000007E-2</v>
      </c>
      <c r="L91" s="23">
        <v>0.11</v>
      </c>
      <c r="M91" s="24">
        <v>0.19</v>
      </c>
      <c r="N91" s="24">
        <v>0.11</v>
      </c>
    </row>
    <row r="92" spans="2:20">
      <c r="B92" s="42"/>
      <c r="C92" s="6" t="s">
        <v>77</v>
      </c>
      <c r="D92" s="6">
        <v>20</v>
      </c>
      <c r="E92" s="26">
        <v>0.14000000000000001</v>
      </c>
      <c r="F92" s="7">
        <v>0.28000000000000003</v>
      </c>
      <c r="G92" s="5">
        <v>0.27</v>
      </c>
      <c r="H92" s="5">
        <v>0.24</v>
      </c>
      <c r="I92" s="7">
        <v>0.33</v>
      </c>
      <c r="J92" s="5">
        <v>0.28000000000000003</v>
      </c>
      <c r="K92" s="5">
        <v>0.44</v>
      </c>
      <c r="L92" s="7">
        <v>0.48</v>
      </c>
      <c r="M92" s="5">
        <v>0.48</v>
      </c>
      <c r="N92" s="5">
        <v>0.4</v>
      </c>
    </row>
    <row r="93" spans="2:20">
      <c r="B93" s="42"/>
      <c r="C93" s="6" t="s">
        <v>79</v>
      </c>
      <c r="D93" s="6">
        <v>4</v>
      </c>
      <c r="E93" s="26">
        <v>0.03</v>
      </c>
      <c r="F93" s="7">
        <v>0.05</v>
      </c>
      <c r="G93" s="5">
        <v>0.03</v>
      </c>
      <c r="H93" s="5">
        <v>-0.06</v>
      </c>
      <c r="I93" s="7">
        <v>4.8920377179727997E-2</v>
      </c>
      <c r="J93" s="5">
        <v>0.05</v>
      </c>
      <c r="K93" s="5">
        <v>0.09</v>
      </c>
      <c r="L93" s="7">
        <v>0.14000000000000001</v>
      </c>
      <c r="M93" s="5">
        <v>0.12</v>
      </c>
      <c r="N93" s="5">
        <v>0.09</v>
      </c>
    </row>
    <row r="94" spans="2:20">
      <c r="B94" s="42"/>
      <c r="C94" s="6" t="s">
        <v>80</v>
      </c>
      <c r="D94" s="6">
        <v>26</v>
      </c>
      <c r="E94" s="26">
        <v>0.1884057971014492</v>
      </c>
      <c r="F94" s="7">
        <v>0.61</v>
      </c>
      <c r="G94" s="5">
        <v>0.67</v>
      </c>
      <c r="H94" s="5">
        <v>0.47</v>
      </c>
      <c r="I94" s="7">
        <v>0.56000000000000005</v>
      </c>
      <c r="J94" s="5">
        <v>0.72</v>
      </c>
      <c r="K94" s="5">
        <v>0.48</v>
      </c>
      <c r="L94" s="7">
        <v>0.77</v>
      </c>
      <c r="M94" s="5">
        <v>0.83</v>
      </c>
      <c r="N94" s="5">
        <v>0.67</v>
      </c>
    </row>
    <row r="95" spans="2:20">
      <c r="B95" s="42"/>
      <c r="C95" s="6" t="s">
        <v>81</v>
      </c>
      <c r="D95" s="6">
        <v>7</v>
      </c>
      <c r="E95" s="26">
        <v>5.0724637681159403E-2</v>
      </c>
      <c r="F95" s="7">
        <v>0.04</v>
      </c>
      <c r="G95" s="5">
        <v>-0.02</v>
      </c>
      <c r="H95" s="5">
        <v>-0.28000000000000003</v>
      </c>
      <c r="I95" s="7">
        <v>0.08</v>
      </c>
      <c r="J95" s="5">
        <v>0.06</v>
      </c>
      <c r="K95" s="5">
        <v>0.04</v>
      </c>
      <c r="L95" s="7">
        <v>0.18</v>
      </c>
      <c r="M95" s="5">
        <v>0.12</v>
      </c>
      <c r="N95" s="5">
        <v>0.12</v>
      </c>
    </row>
    <row r="96" spans="2:20" ht="18" thickBot="1">
      <c r="B96" s="43"/>
      <c r="C96" s="27" t="s">
        <v>82</v>
      </c>
      <c r="D96" s="27"/>
      <c r="E96" s="28"/>
      <c r="F96" s="74">
        <f>AVERAGE(F92:F95)</f>
        <v>0.245</v>
      </c>
      <c r="G96" s="30">
        <f>AVERAGE(G92:G95)</f>
        <v>0.23750000000000002</v>
      </c>
      <c r="H96" s="32">
        <f>AVERAGE(H92:H95)</f>
        <v>9.2499999999999971E-2</v>
      </c>
      <c r="I96" s="34">
        <f>AVERAGE(I92:I95)</f>
        <v>0.25473009429493204</v>
      </c>
      <c r="J96" s="33">
        <f>AVERAGE(J92:J95)</f>
        <v>0.27750000000000002</v>
      </c>
      <c r="K96" s="32">
        <f>AVERAGE(K92:K95)</f>
        <v>0.26250000000000001</v>
      </c>
      <c r="L96" s="74">
        <f>AVERAGE(L92:L95)</f>
        <v>0.39250000000000002</v>
      </c>
      <c r="M96" s="33">
        <f>AVERAGE(M92:M95)</f>
        <v>0.38749999999999996</v>
      </c>
      <c r="N96" s="32">
        <f>AVERAGE(N92:N95)</f>
        <v>0.32000000000000006</v>
      </c>
    </row>
    <row r="97" spans="2:28">
      <c r="B97" s="41" t="s">
        <v>83</v>
      </c>
      <c r="C97" s="21" t="s">
        <v>78</v>
      </c>
      <c r="D97" s="21">
        <v>9</v>
      </c>
      <c r="E97" s="22">
        <v>6.5217391304347797E-2</v>
      </c>
      <c r="F97" s="23">
        <v>-0.04</v>
      </c>
      <c r="G97" s="24">
        <v>-0.03</v>
      </c>
      <c r="H97" s="24">
        <v>-0.1</v>
      </c>
      <c r="I97" s="23">
        <v>0.06</v>
      </c>
      <c r="J97" s="24">
        <v>0.06</v>
      </c>
      <c r="K97" s="24">
        <v>0.05</v>
      </c>
      <c r="L97" s="23">
        <v>0.18</v>
      </c>
      <c r="M97" s="24">
        <v>0.16</v>
      </c>
      <c r="N97" s="24">
        <v>0.19</v>
      </c>
    </row>
    <row r="98" spans="2:28">
      <c r="B98" s="42"/>
      <c r="C98" s="6" t="s">
        <v>77</v>
      </c>
      <c r="D98" s="6">
        <v>20</v>
      </c>
      <c r="E98" s="26">
        <v>0.14000000000000001</v>
      </c>
      <c r="F98" s="7">
        <v>0.35</v>
      </c>
      <c r="G98" s="5">
        <v>0.18</v>
      </c>
      <c r="H98" s="5">
        <v>0.3</v>
      </c>
      <c r="I98" s="7">
        <v>0.36</v>
      </c>
      <c r="J98" s="5">
        <v>0.28000000000000003</v>
      </c>
      <c r="K98" s="5">
        <v>0.43</v>
      </c>
      <c r="L98" s="7">
        <v>0.56000000000000005</v>
      </c>
      <c r="M98" s="5">
        <v>0.41</v>
      </c>
      <c r="N98" s="5">
        <v>0.47</v>
      </c>
    </row>
    <row r="99" spans="2:28">
      <c r="B99" s="42"/>
      <c r="C99" s="6" t="s">
        <v>79</v>
      </c>
      <c r="D99" s="6">
        <v>4</v>
      </c>
      <c r="E99" s="26">
        <v>0.03</v>
      </c>
      <c r="F99" s="7">
        <v>0.04</v>
      </c>
      <c r="G99" s="5">
        <v>-0.02</v>
      </c>
      <c r="H99" s="5">
        <v>0.03</v>
      </c>
      <c r="I99" s="7">
        <v>0.06</v>
      </c>
      <c r="J99" s="5">
        <v>0.04</v>
      </c>
      <c r="K99" s="5">
        <v>0.05</v>
      </c>
      <c r="L99" s="7">
        <v>0.13</v>
      </c>
      <c r="M99" s="5">
        <v>0.08</v>
      </c>
      <c r="N99" s="5">
        <v>0.12</v>
      </c>
    </row>
    <row r="100" spans="2:28">
      <c r="B100" s="42"/>
      <c r="C100" s="6" t="s">
        <v>80</v>
      </c>
      <c r="D100" s="6">
        <v>26</v>
      </c>
      <c r="E100" s="26">
        <v>0.1884057971014492</v>
      </c>
      <c r="F100" s="7">
        <v>0.61</v>
      </c>
      <c r="G100" s="5">
        <v>0.56000000000000005</v>
      </c>
      <c r="H100" s="5">
        <v>0.6</v>
      </c>
      <c r="I100" s="7">
        <v>0.66</v>
      </c>
      <c r="J100" s="5">
        <v>0.62</v>
      </c>
      <c r="K100" s="5">
        <v>0.53</v>
      </c>
      <c r="L100" s="7">
        <v>0.79</v>
      </c>
      <c r="M100" s="5">
        <v>0.72</v>
      </c>
      <c r="N100" s="5">
        <v>0.81</v>
      </c>
    </row>
    <row r="101" spans="2:28">
      <c r="B101" s="42"/>
      <c r="C101" s="6" t="s">
        <v>81</v>
      </c>
      <c r="D101" s="6">
        <v>7</v>
      </c>
      <c r="E101" s="26">
        <v>5.0724637681159403E-2</v>
      </c>
      <c r="F101" s="7">
        <v>0.08</v>
      </c>
      <c r="G101" s="5">
        <v>-0.04</v>
      </c>
      <c r="H101" s="5">
        <v>-0.17</v>
      </c>
      <c r="I101" s="7">
        <v>0.08</v>
      </c>
      <c r="J101" s="5">
        <v>0.06</v>
      </c>
      <c r="K101" s="5">
        <v>0.05</v>
      </c>
      <c r="L101" s="7">
        <v>0.21</v>
      </c>
      <c r="M101" s="5">
        <v>0.11</v>
      </c>
      <c r="N101" s="5">
        <v>0.11</v>
      </c>
    </row>
    <row r="102" spans="2:28" ht="18" thickBot="1">
      <c r="B102" s="43"/>
      <c r="C102" s="27" t="s">
        <v>82</v>
      </c>
      <c r="D102" s="27"/>
      <c r="E102" s="28"/>
      <c r="F102" s="74">
        <f>AVERAGE(F98:F101)</f>
        <v>0.27</v>
      </c>
      <c r="G102" s="30">
        <f>AVERAGE(G98:G101)</f>
        <v>0.17</v>
      </c>
      <c r="H102" s="32">
        <f>AVERAGE(H98:H101)</f>
        <v>0.18999999999999997</v>
      </c>
      <c r="I102" s="74">
        <f>AVERAGE(I98:I101)</f>
        <v>0.29000000000000004</v>
      </c>
      <c r="J102" s="30">
        <f>AVERAGE(J98:J101)</f>
        <v>0.25</v>
      </c>
      <c r="K102" s="32">
        <f>AVERAGE(K98:K101)</f>
        <v>0.26500000000000001</v>
      </c>
      <c r="L102" s="74">
        <f>AVERAGE(L98:L101)</f>
        <v>0.42249999999999999</v>
      </c>
      <c r="M102" s="30">
        <f>AVERAGE(M98:M101)</f>
        <v>0.33</v>
      </c>
      <c r="N102" s="32">
        <f>AVERAGE(N98:N101)</f>
        <v>0.3775</v>
      </c>
    </row>
    <row r="103" spans="2:28" ht="16" thickBot="1">
      <c r="B103" s="16" t="s">
        <v>149</v>
      </c>
      <c r="C103" s="16"/>
      <c r="D103" s="16"/>
      <c r="E103" s="3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</row>
    <row r="104" spans="2:28">
      <c r="B104" s="37" t="s">
        <v>93</v>
      </c>
      <c r="C104" s="39" t="s">
        <v>74</v>
      </c>
      <c r="D104" s="39" t="s">
        <v>131</v>
      </c>
      <c r="E104" s="44" t="s">
        <v>132</v>
      </c>
      <c r="F104" s="12" t="s">
        <v>125</v>
      </c>
      <c r="G104" s="13"/>
      <c r="H104" s="13"/>
      <c r="I104" s="12" t="s">
        <v>126</v>
      </c>
      <c r="J104" s="13"/>
      <c r="K104" s="13"/>
      <c r="L104" s="12" t="s">
        <v>133</v>
      </c>
      <c r="M104" s="13"/>
      <c r="N104" s="14"/>
      <c r="P104" s="37" t="s">
        <v>93</v>
      </c>
      <c r="Q104" s="39" t="s">
        <v>74</v>
      </c>
      <c r="R104" s="39" t="s">
        <v>131</v>
      </c>
      <c r="S104" s="44" t="s">
        <v>132</v>
      </c>
      <c r="T104" s="12" t="s">
        <v>125</v>
      </c>
      <c r="U104" s="13"/>
      <c r="V104" s="13"/>
      <c r="W104" s="12" t="s">
        <v>126</v>
      </c>
      <c r="X104" s="13"/>
      <c r="Y104" s="13"/>
      <c r="Z104" s="12" t="s">
        <v>133</v>
      </c>
      <c r="AA104" s="13"/>
      <c r="AB104" s="14"/>
    </row>
    <row r="105" spans="2:28" ht="18" thickBot="1">
      <c r="B105" s="38"/>
      <c r="C105" s="40"/>
      <c r="D105" s="40"/>
      <c r="E105" s="45"/>
      <c r="F105" s="17" t="s">
        <v>86</v>
      </c>
      <c r="G105" s="19" t="s">
        <v>84</v>
      </c>
      <c r="H105" s="19" t="s">
        <v>87</v>
      </c>
      <c r="I105" s="17" t="s">
        <v>86</v>
      </c>
      <c r="J105" s="19" t="s">
        <v>84</v>
      </c>
      <c r="K105" s="19" t="s">
        <v>87</v>
      </c>
      <c r="L105" s="48" t="s">
        <v>68</v>
      </c>
      <c r="M105" s="49" t="s">
        <v>129</v>
      </c>
      <c r="N105" s="49" t="s">
        <v>130</v>
      </c>
      <c r="P105" s="38"/>
      <c r="Q105" s="40"/>
      <c r="R105" s="40"/>
      <c r="S105" s="45"/>
      <c r="T105" s="17" t="s">
        <v>86</v>
      </c>
      <c r="U105" s="19" t="s">
        <v>84</v>
      </c>
      <c r="V105" s="19" t="s">
        <v>87</v>
      </c>
      <c r="W105" s="17" t="s">
        <v>86</v>
      </c>
      <c r="X105" s="19" t="s">
        <v>84</v>
      </c>
      <c r="Y105" s="19" t="s">
        <v>87</v>
      </c>
      <c r="Z105" s="48" t="s">
        <v>68</v>
      </c>
      <c r="AA105" s="49" t="s">
        <v>129</v>
      </c>
      <c r="AB105" s="49" t="s">
        <v>130</v>
      </c>
    </row>
    <row r="106" spans="2:28">
      <c r="B106" s="41" t="s">
        <v>71</v>
      </c>
      <c r="C106" s="21" t="s">
        <v>78</v>
      </c>
      <c r="D106" s="21">
        <v>9</v>
      </c>
      <c r="E106" s="22">
        <v>6.5217391304347797E-2</v>
      </c>
      <c r="F106" s="23">
        <v>-8.3852987795748193E-2</v>
      </c>
      <c r="G106" s="24">
        <v>-3.9655772459538802E-2</v>
      </c>
      <c r="H106" s="24">
        <v>-0.03</v>
      </c>
      <c r="I106" s="23">
        <v>5.5015568467247603E-2</v>
      </c>
      <c r="J106" s="24">
        <v>6.9544204250746103E-2</v>
      </c>
      <c r="K106" s="24">
        <v>0.06</v>
      </c>
      <c r="L106" s="23">
        <v>0.1081021394064872</v>
      </c>
      <c r="M106" s="24">
        <v>0.16631873642993719</v>
      </c>
      <c r="N106" s="24">
        <v>0.24</v>
      </c>
      <c r="P106" s="41" t="s">
        <v>71</v>
      </c>
      <c r="Q106" s="21" t="s">
        <v>165</v>
      </c>
      <c r="R106" s="21">
        <v>9</v>
      </c>
      <c r="S106" s="22">
        <v>7.0000000000000007E-2</v>
      </c>
      <c r="T106" s="23">
        <v>-0.08</v>
      </c>
      <c r="U106" s="24">
        <v>-0.04</v>
      </c>
      <c r="V106" s="24">
        <v>-0.03</v>
      </c>
      <c r="W106" s="23">
        <v>0.06</v>
      </c>
      <c r="X106" s="24">
        <v>7.0000000000000007E-2</v>
      </c>
      <c r="Y106" s="24">
        <v>0.06</v>
      </c>
      <c r="Z106" s="23">
        <v>0.11</v>
      </c>
      <c r="AA106" s="24">
        <v>0.17</v>
      </c>
      <c r="AB106" s="24">
        <v>0.24</v>
      </c>
    </row>
    <row r="107" spans="2:28">
      <c r="B107" s="42"/>
      <c r="C107" s="6" t="s">
        <v>77</v>
      </c>
      <c r="D107" s="6">
        <v>20</v>
      </c>
      <c r="E107" s="26">
        <v>0.14000000000000001</v>
      </c>
      <c r="F107" s="7">
        <v>0.11111674098375431</v>
      </c>
      <c r="G107" s="5">
        <v>0.2801109093597402</v>
      </c>
      <c r="H107" s="5">
        <v>0.23</v>
      </c>
      <c r="I107" s="7">
        <v>0.19914532238299121</v>
      </c>
      <c r="J107" s="5">
        <v>0.2631070154982908</v>
      </c>
      <c r="K107" s="5">
        <v>0.25</v>
      </c>
      <c r="L107" s="7">
        <v>0.33115726865726869</v>
      </c>
      <c r="M107" s="5">
        <v>0.52966107078039926</v>
      </c>
      <c r="N107" s="5">
        <v>0.46</v>
      </c>
      <c r="P107" s="42"/>
      <c r="Q107" s="6" t="s">
        <v>161</v>
      </c>
      <c r="R107" s="6">
        <v>20</v>
      </c>
      <c r="S107" s="26">
        <v>0.14000000000000001</v>
      </c>
      <c r="T107" s="7">
        <v>0.11</v>
      </c>
      <c r="U107" s="5">
        <v>0.28000000000000003</v>
      </c>
      <c r="V107" s="5">
        <v>0.23</v>
      </c>
      <c r="W107" s="7">
        <v>0.2</v>
      </c>
      <c r="X107" s="5">
        <v>0.26</v>
      </c>
      <c r="Y107" s="5">
        <v>0.25</v>
      </c>
      <c r="Z107" s="7">
        <v>0.33</v>
      </c>
      <c r="AA107" s="5">
        <v>0.53</v>
      </c>
      <c r="AB107" s="5">
        <v>0.46</v>
      </c>
    </row>
    <row r="108" spans="2:28">
      <c r="B108" s="42"/>
      <c r="C108" s="6" t="s">
        <v>79</v>
      </c>
      <c r="D108" s="6">
        <v>4</v>
      </c>
      <c r="E108" s="26">
        <v>0.03</v>
      </c>
      <c r="F108" s="7">
        <v>-1.8766488842823999E-2</v>
      </c>
      <c r="G108" s="5">
        <v>0.16238319856239999</v>
      </c>
      <c r="H108" s="5">
        <v>0.13</v>
      </c>
      <c r="I108" s="7">
        <v>2.90696997151139E-2</v>
      </c>
      <c r="J108" s="5">
        <v>9.0836131849794902E-2</v>
      </c>
      <c r="K108" s="5">
        <v>0.09</v>
      </c>
      <c r="L108" s="7">
        <v>8.8391462938564397E-2</v>
      </c>
      <c r="M108" s="5">
        <v>0.23627993565007621</v>
      </c>
      <c r="N108" s="5">
        <v>0.22</v>
      </c>
      <c r="P108" s="42"/>
      <c r="Q108" s="6" t="s">
        <v>162</v>
      </c>
      <c r="R108" s="6">
        <v>4</v>
      </c>
      <c r="S108" s="26">
        <v>0.03</v>
      </c>
      <c r="T108" s="7">
        <v>-0.02</v>
      </c>
      <c r="U108" s="5">
        <v>0.16</v>
      </c>
      <c r="V108" s="5">
        <v>0.13</v>
      </c>
      <c r="W108" s="7">
        <v>0.03</v>
      </c>
      <c r="X108" s="5">
        <v>0.09</v>
      </c>
      <c r="Y108" s="5">
        <v>0.09</v>
      </c>
      <c r="Z108" s="7">
        <v>0.09</v>
      </c>
      <c r="AA108" s="5">
        <v>0.24</v>
      </c>
      <c r="AB108" s="5">
        <v>0.22</v>
      </c>
    </row>
    <row r="109" spans="2:28">
      <c r="B109" s="42"/>
      <c r="C109" s="6" t="s">
        <v>80</v>
      </c>
      <c r="D109" s="6">
        <v>26</v>
      </c>
      <c r="E109" s="26">
        <v>0.1884057971014492</v>
      </c>
      <c r="F109" s="7">
        <v>7.4796835489211802E-2</v>
      </c>
      <c r="G109" s="5">
        <v>0.4659537573381845</v>
      </c>
      <c r="H109" s="5">
        <v>0.44</v>
      </c>
      <c r="I109" s="7">
        <v>0.24415474984635721</v>
      </c>
      <c r="J109" s="5">
        <v>0.55629374204460691</v>
      </c>
      <c r="K109" s="5">
        <v>0.49</v>
      </c>
      <c r="L109" s="7">
        <v>0.32400065434579461</v>
      </c>
      <c r="M109" s="5">
        <v>0.69562617659575532</v>
      </c>
      <c r="N109" s="5">
        <v>0.66</v>
      </c>
      <c r="P109" s="42"/>
      <c r="Q109" s="6" t="s">
        <v>163</v>
      </c>
      <c r="R109" s="6">
        <v>26</v>
      </c>
      <c r="S109" s="26">
        <v>0.19</v>
      </c>
      <c r="T109" s="7">
        <v>7.0000000000000007E-2</v>
      </c>
      <c r="U109" s="5">
        <v>0.47</v>
      </c>
      <c r="V109" s="5">
        <v>0.5</v>
      </c>
      <c r="W109" s="7">
        <v>0.24</v>
      </c>
      <c r="X109" s="5">
        <v>0.56000000000000005</v>
      </c>
      <c r="Y109" s="5">
        <v>0.49</v>
      </c>
      <c r="Z109" s="7">
        <v>0.32</v>
      </c>
      <c r="AA109" s="5">
        <v>0.7</v>
      </c>
      <c r="AB109" s="5">
        <v>0.66</v>
      </c>
    </row>
    <row r="110" spans="2:28">
      <c r="B110" s="42"/>
      <c r="C110" s="6" t="s">
        <v>81</v>
      </c>
      <c r="D110" s="6">
        <v>7</v>
      </c>
      <c r="E110" s="26">
        <v>5.0724637681159403E-2</v>
      </c>
      <c r="F110" s="7">
        <v>-6.8404396589550004E-4</v>
      </c>
      <c r="G110" s="5">
        <v>0.1041319938677811</v>
      </c>
      <c r="H110" s="5">
        <v>7.0000000000000007E-2</v>
      </c>
      <c r="I110" s="7">
        <v>4.9622287884700501E-2</v>
      </c>
      <c r="J110" s="5">
        <v>0.1067799924887014</v>
      </c>
      <c r="K110" s="5">
        <v>7.0000000000000007E-2</v>
      </c>
      <c r="L110" s="7">
        <v>0.19685479753770241</v>
      </c>
      <c r="M110" s="5">
        <v>0.2574079611469548</v>
      </c>
      <c r="N110" s="5">
        <v>0.24</v>
      </c>
      <c r="P110" s="42"/>
      <c r="Q110" s="6" t="s">
        <v>164</v>
      </c>
      <c r="R110" s="6">
        <v>7</v>
      </c>
      <c r="S110" s="26">
        <v>0.05</v>
      </c>
      <c r="T110" s="7">
        <v>0</v>
      </c>
      <c r="U110" s="5">
        <v>0.1</v>
      </c>
      <c r="V110" s="5">
        <v>7.0000000000000007E-2</v>
      </c>
      <c r="W110" s="7">
        <v>0.05</v>
      </c>
      <c r="X110" s="5">
        <v>0.11</v>
      </c>
      <c r="Y110" s="5">
        <v>7.0000000000000007E-2</v>
      </c>
      <c r="Z110" s="7">
        <v>0.2</v>
      </c>
      <c r="AA110" s="5">
        <v>0.26</v>
      </c>
      <c r="AB110" s="5">
        <v>0.24</v>
      </c>
    </row>
    <row r="111" spans="2:28" ht="18" thickBot="1">
      <c r="B111" s="43"/>
      <c r="C111" s="27" t="s">
        <v>82</v>
      </c>
      <c r="D111" s="27"/>
      <c r="E111" s="28"/>
      <c r="F111" s="34">
        <f>AVERAGE(F107:F110)</f>
        <v>4.1615760916061652E-2</v>
      </c>
      <c r="G111" s="30">
        <f>AVERAGE(G107:G110)</f>
        <v>0.25314496478202647</v>
      </c>
      <c r="H111" s="31">
        <f>AVERAGE(H107:H110)</f>
        <v>0.21750000000000003</v>
      </c>
      <c r="I111" s="34">
        <f>AVERAGE(I107:I110)</f>
        <v>0.13049801495729069</v>
      </c>
      <c r="J111" s="30">
        <f>AVERAGE(J107:J110)</f>
        <v>0.25425422047034851</v>
      </c>
      <c r="K111" s="31">
        <f>AVERAGE(K107:K110)</f>
        <v>0.22499999999999998</v>
      </c>
      <c r="L111" s="34">
        <f>AVERAGE(L107:L110)</f>
        <v>0.23510104586983252</v>
      </c>
      <c r="M111" s="30">
        <f>AVERAGE(M107:M110)</f>
        <v>0.42974378604329638</v>
      </c>
      <c r="N111" s="31">
        <f>AVERAGE(N107:N110)</f>
        <v>0.39500000000000002</v>
      </c>
      <c r="P111" s="43"/>
      <c r="Q111" s="27" t="s">
        <v>82</v>
      </c>
      <c r="R111" s="27"/>
      <c r="S111" s="28"/>
      <c r="T111" s="34">
        <f>AVERAGE(T107:T110)</f>
        <v>0.04</v>
      </c>
      <c r="U111" s="30">
        <f>AVERAGE(U107:U110)</f>
        <v>0.2525</v>
      </c>
      <c r="V111" s="31">
        <f>AVERAGE(V107:V110)</f>
        <v>0.23249999999999998</v>
      </c>
      <c r="W111" s="34">
        <f>AVERAGE(W107:W110)</f>
        <v>0.13</v>
      </c>
      <c r="X111" s="30">
        <f>AVERAGE(X107:X110)</f>
        <v>0.255</v>
      </c>
      <c r="Y111" s="31">
        <f>AVERAGE(Y107:Y110)</f>
        <v>0.22499999999999998</v>
      </c>
      <c r="Z111" s="34">
        <f>AVERAGE(Z107:Z110)</f>
        <v>0.23499999999999999</v>
      </c>
      <c r="AA111" s="30">
        <f>AVERAGE(AA107:AA110)</f>
        <v>0.4325</v>
      </c>
      <c r="AB111" s="31">
        <f>AVERAGE(AB107:AB110)</f>
        <v>0.39500000000000002</v>
      </c>
    </row>
    <row r="112" spans="2:28">
      <c r="B112" s="41" t="s">
        <v>72</v>
      </c>
      <c r="C112" s="21" t="s">
        <v>78</v>
      </c>
      <c r="D112" s="21">
        <v>9</v>
      </c>
      <c r="E112" s="22">
        <v>6.5217391304347797E-2</v>
      </c>
      <c r="F112" s="23">
        <v>-3.8786086173473303E-2</v>
      </c>
      <c r="G112" s="24">
        <v>2.00371169107952E-2</v>
      </c>
      <c r="H112" s="24">
        <v>7.0000000000000007E-2</v>
      </c>
      <c r="I112" s="23">
        <v>6.7531353395584498E-2</v>
      </c>
      <c r="J112" s="24">
        <v>7.9371599382373897E-2</v>
      </c>
      <c r="K112" s="24">
        <v>0.09</v>
      </c>
      <c r="L112" s="23">
        <v>0.10393114080164439</v>
      </c>
      <c r="M112" s="24">
        <v>0.22108976817494649</v>
      </c>
      <c r="N112" s="24">
        <v>0.25</v>
      </c>
      <c r="P112" s="41" t="s">
        <v>72</v>
      </c>
      <c r="Q112" s="21" t="s">
        <v>78</v>
      </c>
      <c r="R112" s="21">
        <v>9</v>
      </c>
      <c r="S112" s="22">
        <v>6.5217391304347797E-2</v>
      </c>
      <c r="T112" s="23">
        <v>-3.8786086173473303E-2</v>
      </c>
      <c r="U112" s="24">
        <v>2.00371169107952E-2</v>
      </c>
      <c r="V112" s="24">
        <v>7.0000000000000007E-2</v>
      </c>
      <c r="W112" s="23">
        <v>6.7531353395584498E-2</v>
      </c>
      <c r="X112" s="24">
        <v>7.9371599382373897E-2</v>
      </c>
      <c r="Y112" s="24">
        <v>0.09</v>
      </c>
      <c r="Z112" s="23">
        <v>0.10393114080164439</v>
      </c>
      <c r="AA112" s="24">
        <v>0.22108976817494649</v>
      </c>
      <c r="AB112" s="24">
        <v>0.25</v>
      </c>
    </row>
    <row r="113" spans="2:28">
      <c r="B113" s="42"/>
      <c r="C113" s="6" t="s">
        <v>77</v>
      </c>
      <c r="D113" s="6">
        <v>20</v>
      </c>
      <c r="E113" s="26">
        <v>0.14000000000000001</v>
      </c>
      <c r="F113" s="7">
        <v>0.2204501566386084</v>
      </c>
      <c r="G113" s="5">
        <v>0.28248574107230762</v>
      </c>
      <c r="H113" s="5">
        <v>0.34</v>
      </c>
      <c r="I113" s="7">
        <v>0.31113044960942993</v>
      </c>
      <c r="J113" s="5">
        <v>0.35132293610952681</v>
      </c>
      <c r="K113" s="5">
        <v>0.49</v>
      </c>
      <c r="L113" s="7">
        <v>0.42475530915254511</v>
      </c>
      <c r="M113" s="5">
        <v>0.50416698271908533</v>
      </c>
      <c r="N113" s="5">
        <v>0.5</v>
      </c>
      <c r="P113" s="42"/>
      <c r="Q113" s="6" t="s">
        <v>77</v>
      </c>
      <c r="R113" s="6">
        <v>20</v>
      </c>
      <c r="S113" s="26">
        <v>0.14000000000000001</v>
      </c>
      <c r="T113" s="7">
        <v>0.2204501566386084</v>
      </c>
      <c r="U113" s="5">
        <v>0.28248574107230762</v>
      </c>
      <c r="V113" s="5">
        <v>0.34</v>
      </c>
      <c r="W113" s="7">
        <v>0.31113044960942993</v>
      </c>
      <c r="X113" s="5">
        <v>0.35132293610952681</v>
      </c>
      <c r="Y113" s="5">
        <v>0.49</v>
      </c>
      <c r="Z113" s="7">
        <v>0.42475530915254511</v>
      </c>
      <c r="AA113" s="5">
        <v>0.50416698271908533</v>
      </c>
      <c r="AB113" s="5">
        <v>0.5</v>
      </c>
    </row>
    <row r="114" spans="2:28">
      <c r="B114" s="42"/>
      <c r="C114" s="6" t="s">
        <v>79</v>
      </c>
      <c r="D114" s="6">
        <v>4</v>
      </c>
      <c r="E114" s="26">
        <v>0.03</v>
      </c>
      <c r="F114" s="7">
        <v>9.5461362570380903E-2</v>
      </c>
      <c r="G114" s="5">
        <v>5.1701860594590997E-2</v>
      </c>
      <c r="H114" s="5">
        <v>0.13</v>
      </c>
      <c r="I114" s="7">
        <v>4.8920377179727997E-2</v>
      </c>
      <c r="J114" s="5">
        <v>6.8876450565475006E-2</v>
      </c>
      <c r="K114" s="5">
        <v>0.21</v>
      </c>
      <c r="L114" s="7">
        <v>0.1727373476608956</v>
      </c>
      <c r="M114" s="5">
        <v>0.13503094547097999</v>
      </c>
      <c r="N114" s="5">
        <v>0.19</v>
      </c>
      <c r="P114" s="42"/>
      <c r="Q114" s="6" t="s">
        <v>79</v>
      </c>
      <c r="R114" s="6">
        <v>4</v>
      </c>
      <c r="S114" s="26">
        <v>0.03</v>
      </c>
      <c r="T114" s="7">
        <v>9.5461362570380903E-2</v>
      </c>
      <c r="U114" s="5">
        <v>5.1701860594590997E-2</v>
      </c>
      <c r="V114" s="5">
        <v>0.13</v>
      </c>
      <c r="W114" s="7">
        <v>4.8920377179727997E-2</v>
      </c>
      <c r="X114" s="5">
        <v>6.8876450565475006E-2</v>
      </c>
      <c r="Y114" s="5">
        <v>0.21</v>
      </c>
      <c r="Z114" s="7">
        <v>0.1727373476608956</v>
      </c>
      <c r="AA114" s="5">
        <v>0.13503094547097999</v>
      </c>
      <c r="AB114" s="5">
        <v>0.19</v>
      </c>
    </row>
    <row r="115" spans="2:28">
      <c r="B115" s="42"/>
      <c r="C115" s="6" t="s">
        <v>80</v>
      </c>
      <c r="D115" s="6">
        <v>26</v>
      </c>
      <c r="E115" s="26">
        <v>0.1884057971014492</v>
      </c>
      <c r="F115" s="7">
        <v>0.4570866815111872</v>
      </c>
      <c r="G115" s="5">
        <v>0.64317580576372624</v>
      </c>
      <c r="H115" s="5">
        <v>0.56000000000000005</v>
      </c>
      <c r="I115" s="7">
        <v>0.40498547034513149</v>
      </c>
      <c r="J115" s="5">
        <v>0.60006945199005235</v>
      </c>
      <c r="K115" s="5">
        <v>0.52</v>
      </c>
      <c r="L115" s="7">
        <v>0.72180246934790326</v>
      </c>
      <c r="M115" s="5">
        <v>0.80882127846895169</v>
      </c>
      <c r="N115" s="5">
        <v>0.78</v>
      </c>
      <c r="P115" s="42"/>
      <c r="Q115" s="6" t="s">
        <v>80</v>
      </c>
      <c r="R115" s="6">
        <v>26</v>
      </c>
      <c r="S115" s="26">
        <v>0.1884057971014492</v>
      </c>
      <c r="T115" s="7">
        <v>0.4570866815111872</v>
      </c>
      <c r="U115" s="5">
        <v>0.64317580576372624</v>
      </c>
      <c r="V115" s="5">
        <v>0.56000000000000005</v>
      </c>
      <c r="W115" s="7">
        <v>0.40498547034513149</v>
      </c>
      <c r="X115" s="5">
        <v>0.60006945199005235</v>
      </c>
      <c r="Y115" s="5">
        <v>0.52</v>
      </c>
      <c r="Z115" s="7">
        <v>0.72180246934790326</v>
      </c>
      <c r="AA115" s="5">
        <v>0.80882127846895169</v>
      </c>
      <c r="AB115" s="5">
        <v>0.78</v>
      </c>
    </row>
    <row r="116" spans="2:28">
      <c r="B116" s="42"/>
      <c r="C116" s="6" t="s">
        <v>81</v>
      </c>
      <c r="D116" s="6">
        <v>7</v>
      </c>
      <c r="E116" s="26">
        <v>5.0724637681159403E-2</v>
      </c>
      <c r="F116" s="7">
        <v>9.6090909119169003E-3</v>
      </c>
      <c r="G116" s="5">
        <v>6.6668166107890003E-2</v>
      </c>
      <c r="H116" s="5">
        <v>0.05</v>
      </c>
      <c r="I116" s="7">
        <v>6.9311933881791493E-2</v>
      </c>
      <c r="J116" s="5">
        <v>7.9542315874862504E-2</v>
      </c>
      <c r="K116" s="5">
        <v>0.08</v>
      </c>
      <c r="L116" s="7">
        <v>0.13281915435557809</v>
      </c>
      <c r="M116" s="5">
        <v>0.21831176745636799</v>
      </c>
      <c r="N116" s="5">
        <v>0.23</v>
      </c>
      <c r="P116" s="42"/>
      <c r="Q116" s="6" t="s">
        <v>81</v>
      </c>
      <c r="R116" s="6">
        <v>7</v>
      </c>
      <c r="S116" s="26">
        <v>5.0724637681159403E-2</v>
      </c>
      <c r="T116" s="7">
        <v>9.6090909119169003E-3</v>
      </c>
      <c r="U116" s="5">
        <v>6.6668166107890003E-2</v>
      </c>
      <c r="V116" s="5">
        <v>0.05</v>
      </c>
      <c r="W116" s="7">
        <v>6.9311933881791493E-2</v>
      </c>
      <c r="X116" s="5">
        <v>7.9542315874862504E-2</v>
      </c>
      <c r="Y116" s="5">
        <v>0.08</v>
      </c>
      <c r="Z116" s="7">
        <v>0.13281915435557809</v>
      </c>
      <c r="AA116" s="5">
        <v>0.21831176745636799</v>
      </c>
      <c r="AB116" s="5">
        <v>0.23</v>
      </c>
    </row>
    <row r="117" spans="2:28" ht="18" thickBot="1">
      <c r="B117" s="43"/>
      <c r="C117" s="27" t="s">
        <v>82</v>
      </c>
      <c r="D117" s="27"/>
      <c r="E117" s="28"/>
      <c r="F117" s="34">
        <f>AVERAGE(F113:F116)</f>
        <v>0.19565182290802335</v>
      </c>
      <c r="G117" s="30">
        <f>AVERAGE(G113:G116)</f>
        <v>0.26100789338462871</v>
      </c>
      <c r="H117" s="31">
        <f>AVERAGE(H113:H116)</f>
        <v>0.27</v>
      </c>
      <c r="I117" s="34">
        <f>AVERAGE(I113:I116)</f>
        <v>0.20858705775402023</v>
      </c>
      <c r="J117" s="30">
        <f>AVERAGE(J113:J116)</f>
        <v>0.27495278863497913</v>
      </c>
      <c r="K117" s="33">
        <f>AVERAGE(K113:K116)</f>
        <v>0.32500000000000001</v>
      </c>
      <c r="L117" s="34">
        <f>AVERAGE(L113:L116)</f>
        <v>0.36302857012923051</v>
      </c>
      <c r="M117" s="30">
        <f>AVERAGE(M113:M116)</f>
        <v>0.41658274352884622</v>
      </c>
      <c r="N117" s="33">
        <f>AVERAGE(N113:N116)</f>
        <v>0.42499999999999999</v>
      </c>
      <c r="P117" s="43"/>
      <c r="Q117" s="27" t="s">
        <v>82</v>
      </c>
      <c r="R117" s="27"/>
      <c r="S117" s="28"/>
      <c r="T117" s="34">
        <f>AVERAGE(T113:T116)</f>
        <v>0.19565182290802335</v>
      </c>
      <c r="U117" s="30">
        <f>AVERAGE(U113:U116)</f>
        <v>0.26100789338462871</v>
      </c>
      <c r="V117" s="31">
        <f>AVERAGE(V113:V116)</f>
        <v>0.27</v>
      </c>
      <c r="W117" s="34">
        <f>AVERAGE(W113:W116)</f>
        <v>0.20858705775402023</v>
      </c>
      <c r="X117" s="30">
        <f>AVERAGE(X113:X116)</f>
        <v>0.27495278863497913</v>
      </c>
      <c r="Y117" s="33">
        <f>AVERAGE(Y113:Y116)</f>
        <v>0.32500000000000001</v>
      </c>
      <c r="Z117" s="34">
        <f>AVERAGE(Z113:Z116)</f>
        <v>0.36302857012923051</v>
      </c>
      <c r="AA117" s="30">
        <f>AVERAGE(AA113:AA116)</f>
        <v>0.41658274352884622</v>
      </c>
      <c r="AB117" s="33">
        <f>AVERAGE(AB113:AB116)</f>
        <v>0.42499999999999999</v>
      </c>
    </row>
    <row r="118" spans="2:28">
      <c r="B118" s="41" t="s">
        <v>83</v>
      </c>
      <c r="C118" s="21" t="s">
        <v>78</v>
      </c>
      <c r="D118" s="21">
        <v>9</v>
      </c>
      <c r="E118" s="22">
        <v>6.5217391304347797E-2</v>
      </c>
      <c r="F118" s="23">
        <v>-1.37293528683901E-2</v>
      </c>
      <c r="G118" s="24">
        <v>-0.10540960290521301</v>
      </c>
      <c r="H118" s="24">
        <v>-0.04</v>
      </c>
      <c r="I118" s="23">
        <v>0.106206508276523</v>
      </c>
      <c r="J118" s="24">
        <v>5.3302310692446203E-2</v>
      </c>
      <c r="K118" s="24">
        <v>0.06</v>
      </c>
      <c r="L118" s="23">
        <v>0.14440376793317969</v>
      </c>
      <c r="M118" s="24">
        <v>0.19935844788384069</v>
      </c>
      <c r="N118" s="24">
        <v>0.18</v>
      </c>
      <c r="P118" s="41" t="s">
        <v>83</v>
      </c>
      <c r="Q118" s="21" t="s">
        <v>78</v>
      </c>
      <c r="R118" s="21">
        <v>9</v>
      </c>
      <c r="S118" s="22">
        <v>6.5217391304347797E-2</v>
      </c>
      <c r="T118" s="23">
        <v>-1.37293528683901E-2</v>
      </c>
      <c r="U118" s="24">
        <v>-0.10540960290521301</v>
      </c>
      <c r="V118" s="24">
        <v>-0.04</v>
      </c>
      <c r="W118" s="23">
        <v>0.106206508276523</v>
      </c>
      <c r="X118" s="24">
        <v>5.3302310692446203E-2</v>
      </c>
      <c r="Y118" s="24">
        <v>0.06</v>
      </c>
      <c r="Z118" s="23">
        <v>0.14440376793317969</v>
      </c>
      <c r="AA118" s="24">
        <v>0.19935844788384069</v>
      </c>
      <c r="AB118" s="24">
        <v>0.18</v>
      </c>
    </row>
    <row r="119" spans="2:28">
      <c r="B119" s="42"/>
      <c r="C119" s="6" t="s">
        <v>77</v>
      </c>
      <c r="D119" s="6">
        <v>20</v>
      </c>
      <c r="E119" s="26">
        <v>0.14000000000000001</v>
      </c>
      <c r="F119" s="7">
        <v>0.2449390044497595</v>
      </c>
      <c r="G119" s="5">
        <v>0.31782197948522511</v>
      </c>
      <c r="H119" s="5">
        <v>0.32</v>
      </c>
      <c r="I119" s="7">
        <v>0.27588990364014421</v>
      </c>
      <c r="J119" s="5">
        <v>0.32762517404119601</v>
      </c>
      <c r="K119" s="5">
        <v>0.4</v>
      </c>
      <c r="L119" s="7">
        <v>0.5081655420242116</v>
      </c>
      <c r="M119" s="5">
        <v>0.57748118796846803</v>
      </c>
      <c r="N119" s="5">
        <v>0.54</v>
      </c>
      <c r="P119" s="42"/>
      <c r="Q119" s="6" t="s">
        <v>77</v>
      </c>
      <c r="R119" s="6">
        <v>20</v>
      </c>
      <c r="S119" s="26">
        <v>0.14000000000000001</v>
      </c>
      <c r="T119" s="7">
        <v>0.2449390044497595</v>
      </c>
      <c r="U119" s="5">
        <v>0.31782197948522511</v>
      </c>
      <c r="V119" s="5">
        <v>0.32</v>
      </c>
      <c r="W119" s="7">
        <v>0.27588990364014421</v>
      </c>
      <c r="X119" s="5">
        <v>0.32762517404119601</v>
      </c>
      <c r="Y119" s="5">
        <v>0.4</v>
      </c>
      <c r="Z119" s="7">
        <v>0.5081655420242116</v>
      </c>
      <c r="AA119" s="5">
        <v>0.57748118796846803</v>
      </c>
      <c r="AB119" s="5">
        <v>0.54</v>
      </c>
    </row>
    <row r="120" spans="2:28">
      <c r="B120" s="42"/>
      <c r="C120" s="6" t="s">
        <v>79</v>
      </c>
      <c r="D120" s="6">
        <v>4</v>
      </c>
      <c r="E120" s="26">
        <v>0.03</v>
      </c>
      <c r="F120" s="7">
        <v>9.4263370089226806E-2</v>
      </c>
      <c r="G120" s="5">
        <v>0.15957805213997139</v>
      </c>
      <c r="H120" s="5">
        <v>0.1</v>
      </c>
      <c r="I120" s="7">
        <v>0.1332734549267339</v>
      </c>
      <c r="J120" s="5">
        <v>6.00433424523956E-2</v>
      </c>
      <c r="K120" s="5">
        <v>0.16</v>
      </c>
      <c r="L120" s="7">
        <v>0.16534391534391529</v>
      </c>
      <c r="M120" s="5">
        <v>0.22257601835915089</v>
      </c>
      <c r="N120" s="5">
        <v>0.17</v>
      </c>
      <c r="P120" s="42"/>
      <c r="Q120" s="6" t="s">
        <v>79</v>
      </c>
      <c r="R120" s="6">
        <v>4</v>
      </c>
      <c r="S120" s="26">
        <v>0.03</v>
      </c>
      <c r="T120" s="7">
        <v>9.4263370089226806E-2</v>
      </c>
      <c r="U120" s="5">
        <v>0.15957805213997139</v>
      </c>
      <c r="V120" s="5">
        <v>0.1</v>
      </c>
      <c r="W120" s="7">
        <v>0.1332734549267339</v>
      </c>
      <c r="X120" s="5">
        <v>6.00433424523956E-2</v>
      </c>
      <c r="Y120" s="5">
        <v>0.16</v>
      </c>
      <c r="Z120" s="7">
        <v>0.16534391534391529</v>
      </c>
      <c r="AA120" s="5">
        <v>0.22257601835915089</v>
      </c>
      <c r="AB120" s="5">
        <v>0.17</v>
      </c>
    </row>
    <row r="121" spans="2:28">
      <c r="B121" s="42"/>
      <c r="C121" s="6" t="s">
        <v>80</v>
      </c>
      <c r="D121" s="6">
        <v>26</v>
      </c>
      <c r="E121" s="26">
        <v>0.1884057971014492</v>
      </c>
      <c r="F121" s="7">
        <v>0.36399765051157551</v>
      </c>
      <c r="G121" s="5">
        <v>0.62256923945283416</v>
      </c>
      <c r="H121" s="5">
        <v>0.47</v>
      </c>
      <c r="I121" s="7">
        <v>0.43211204083057497</v>
      </c>
      <c r="J121" s="5">
        <v>0.56640214195500771</v>
      </c>
      <c r="K121" s="5">
        <v>0.5</v>
      </c>
      <c r="L121" s="7">
        <v>0.58761899478372315</v>
      </c>
      <c r="M121" s="5">
        <v>0.81184607968002642</v>
      </c>
      <c r="N121" s="5">
        <v>0.67</v>
      </c>
      <c r="P121" s="42"/>
      <c r="Q121" s="6" t="s">
        <v>80</v>
      </c>
      <c r="R121" s="6">
        <v>26</v>
      </c>
      <c r="S121" s="26">
        <v>0.1884057971014492</v>
      </c>
      <c r="T121" s="7">
        <v>0.36399765051157551</v>
      </c>
      <c r="U121" s="5">
        <v>0.62256923945283416</v>
      </c>
      <c r="V121" s="5">
        <v>0.47</v>
      </c>
      <c r="W121" s="7">
        <v>0.43211204083057497</v>
      </c>
      <c r="X121" s="5">
        <v>0.56640214195500771</v>
      </c>
      <c r="Y121" s="5">
        <v>0.5</v>
      </c>
      <c r="Z121" s="7">
        <v>0.58761899478372315</v>
      </c>
      <c r="AA121" s="5">
        <v>0.81184607968002642</v>
      </c>
      <c r="AB121" s="5">
        <v>0.67</v>
      </c>
    </row>
    <row r="122" spans="2:28">
      <c r="B122" s="42"/>
      <c r="C122" s="6" t="s">
        <v>81</v>
      </c>
      <c r="D122" s="6">
        <v>7</v>
      </c>
      <c r="E122" s="26">
        <v>5.0724637681159403E-2</v>
      </c>
      <c r="F122" s="7">
        <v>9.0873256876832897E-2</v>
      </c>
      <c r="G122" s="5">
        <v>-7.2669713659328002E-3</v>
      </c>
      <c r="H122" s="5">
        <v>7.0000000000000007E-2</v>
      </c>
      <c r="I122" s="7">
        <v>0.14391609274123679</v>
      </c>
      <c r="J122" s="5">
        <v>5.66250373030069E-2</v>
      </c>
      <c r="K122" s="5">
        <v>0.09</v>
      </c>
      <c r="L122" s="7">
        <v>0.2145976949103475</v>
      </c>
      <c r="M122" s="5">
        <v>0.18591184806389291</v>
      </c>
      <c r="N122" s="5">
        <v>0.22</v>
      </c>
      <c r="P122" s="42"/>
      <c r="Q122" s="6" t="s">
        <v>81</v>
      </c>
      <c r="R122" s="6">
        <v>7</v>
      </c>
      <c r="S122" s="26">
        <v>5.0724637681159403E-2</v>
      </c>
      <c r="T122" s="7">
        <v>9.0873256876832897E-2</v>
      </c>
      <c r="U122" s="5">
        <v>-7.2669713659328002E-3</v>
      </c>
      <c r="V122" s="5">
        <v>7.0000000000000007E-2</v>
      </c>
      <c r="W122" s="7">
        <v>0.14391609274123679</v>
      </c>
      <c r="X122" s="5">
        <v>5.66250373030069E-2</v>
      </c>
      <c r="Y122" s="5">
        <v>0.09</v>
      </c>
      <c r="Z122" s="7">
        <v>0.2145976949103475</v>
      </c>
      <c r="AA122" s="5">
        <v>0.18591184806389291</v>
      </c>
      <c r="AB122" s="5">
        <v>0.22</v>
      </c>
    </row>
    <row r="123" spans="2:28" ht="18" thickBot="1">
      <c r="B123" s="43"/>
      <c r="C123" s="27" t="s">
        <v>82</v>
      </c>
      <c r="D123" s="27"/>
      <c r="E123" s="28"/>
      <c r="F123" s="34">
        <f>AVERAGE(F119:F122)</f>
        <v>0.19851832048184867</v>
      </c>
      <c r="G123" s="30">
        <f>AVERAGE(G119:G122)</f>
        <v>0.27317557492802447</v>
      </c>
      <c r="H123" s="31">
        <f>AVERAGE(H119:H122)</f>
        <v>0.24</v>
      </c>
      <c r="I123" s="34">
        <f>AVERAGE(I119:I122)</f>
        <v>0.24629787303467249</v>
      </c>
      <c r="J123" s="30">
        <f>AVERAGE(J119:J122)</f>
        <v>0.25267392393790156</v>
      </c>
      <c r="K123" s="31">
        <f>AVERAGE(K119:K122)</f>
        <v>0.28750000000000003</v>
      </c>
      <c r="L123" s="34">
        <f>AVERAGE(L119:L122)</f>
        <v>0.36893153676554935</v>
      </c>
      <c r="M123" s="30">
        <f>AVERAGE(M119:M122)</f>
        <v>0.44945378351788456</v>
      </c>
      <c r="N123" s="31">
        <f>AVERAGE(N119:N122)</f>
        <v>0.4</v>
      </c>
      <c r="P123" s="43"/>
      <c r="Q123" s="27" t="s">
        <v>82</v>
      </c>
      <c r="R123" s="27"/>
      <c r="S123" s="28"/>
      <c r="T123" s="34">
        <f>AVERAGE(T119:T122)</f>
        <v>0.19851832048184867</v>
      </c>
      <c r="U123" s="30">
        <f>AVERAGE(U119:U122)</f>
        <v>0.27317557492802447</v>
      </c>
      <c r="V123" s="31">
        <f>AVERAGE(V119:V122)</f>
        <v>0.24</v>
      </c>
      <c r="W123" s="34">
        <f>AVERAGE(W119:W122)</f>
        <v>0.24629787303467249</v>
      </c>
      <c r="X123" s="30">
        <f>AVERAGE(X119:X122)</f>
        <v>0.25267392393790156</v>
      </c>
      <c r="Y123" s="31">
        <f>AVERAGE(Y119:Y122)</f>
        <v>0.28750000000000003</v>
      </c>
      <c r="Z123" s="34">
        <f>AVERAGE(Z119:Z122)</f>
        <v>0.36893153676554935</v>
      </c>
      <c r="AA123" s="30">
        <f>AVERAGE(AA119:AA122)</f>
        <v>0.44945378351788456</v>
      </c>
      <c r="AB123" s="31">
        <f>AVERAGE(AB119:AB122)</f>
        <v>0.4</v>
      </c>
    </row>
    <row r="124" spans="2:28" ht="16" thickBot="1">
      <c r="B124" s="16" t="s">
        <v>150</v>
      </c>
      <c r="C124" s="16"/>
      <c r="D124" s="16"/>
      <c r="E124" s="36"/>
      <c r="F124" s="16"/>
      <c r="G124" s="16"/>
      <c r="H124" s="16"/>
      <c r="I124" s="16"/>
      <c r="J124" s="16"/>
      <c r="K124" s="16"/>
      <c r="L124" s="16"/>
      <c r="M124" s="16"/>
      <c r="N124" s="16"/>
      <c r="O124" s="16"/>
    </row>
    <row r="125" spans="2:28">
      <c r="B125" s="37" t="s">
        <v>93</v>
      </c>
      <c r="C125" s="39" t="s">
        <v>74</v>
      </c>
      <c r="D125" s="39" t="s">
        <v>131</v>
      </c>
      <c r="E125" s="44" t="s">
        <v>132</v>
      </c>
      <c r="F125" s="12" t="s">
        <v>125</v>
      </c>
      <c r="G125" s="13"/>
      <c r="H125" s="13"/>
      <c r="I125" s="12" t="s">
        <v>126</v>
      </c>
      <c r="J125" s="13"/>
      <c r="K125" s="13"/>
      <c r="L125" s="12" t="s">
        <v>133</v>
      </c>
      <c r="M125" s="13"/>
      <c r="N125" s="14"/>
      <c r="O125" s="16"/>
    </row>
    <row r="126" spans="2:28" ht="18" thickBot="1">
      <c r="B126" s="38"/>
      <c r="C126" s="40"/>
      <c r="D126" s="40"/>
      <c r="E126" s="45"/>
      <c r="F126" s="17" t="s">
        <v>86</v>
      </c>
      <c r="G126" s="19" t="s">
        <v>84</v>
      </c>
      <c r="H126" s="19" t="s">
        <v>87</v>
      </c>
      <c r="I126" s="17" t="s">
        <v>86</v>
      </c>
      <c r="J126" s="19" t="s">
        <v>84</v>
      </c>
      <c r="K126" s="19" t="s">
        <v>87</v>
      </c>
      <c r="L126" s="48" t="s">
        <v>68</v>
      </c>
      <c r="M126" s="49" t="s">
        <v>129</v>
      </c>
      <c r="N126" s="50" t="s">
        <v>130</v>
      </c>
      <c r="O126" s="16"/>
    </row>
    <row r="127" spans="2:28">
      <c r="B127" s="41" t="s">
        <v>83</v>
      </c>
      <c r="C127" s="21" t="s">
        <v>78</v>
      </c>
      <c r="D127" s="21">
        <v>9</v>
      </c>
      <c r="E127" s="22">
        <v>6.5217391304347797E-2</v>
      </c>
      <c r="F127" s="23">
        <v>-3.8199999999999998E-2</v>
      </c>
      <c r="G127" s="24">
        <v>-4.3400000000000001E-2</v>
      </c>
      <c r="H127" s="24">
        <v>-0.1084</v>
      </c>
      <c r="I127" s="23">
        <v>7.0800000000000002E-2</v>
      </c>
      <c r="J127" s="24">
        <v>7.3099999999999998E-2</v>
      </c>
      <c r="K127" s="24">
        <v>7.7299999999999994E-2</v>
      </c>
      <c r="L127" s="23">
        <v>0.1348</v>
      </c>
      <c r="M127" s="24">
        <v>0.12</v>
      </c>
      <c r="N127" s="25">
        <v>0.16009999999999999</v>
      </c>
      <c r="O127" s="16"/>
    </row>
    <row r="128" spans="2:28">
      <c r="B128" s="42"/>
      <c r="C128" s="6" t="s">
        <v>77</v>
      </c>
      <c r="D128" s="6">
        <v>20</v>
      </c>
      <c r="E128" s="26">
        <v>0.14000000000000001</v>
      </c>
      <c r="F128" s="7">
        <v>0.2555</v>
      </c>
      <c r="G128" s="5">
        <v>0.14580000000000001</v>
      </c>
      <c r="H128" s="5">
        <v>0.311</v>
      </c>
      <c r="I128" s="7">
        <v>0.31190000000000001</v>
      </c>
      <c r="J128" s="5">
        <v>0.253</v>
      </c>
      <c r="K128" s="5">
        <v>0.46189999999999998</v>
      </c>
      <c r="L128" s="7">
        <v>0.46139999999999998</v>
      </c>
      <c r="M128" s="5">
        <v>0.44479999999999997</v>
      </c>
      <c r="N128" s="8">
        <v>0.47099999999999997</v>
      </c>
      <c r="O128" s="16"/>
    </row>
    <row r="129" spans="2:22">
      <c r="B129" s="42"/>
      <c r="C129" s="6" t="s">
        <v>79</v>
      </c>
      <c r="D129" s="6">
        <v>4</v>
      </c>
      <c r="E129" s="26">
        <v>0.03</v>
      </c>
      <c r="F129" s="7">
        <v>0.1241</v>
      </c>
      <c r="G129" s="5">
        <v>-2.6700000000000002E-2</v>
      </c>
      <c r="H129" s="5">
        <v>1.32E-2</v>
      </c>
      <c r="I129" s="7">
        <v>8.8599999999999998E-2</v>
      </c>
      <c r="J129" s="5">
        <v>3.8699999999999998E-2</v>
      </c>
      <c r="K129" s="5">
        <v>5.3199999999999997E-2</v>
      </c>
      <c r="L129" s="7">
        <v>0.20960000000000001</v>
      </c>
      <c r="M129" s="5">
        <v>5.3600000000000002E-2</v>
      </c>
      <c r="N129" s="8">
        <v>0.11310000000000001</v>
      </c>
      <c r="O129" s="16"/>
    </row>
    <row r="130" spans="2:22">
      <c r="B130" s="42"/>
      <c r="C130" s="6" t="s">
        <v>80</v>
      </c>
      <c r="D130" s="6">
        <v>26</v>
      </c>
      <c r="E130" s="26">
        <v>0.1884057971014492</v>
      </c>
      <c r="F130" s="7">
        <v>0.56969999999999998</v>
      </c>
      <c r="G130" s="5">
        <v>0.53090000000000004</v>
      </c>
      <c r="H130" s="5">
        <v>0.60909999999999997</v>
      </c>
      <c r="I130" s="7">
        <v>0.59650000000000003</v>
      </c>
      <c r="J130" s="5">
        <v>0.6179</v>
      </c>
      <c r="K130" s="5">
        <v>0.49440000000000001</v>
      </c>
      <c r="L130" s="7">
        <v>0.76429999999999998</v>
      </c>
      <c r="M130" s="5">
        <v>0.68789999999999996</v>
      </c>
      <c r="N130" s="8">
        <v>0.80789999999999995</v>
      </c>
      <c r="O130" s="16"/>
    </row>
    <row r="131" spans="2:22">
      <c r="B131" s="42"/>
      <c r="C131" s="6" t="s">
        <v>81</v>
      </c>
      <c r="D131" s="6">
        <v>7</v>
      </c>
      <c r="E131" s="26">
        <v>5.0724637681159403E-2</v>
      </c>
      <c r="F131" s="7">
        <v>0.11169999999999999</v>
      </c>
      <c r="G131" s="5">
        <v>-4.2000000000000003E-2</v>
      </c>
      <c r="H131" s="5">
        <v>-0.11550000000000001</v>
      </c>
      <c r="I131" s="7">
        <v>0.14599999999999999</v>
      </c>
      <c r="J131" s="5">
        <v>9.4100000000000003E-2</v>
      </c>
      <c r="K131" s="5">
        <v>5.9499999999999997E-2</v>
      </c>
      <c r="L131" s="7">
        <v>0.22989999999999999</v>
      </c>
      <c r="M131" s="5">
        <v>0.126</v>
      </c>
      <c r="N131" s="8">
        <v>5.79E-2</v>
      </c>
      <c r="O131" s="16"/>
    </row>
    <row r="132" spans="2:22" ht="18" thickBot="1">
      <c r="B132" s="43"/>
      <c r="C132" s="27" t="s">
        <v>82</v>
      </c>
      <c r="D132" s="27"/>
      <c r="E132" s="28"/>
      <c r="F132" s="74">
        <f>AVERAGE(F128:F131)</f>
        <v>0.26524999999999999</v>
      </c>
      <c r="G132" s="30">
        <f>AVERAGE(G128:G131)</f>
        <v>0.152</v>
      </c>
      <c r="H132" s="32">
        <f>AVERAGE(H128:H131)</f>
        <v>0.20444999999999999</v>
      </c>
      <c r="I132" s="74">
        <f>AVERAGE(I128:I131)</f>
        <v>0.28575</v>
      </c>
      <c r="J132" s="30">
        <f>AVERAGE(J128:J131)</f>
        <v>0.25092500000000001</v>
      </c>
      <c r="K132" s="32">
        <f>AVERAGE(K128:K131)</f>
        <v>0.26724999999999999</v>
      </c>
      <c r="L132" s="74">
        <f>AVERAGE(L128:L131)</f>
        <v>0.4163</v>
      </c>
      <c r="M132" s="32">
        <f>AVERAGE(M128:M131)</f>
        <v>0.32807500000000001</v>
      </c>
      <c r="N132" s="32">
        <f>AVERAGE(N128:N131)</f>
        <v>0.36247499999999999</v>
      </c>
      <c r="O132" s="16"/>
    </row>
    <row r="133" spans="2:22" ht="16" thickBot="1">
      <c r="B133" s="16" t="s">
        <v>151</v>
      </c>
      <c r="C133" s="16"/>
      <c r="D133" s="16"/>
      <c r="E133" s="36"/>
      <c r="F133" s="16"/>
      <c r="G133" s="16"/>
      <c r="H133" s="16"/>
      <c r="I133" s="16"/>
      <c r="J133" s="16"/>
      <c r="K133" s="16"/>
      <c r="L133" s="16"/>
      <c r="M133" s="16"/>
      <c r="N133" s="16"/>
      <c r="O133" s="16"/>
    </row>
    <row r="134" spans="2:22">
      <c r="B134" s="37" t="s">
        <v>93</v>
      </c>
      <c r="C134" s="39" t="s">
        <v>74</v>
      </c>
      <c r="D134" s="39" t="s">
        <v>131</v>
      </c>
      <c r="E134" s="44" t="s">
        <v>132</v>
      </c>
      <c r="F134" s="12" t="s">
        <v>125</v>
      </c>
      <c r="G134" s="13"/>
      <c r="H134" s="13"/>
      <c r="I134" s="12" t="s">
        <v>126</v>
      </c>
      <c r="J134" s="13"/>
      <c r="K134" s="13"/>
      <c r="L134" s="12" t="s">
        <v>133</v>
      </c>
      <c r="M134" s="13"/>
      <c r="N134" s="14"/>
    </row>
    <row r="135" spans="2:22" ht="18" thickBot="1">
      <c r="B135" s="38"/>
      <c r="C135" s="40"/>
      <c r="D135" s="40"/>
      <c r="E135" s="45"/>
      <c r="F135" s="17" t="s">
        <v>86</v>
      </c>
      <c r="G135" s="19" t="s">
        <v>84</v>
      </c>
      <c r="H135" s="19" t="s">
        <v>87</v>
      </c>
      <c r="I135" s="17" t="s">
        <v>86</v>
      </c>
      <c r="J135" s="19" t="s">
        <v>84</v>
      </c>
      <c r="K135" s="18" t="s">
        <v>87</v>
      </c>
      <c r="L135" s="48" t="s">
        <v>68</v>
      </c>
      <c r="M135" s="49" t="s">
        <v>129</v>
      </c>
      <c r="N135" s="50" t="s">
        <v>130</v>
      </c>
    </row>
    <row r="136" spans="2:22">
      <c r="B136" s="41" t="s">
        <v>83</v>
      </c>
      <c r="C136" s="21" t="s">
        <v>78</v>
      </c>
      <c r="D136" s="21">
        <v>9</v>
      </c>
      <c r="E136" s="22">
        <v>6.5217391304347797E-2</v>
      </c>
      <c r="F136" s="23">
        <v>-0.01</v>
      </c>
      <c r="G136" s="24">
        <v>-9.1300000000000006E-2</v>
      </c>
      <c r="H136" s="24">
        <v>0</v>
      </c>
      <c r="I136" s="23">
        <v>0.11</v>
      </c>
      <c r="J136" s="24">
        <v>5.7299999999999997E-2</v>
      </c>
      <c r="K136" s="24">
        <v>5.6500000000000002E-2</v>
      </c>
      <c r="L136" s="23">
        <v>0.15</v>
      </c>
      <c r="M136" s="24">
        <v>0.2046</v>
      </c>
      <c r="N136" s="25">
        <v>0.2</v>
      </c>
    </row>
    <row r="137" spans="2:22">
      <c r="B137" s="42"/>
      <c r="C137" s="6" t="s">
        <v>77</v>
      </c>
      <c r="D137" s="6">
        <v>20</v>
      </c>
      <c r="E137" s="26">
        <v>0.14000000000000001</v>
      </c>
      <c r="F137" s="7">
        <v>0.27</v>
      </c>
      <c r="G137" s="5">
        <v>0.2838</v>
      </c>
      <c r="H137" s="5">
        <v>0.35</v>
      </c>
      <c r="I137" s="7">
        <v>0.28999999999999998</v>
      </c>
      <c r="J137" s="5">
        <v>0.3175</v>
      </c>
      <c r="K137" s="5">
        <v>0.39</v>
      </c>
      <c r="L137" s="7">
        <v>0.5</v>
      </c>
      <c r="M137" s="5">
        <v>0.53659999999999997</v>
      </c>
      <c r="N137" s="8">
        <v>0.54</v>
      </c>
    </row>
    <row r="138" spans="2:22">
      <c r="B138" s="42"/>
      <c r="C138" s="6" t="s">
        <v>79</v>
      </c>
      <c r="D138" s="6">
        <v>4</v>
      </c>
      <c r="E138" s="26">
        <v>0.03</v>
      </c>
      <c r="F138" s="7">
        <v>7.0000000000000007E-2</v>
      </c>
      <c r="G138" s="5">
        <v>2.3199999999999998E-2</v>
      </c>
      <c r="H138" s="5">
        <v>0.04</v>
      </c>
      <c r="I138" s="7">
        <v>0.14000000000000001</v>
      </c>
      <c r="J138" s="5">
        <v>4.41E-2</v>
      </c>
      <c r="K138" s="5">
        <v>0.04</v>
      </c>
      <c r="L138" s="7">
        <v>0.15</v>
      </c>
      <c r="M138" s="5">
        <v>0.1226</v>
      </c>
      <c r="N138" s="8">
        <v>9.7299999999999998E-2</v>
      </c>
    </row>
    <row r="139" spans="2:22">
      <c r="B139" s="42"/>
      <c r="C139" s="6" t="s">
        <v>80</v>
      </c>
      <c r="D139" s="6">
        <v>26</v>
      </c>
      <c r="E139" s="26">
        <v>0.1884057971014492</v>
      </c>
      <c r="F139" s="7">
        <v>0.56999999999999995</v>
      </c>
      <c r="G139" s="5">
        <v>0.59840000000000004</v>
      </c>
      <c r="H139" s="5">
        <v>0.5121</v>
      </c>
      <c r="I139" s="7">
        <v>0.56999999999999995</v>
      </c>
      <c r="J139" s="5">
        <v>0.61929999999999996</v>
      </c>
      <c r="K139" s="5">
        <v>0.53</v>
      </c>
      <c r="L139" s="7">
        <v>0.77</v>
      </c>
      <c r="M139" s="5">
        <v>0.78869999999999996</v>
      </c>
      <c r="N139" s="8">
        <v>0.71</v>
      </c>
    </row>
    <row r="140" spans="2:22">
      <c r="B140" s="42"/>
      <c r="C140" s="6" t="s">
        <v>81</v>
      </c>
      <c r="D140" s="6">
        <v>7</v>
      </c>
      <c r="E140" s="26">
        <v>5.0724637681159403E-2</v>
      </c>
      <c r="F140" s="7">
        <v>0.08</v>
      </c>
      <c r="G140" s="5">
        <v>3.6799999999999999E-2</v>
      </c>
      <c r="H140" s="5">
        <v>0.03</v>
      </c>
      <c r="I140" s="7">
        <v>0.17</v>
      </c>
      <c r="J140" s="5">
        <v>7.1300000000000002E-2</v>
      </c>
      <c r="K140" s="5">
        <v>0.1</v>
      </c>
      <c r="L140" s="7">
        <v>0.17</v>
      </c>
      <c r="M140" s="5">
        <v>0.19270000000000001</v>
      </c>
      <c r="N140" s="8">
        <v>0.18</v>
      </c>
    </row>
    <row r="141" spans="2:22" ht="18" thickBot="1">
      <c r="B141" s="43"/>
      <c r="C141" s="27" t="s">
        <v>82</v>
      </c>
      <c r="D141" s="27"/>
      <c r="E141" s="28"/>
      <c r="F141" s="74">
        <f>AVERAGE(F137:F140)</f>
        <v>0.24749999999999997</v>
      </c>
      <c r="G141" s="30">
        <f>AVERAGE(G137:G140)</f>
        <v>0.23554999999999998</v>
      </c>
      <c r="H141" s="32">
        <f>AVERAGE(H137:H140)</f>
        <v>0.23302499999999998</v>
      </c>
      <c r="I141" s="74">
        <f>AVERAGE(I137:I140)</f>
        <v>0.29249999999999998</v>
      </c>
      <c r="J141" s="30">
        <f>AVERAGE(J137:J140)</f>
        <v>0.26305000000000001</v>
      </c>
      <c r="K141" s="32">
        <f>AVERAGE(K137:K140)</f>
        <v>0.26500000000000001</v>
      </c>
      <c r="L141" s="29">
        <f>AVERAGE(L137:L140)</f>
        <v>0.39749999999999996</v>
      </c>
      <c r="M141" s="33">
        <f>AVERAGE(M137:M140)</f>
        <v>0.41015000000000001</v>
      </c>
      <c r="N141" s="32">
        <f>AVERAGE(N137:N140)</f>
        <v>0.38182499999999997</v>
      </c>
    </row>
    <row r="142" spans="2:22" ht="16" thickBot="1"/>
    <row r="143" spans="2:22">
      <c r="B143" s="61" t="s">
        <v>140</v>
      </c>
      <c r="C143" s="62"/>
      <c r="D143" s="62"/>
      <c r="E143" s="70"/>
      <c r="F143" s="61" t="s">
        <v>141</v>
      </c>
      <c r="G143" s="62"/>
      <c r="H143" s="62"/>
      <c r="I143" s="62"/>
      <c r="J143" s="70"/>
      <c r="K143" s="78" t="s">
        <v>142</v>
      </c>
      <c r="L143" s="79"/>
      <c r="M143" s="80"/>
      <c r="N143" s="61" t="s">
        <v>152</v>
      </c>
      <c r="O143" s="62"/>
      <c r="P143" s="63"/>
      <c r="Q143" s="78" t="s">
        <v>153</v>
      </c>
      <c r="R143" s="79"/>
      <c r="S143" s="80"/>
      <c r="T143" s="68" t="s">
        <v>154</v>
      </c>
      <c r="U143" s="62"/>
      <c r="V143" s="63"/>
    </row>
    <row r="144" spans="2:22" ht="18" thickBot="1">
      <c r="B144" s="64"/>
      <c r="C144" s="65"/>
      <c r="D144" s="65"/>
      <c r="E144" s="71"/>
      <c r="F144" s="72" t="s">
        <v>88</v>
      </c>
      <c r="G144" s="66" t="s">
        <v>89</v>
      </c>
      <c r="H144" s="66" t="s">
        <v>90</v>
      </c>
      <c r="I144" s="66" t="s">
        <v>91</v>
      </c>
      <c r="J144" s="73" t="s">
        <v>92</v>
      </c>
      <c r="K144" s="72" t="s">
        <v>86</v>
      </c>
      <c r="L144" s="66" t="s">
        <v>84</v>
      </c>
      <c r="M144" s="66" t="s">
        <v>87</v>
      </c>
      <c r="N144" s="72" t="s">
        <v>86</v>
      </c>
      <c r="O144" s="66" t="s">
        <v>84</v>
      </c>
      <c r="P144" s="67" t="s">
        <v>87</v>
      </c>
      <c r="Q144" s="72" t="s">
        <v>86</v>
      </c>
      <c r="R144" s="66" t="s">
        <v>84</v>
      </c>
      <c r="S144" s="67" t="s">
        <v>87</v>
      </c>
      <c r="T144" s="69" t="s">
        <v>86</v>
      </c>
      <c r="U144" s="66" t="s">
        <v>84</v>
      </c>
      <c r="V144" s="67" t="s">
        <v>87</v>
      </c>
    </row>
    <row r="145" spans="2:22">
      <c r="B145" s="55" t="s">
        <v>125</v>
      </c>
      <c r="C145" s="56" t="s">
        <v>78</v>
      </c>
      <c r="D145" s="56">
        <v>9</v>
      </c>
      <c r="E145" s="57">
        <v>6.5217391304347797E-2</v>
      </c>
      <c r="F145" s="58">
        <v>-2.29289593740678E-2</v>
      </c>
      <c r="G145" s="59">
        <v>0.11104297240348029</v>
      </c>
      <c r="H145" s="60">
        <v>0.20816679944749111</v>
      </c>
      <c r="I145" s="59">
        <v>0.14620539933031881</v>
      </c>
      <c r="J145" s="59">
        <v>0.1081797667134011</v>
      </c>
      <c r="K145" s="58">
        <v>-1.37293528683901E-2</v>
      </c>
      <c r="L145" s="59">
        <v>-0.10540960290521301</v>
      </c>
      <c r="M145" s="59">
        <v>-0.04</v>
      </c>
      <c r="N145" s="23">
        <v>-0.01</v>
      </c>
      <c r="O145" s="24">
        <v>-9.1300000000000006E-2</v>
      </c>
      <c r="P145" s="25">
        <v>0</v>
      </c>
      <c r="Q145" s="58">
        <v>-0.04</v>
      </c>
      <c r="R145" s="59">
        <v>-0.03</v>
      </c>
      <c r="S145" s="59">
        <v>-0.1</v>
      </c>
      <c r="T145" s="23">
        <v>-3.8199999999999998E-2</v>
      </c>
      <c r="U145" s="24">
        <v>-4.3400000000000001E-2</v>
      </c>
      <c r="V145" s="24">
        <v>-0.1084</v>
      </c>
    </row>
    <row r="146" spans="2:22">
      <c r="B146" s="42"/>
      <c r="C146" s="6" t="s">
        <v>77</v>
      </c>
      <c r="D146" s="6">
        <v>4</v>
      </c>
      <c r="E146" s="26">
        <v>2.8985507246376802E-2</v>
      </c>
      <c r="F146" s="7">
        <v>0.37489881673411651</v>
      </c>
      <c r="G146" s="5">
        <v>0.25499828429792482</v>
      </c>
      <c r="H146" s="5">
        <v>0.26534498448963351</v>
      </c>
      <c r="I146" s="5">
        <v>0.26365068206527531</v>
      </c>
      <c r="J146" s="5">
        <v>0.114596640197212</v>
      </c>
      <c r="K146" s="7">
        <v>0.2449390044497595</v>
      </c>
      <c r="L146" s="5">
        <v>0.31782197948522511</v>
      </c>
      <c r="M146" s="5">
        <v>0.32</v>
      </c>
      <c r="N146" s="7">
        <v>0.27</v>
      </c>
      <c r="O146" s="5">
        <v>0.2838</v>
      </c>
      <c r="P146" s="8">
        <v>0.35</v>
      </c>
      <c r="Q146" s="7">
        <v>0.35</v>
      </c>
      <c r="R146" s="5">
        <v>0.18</v>
      </c>
      <c r="S146" s="5">
        <v>0.3</v>
      </c>
      <c r="T146" s="7">
        <v>0.2555</v>
      </c>
      <c r="U146" s="5">
        <v>0.14580000000000001</v>
      </c>
      <c r="V146" s="5">
        <v>0.311</v>
      </c>
    </row>
    <row r="147" spans="2:22">
      <c r="B147" s="42"/>
      <c r="C147" s="6" t="s">
        <v>79</v>
      </c>
      <c r="D147" s="6">
        <v>20</v>
      </c>
      <c r="E147" s="26">
        <v>0.14492753623188401</v>
      </c>
      <c r="F147" s="7">
        <v>0.12874780747418349</v>
      </c>
      <c r="G147" s="5">
        <v>0.1002839418749927</v>
      </c>
      <c r="H147" s="52">
        <v>0.59983910377182004</v>
      </c>
      <c r="I147" s="5">
        <v>0.23352612172222539</v>
      </c>
      <c r="J147" s="5">
        <v>0.15956732284347261</v>
      </c>
      <c r="K147" s="7">
        <v>9.4263370089226806E-2</v>
      </c>
      <c r="L147" s="5">
        <v>0.15957805213997139</v>
      </c>
      <c r="M147" s="5">
        <v>0.1</v>
      </c>
      <c r="N147" s="7">
        <v>7.0000000000000007E-2</v>
      </c>
      <c r="O147" s="5">
        <v>2.3199999999999998E-2</v>
      </c>
      <c r="P147" s="8">
        <v>0.04</v>
      </c>
      <c r="Q147" s="7">
        <v>0.04</v>
      </c>
      <c r="R147" s="5">
        <v>-0.02</v>
      </c>
      <c r="S147" s="5">
        <v>0.03</v>
      </c>
      <c r="T147" s="7">
        <v>0.1241</v>
      </c>
      <c r="U147" s="5">
        <v>-2.6700000000000002E-2</v>
      </c>
      <c r="V147" s="5">
        <v>1.32E-2</v>
      </c>
    </row>
    <row r="148" spans="2:22">
      <c r="B148" s="42"/>
      <c r="C148" s="6" t="s">
        <v>80</v>
      </c>
      <c r="D148" s="6">
        <v>26</v>
      </c>
      <c r="E148" s="26">
        <v>0.1884057971014492</v>
      </c>
      <c r="F148" s="53">
        <v>0.65994752501984588</v>
      </c>
      <c r="G148" s="5">
        <v>0.56752175328716459</v>
      </c>
      <c r="H148" s="5">
        <v>0.57332092640077525</v>
      </c>
      <c r="I148" s="5">
        <v>0.54287250276626031</v>
      </c>
      <c r="J148" s="5">
        <v>0.47163897670942651</v>
      </c>
      <c r="K148" s="7">
        <v>0.36399765051157551</v>
      </c>
      <c r="L148" s="5">
        <v>0.62256923945283416</v>
      </c>
      <c r="M148" s="5">
        <v>0.47</v>
      </c>
      <c r="N148" s="7">
        <v>0.56999999999999995</v>
      </c>
      <c r="O148" s="5">
        <v>0.59840000000000004</v>
      </c>
      <c r="P148" s="8">
        <v>0.5121</v>
      </c>
      <c r="Q148" s="7">
        <v>0.61</v>
      </c>
      <c r="R148" s="5">
        <v>0.56000000000000005</v>
      </c>
      <c r="S148" s="5">
        <v>0.6</v>
      </c>
      <c r="T148" s="7">
        <v>0.56969999999999998</v>
      </c>
      <c r="U148" s="5">
        <v>0.53090000000000004</v>
      </c>
      <c r="V148" s="5">
        <v>0.60909999999999997</v>
      </c>
    </row>
    <row r="149" spans="2:22">
      <c r="B149" s="42"/>
      <c r="C149" s="6" t="s">
        <v>81</v>
      </c>
      <c r="D149" s="6">
        <v>7</v>
      </c>
      <c r="E149" s="26">
        <v>5.0724637681159403E-2</v>
      </c>
      <c r="F149" s="15">
        <v>2.8856522129765E-3</v>
      </c>
      <c r="G149" s="5">
        <v>0.1424025927312777</v>
      </c>
      <c r="H149" s="5">
        <v>1.7039340308251001E-2</v>
      </c>
      <c r="I149" s="52">
        <v>0.31921754446642447</v>
      </c>
      <c r="J149" s="5">
        <v>0.32018091023970308</v>
      </c>
      <c r="K149" s="7">
        <v>9.0873256876832897E-2</v>
      </c>
      <c r="L149" s="5">
        <v>-7.2669713659328002E-3</v>
      </c>
      <c r="M149" s="5">
        <v>7.0000000000000007E-2</v>
      </c>
      <c r="N149" s="7">
        <v>0.08</v>
      </c>
      <c r="O149" s="5">
        <v>3.6799999999999999E-2</v>
      </c>
      <c r="P149" s="8">
        <v>0.03</v>
      </c>
      <c r="Q149" s="7">
        <v>0.08</v>
      </c>
      <c r="R149" s="5">
        <v>-0.04</v>
      </c>
      <c r="S149" s="5">
        <v>-0.17</v>
      </c>
      <c r="T149" s="7">
        <v>0.11169999999999999</v>
      </c>
      <c r="U149" s="5">
        <v>-4.2000000000000003E-2</v>
      </c>
      <c r="V149" s="5">
        <v>-0.11550000000000001</v>
      </c>
    </row>
    <row r="150" spans="2:22" ht="18" thickBot="1">
      <c r="B150" s="43"/>
      <c r="C150" s="27" t="s">
        <v>82</v>
      </c>
      <c r="D150" s="27"/>
      <c r="E150" s="28"/>
      <c r="F150" s="29">
        <v>0.22871016841341091</v>
      </c>
      <c r="G150" s="30">
        <v>0.23524990891896799</v>
      </c>
      <c r="H150" s="31">
        <v>0.33274223088359417</v>
      </c>
      <c r="I150" s="30">
        <v>0.30109445007010088</v>
      </c>
      <c r="J150" s="30">
        <v>0.23483272334064303</v>
      </c>
      <c r="K150" s="34">
        <v>0.15606878581180092</v>
      </c>
      <c r="L150" s="30">
        <v>0.19745853936137697</v>
      </c>
      <c r="M150" s="30">
        <f>AVERAGE(M145:M149)</f>
        <v>0.184</v>
      </c>
      <c r="N150" s="75">
        <f>AVERAGE(N145:N149)</f>
        <v>0.19599999999999998</v>
      </c>
      <c r="O150" s="30">
        <f>AVERAGE(O145:O149)</f>
        <v>0.17018</v>
      </c>
      <c r="P150" s="35">
        <f>AVERAGE(P145:P149)</f>
        <v>0.18641999999999997</v>
      </c>
      <c r="Q150" s="75">
        <f>AVERAGE(Q145:Q149)</f>
        <v>0.20800000000000002</v>
      </c>
      <c r="R150" s="30">
        <f>AVERAGE(R145:R149)</f>
        <v>0.13</v>
      </c>
      <c r="S150" s="30">
        <f>AVERAGE(S145:S149)</f>
        <v>0.13199999999999998</v>
      </c>
      <c r="T150" s="75">
        <f>AVERAGE(T145:T149)</f>
        <v>0.20455999999999999</v>
      </c>
      <c r="U150" s="30">
        <f>AVERAGE(U145:U149)</f>
        <v>0.11291999999999999</v>
      </c>
      <c r="V150" s="30">
        <f>AVERAGE(V145:V149)</f>
        <v>0.14187999999999998</v>
      </c>
    </row>
    <row r="151" spans="2:22">
      <c r="B151" s="41" t="s">
        <v>133</v>
      </c>
      <c r="C151" s="21" t="s">
        <v>78</v>
      </c>
      <c r="D151" s="21">
        <v>9</v>
      </c>
      <c r="E151" s="22">
        <v>6.5217391304347797E-2</v>
      </c>
      <c r="F151" s="23">
        <v>0.15419838781907741</v>
      </c>
      <c r="G151" s="24">
        <v>0.2569763569763569</v>
      </c>
      <c r="H151" s="51">
        <v>0.26619362327183083</v>
      </c>
      <c r="I151" s="24">
        <v>0.23560755197787669</v>
      </c>
      <c r="J151" s="25">
        <v>0.2336836588326161</v>
      </c>
      <c r="K151" s="23">
        <v>0.14440376793317969</v>
      </c>
      <c r="L151" s="24">
        <v>0.19935844788384069</v>
      </c>
      <c r="M151" s="24">
        <v>0.18</v>
      </c>
      <c r="N151" s="58">
        <v>0.15</v>
      </c>
      <c r="O151" s="59">
        <v>0.2046</v>
      </c>
      <c r="P151" s="77">
        <v>0.2</v>
      </c>
      <c r="Q151" s="23">
        <v>0.18</v>
      </c>
      <c r="R151" s="24">
        <v>0.16</v>
      </c>
      <c r="S151" s="24">
        <v>0.19</v>
      </c>
      <c r="T151" s="23">
        <v>0.1348</v>
      </c>
      <c r="U151" s="24">
        <v>0.12</v>
      </c>
      <c r="V151" s="25">
        <v>0.16009999999999999</v>
      </c>
    </row>
    <row r="152" spans="2:22">
      <c r="B152" s="42"/>
      <c r="C152" s="6" t="s">
        <v>77</v>
      </c>
      <c r="D152" s="6">
        <v>4</v>
      </c>
      <c r="E152" s="26">
        <v>2.8985507246376802E-2</v>
      </c>
      <c r="F152" s="7">
        <v>0.51875783131231035</v>
      </c>
      <c r="G152" s="5">
        <v>0.41333698707799421</v>
      </c>
      <c r="H152" s="5">
        <v>0.42605596975478549</v>
      </c>
      <c r="I152" s="5">
        <v>0.29370168482053122</v>
      </c>
      <c r="J152" s="8">
        <v>0.25246203532908379</v>
      </c>
      <c r="K152" s="7">
        <v>0.5081655420242116</v>
      </c>
      <c r="L152" s="5">
        <v>0.57748118796846803</v>
      </c>
      <c r="M152" s="5">
        <v>0.54</v>
      </c>
      <c r="N152" s="7">
        <v>0.5</v>
      </c>
      <c r="O152" s="5">
        <v>0.53659999999999997</v>
      </c>
      <c r="P152" s="8">
        <v>0.54</v>
      </c>
      <c r="Q152" s="7">
        <v>0.56000000000000005</v>
      </c>
      <c r="R152" s="5">
        <v>0.41</v>
      </c>
      <c r="S152" s="5">
        <v>0.47</v>
      </c>
      <c r="T152" s="7">
        <v>0.46139999999999998</v>
      </c>
      <c r="U152" s="5">
        <v>0.44479999999999997</v>
      </c>
      <c r="V152" s="8">
        <v>0.47099999999999997</v>
      </c>
    </row>
    <row r="153" spans="2:22">
      <c r="B153" s="42"/>
      <c r="C153" s="6" t="s">
        <v>79</v>
      </c>
      <c r="D153" s="6">
        <v>20</v>
      </c>
      <c r="E153" s="26">
        <v>0.14492753623188401</v>
      </c>
      <c r="F153" s="7">
        <v>0.19913208925900139</v>
      </c>
      <c r="G153" s="5">
        <v>0.18389577305456389</v>
      </c>
      <c r="H153" s="52">
        <v>0.6292013818329607</v>
      </c>
      <c r="I153" s="5">
        <v>0.23388541198367141</v>
      </c>
      <c r="J153" s="8">
        <v>0.2229615657973866</v>
      </c>
      <c r="K153" s="7">
        <v>0.16534391534391529</v>
      </c>
      <c r="L153" s="5">
        <v>0.22257601835915089</v>
      </c>
      <c r="M153" s="5">
        <v>0.17</v>
      </c>
      <c r="N153" s="7">
        <v>0.15</v>
      </c>
      <c r="O153" s="5">
        <v>0.1226</v>
      </c>
      <c r="P153" s="8">
        <v>9.7299999999999998E-2</v>
      </c>
      <c r="Q153" s="7">
        <v>0.13</v>
      </c>
      <c r="R153" s="5">
        <v>0.08</v>
      </c>
      <c r="S153" s="5">
        <v>0.12</v>
      </c>
      <c r="T153" s="7">
        <v>0.20960000000000001</v>
      </c>
      <c r="U153" s="5">
        <v>5.3600000000000002E-2</v>
      </c>
      <c r="V153" s="8">
        <v>0.11310000000000001</v>
      </c>
    </row>
    <row r="154" spans="2:22">
      <c r="B154" s="42"/>
      <c r="C154" s="6" t="s">
        <v>80</v>
      </c>
      <c r="D154" s="6">
        <v>26</v>
      </c>
      <c r="E154" s="26">
        <v>0.1884057971014492</v>
      </c>
      <c r="F154" s="53">
        <v>0.82981745842702936</v>
      </c>
      <c r="G154" s="5">
        <v>0.7225678177371978</v>
      </c>
      <c r="H154" s="5">
        <v>0.7635614679783036</v>
      </c>
      <c r="I154" s="5">
        <v>0.75422242134607731</v>
      </c>
      <c r="J154" s="8">
        <v>0.66673056374009465</v>
      </c>
      <c r="K154" s="7">
        <v>0.58761899478372315</v>
      </c>
      <c r="L154" s="5">
        <v>0.81184607968002642</v>
      </c>
      <c r="M154" s="5">
        <v>0.67</v>
      </c>
      <c r="N154" s="7">
        <v>0.77</v>
      </c>
      <c r="O154" s="5">
        <v>0.78869999999999996</v>
      </c>
      <c r="P154" s="8">
        <v>0.71</v>
      </c>
      <c r="Q154" s="7">
        <v>0.79</v>
      </c>
      <c r="R154" s="5">
        <v>0.72</v>
      </c>
      <c r="S154" s="5">
        <v>0.81</v>
      </c>
      <c r="T154" s="7">
        <v>0.76429999999999998</v>
      </c>
      <c r="U154" s="5">
        <v>0.68789999999999996</v>
      </c>
      <c r="V154" s="8">
        <v>0.80789999999999995</v>
      </c>
    </row>
    <row r="155" spans="2:22">
      <c r="B155" s="42"/>
      <c r="C155" s="6" t="s">
        <v>81</v>
      </c>
      <c r="D155" s="6">
        <v>7</v>
      </c>
      <c r="E155" s="26">
        <v>5.0724637681159403E-2</v>
      </c>
      <c r="F155" s="7">
        <v>0.14540283706075019</v>
      </c>
      <c r="G155" s="5">
        <v>0.2845092449922958</v>
      </c>
      <c r="H155" s="5">
        <v>0.18273850672353251</v>
      </c>
      <c r="I155" s="5">
        <v>0.3089673913043478</v>
      </c>
      <c r="J155" s="54">
        <v>0.31583268516117879</v>
      </c>
      <c r="K155" s="7">
        <v>0.2145976949103475</v>
      </c>
      <c r="L155" s="5">
        <v>0.18591184806389291</v>
      </c>
      <c r="M155" s="5">
        <v>0.22</v>
      </c>
      <c r="N155" s="7">
        <v>0.17</v>
      </c>
      <c r="O155" s="5">
        <v>0.19270000000000001</v>
      </c>
      <c r="P155" s="8">
        <v>0.18</v>
      </c>
      <c r="Q155" s="7">
        <v>0.21</v>
      </c>
      <c r="R155" s="5">
        <v>0.11</v>
      </c>
      <c r="S155" s="5">
        <v>0.11</v>
      </c>
      <c r="T155" s="7">
        <v>0.22989999999999999</v>
      </c>
      <c r="U155" s="5">
        <v>0.126</v>
      </c>
      <c r="V155" s="8">
        <v>5.79E-2</v>
      </c>
    </row>
    <row r="156" spans="2:22" ht="18" thickBot="1">
      <c r="B156" s="43"/>
      <c r="C156" s="27" t="s">
        <v>82</v>
      </c>
      <c r="D156" s="27"/>
      <c r="E156" s="28"/>
      <c r="F156" s="34">
        <v>0.36946172077563377</v>
      </c>
      <c r="G156" s="30">
        <v>0.37225723596768168</v>
      </c>
      <c r="H156" s="31">
        <v>0.45355018991228269</v>
      </c>
      <c r="I156" s="30">
        <v>0.3652768922865009</v>
      </c>
      <c r="J156" s="35">
        <v>0.33833410177207196</v>
      </c>
      <c r="K156" s="34">
        <v>0.32402598299907542</v>
      </c>
      <c r="L156" s="31">
        <v>0.39943471639107575</v>
      </c>
      <c r="M156" s="30">
        <f>AVERAGE(M151:M155)</f>
        <v>0.35599999999999998</v>
      </c>
      <c r="N156" s="75">
        <f>AVERAGE(N151:N155)</f>
        <v>0.34799999999999998</v>
      </c>
      <c r="O156" s="31">
        <f>AVERAGE(O151:O155)</f>
        <v>0.36903999999999998</v>
      </c>
      <c r="P156" s="35">
        <f>AVERAGE(P151:P155)</f>
        <v>0.34545999999999999</v>
      </c>
      <c r="Q156" s="75">
        <f>AVERAGE(Q151:Q155)</f>
        <v>0.374</v>
      </c>
      <c r="R156" s="30">
        <f>AVERAGE(R151:R155)</f>
        <v>0.29599999999999999</v>
      </c>
      <c r="S156" s="30">
        <f>AVERAGE(S151:S155)</f>
        <v>0.33999999999999997</v>
      </c>
      <c r="T156" s="75">
        <f>AVERAGE(T151:T155)</f>
        <v>0.36</v>
      </c>
      <c r="U156" s="30">
        <f>AVERAGE(U151:U155)</f>
        <v>0.28645999999999994</v>
      </c>
      <c r="V156" s="35">
        <f>AVERAGE(V151:V155)</f>
        <v>0.32199999999999995</v>
      </c>
    </row>
    <row r="157" spans="2:22">
      <c r="B157" s="41" t="s">
        <v>126</v>
      </c>
      <c r="C157" s="21" t="s">
        <v>78</v>
      </c>
      <c r="D157" s="21">
        <v>9</v>
      </c>
      <c r="E157" s="22">
        <v>6.5217391304347797E-2</v>
      </c>
      <c r="F157" s="23">
        <v>8.0466328844669199E-2</v>
      </c>
      <c r="G157" s="24">
        <v>0.22388642099032249</v>
      </c>
      <c r="H157" s="24">
        <v>0.28386696660446481</v>
      </c>
      <c r="I157" s="51">
        <v>0.2903137891903988</v>
      </c>
      <c r="J157" s="24">
        <v>0.1349380025519544</v>
      </c>
      <c r="K157" s="23">
        <v>0.106206508276523</v>
      </c>
      <c r="L157" s="24">
        <v>5.3302310692446203E-2</v>
      </c>
      <c r="M157" s="24">
        <v>0.06</v>
      </c>
      <c r="N157" s="23">
        <v>0.11</v>
      </c>
      <c r="O157" s="24">
        <v>5.7299999999999997E-2</v>
      </c>
      <c r="P157" s="25">
        <v>5.6500000000000002E-2</v>
      </c>
      <c r="Q157" s="23">
        <v>0.06</v>
      </c>
      <c r="R157" s="24">
        <v>0.06</v>
      </c>
      <c r="S157" s="24">
        <v>0.05</v>
      </c>
      <c r="T157" s="23">
        <v>7.0800000000000002E-2</v>
      </c>
      <c r="U157" s="24">
        <v>7.3099999999999998E-2</v>
      </c>
      <c r="V157" s="24">
        <v>7.7299999999999994E-2</v>
      </c>
    </row>
    <row r="158" spans="2:22">
      <c r="B158" s="42"/>
      <c r="C158" s="6" t="s">
        <v>77</v>
      </c>
      <c r="D158" s="6">
        <v>4</v>
      </c>
      <c r="E158" s="26">
        <v>2.8985507246376802E-2</v>
      </c>
      <c r="F158" s="53">
        <v>0.4428281980325674</v>
      </c>
      <c r="G158" s="5">
        <v>0.33047091048446359</v>
      </c>
      <c r="H158" s="5">
        <v>0.28956775940810248</v>
      </c>
      <c r="I158" s="5">
        <v>0.3661273080317069</v>
      </c>
      <c r="J158" s="5">
        <v>0.24454188308182781</v>
      </c>
      <c r="K158" s="7">
        <v>0.27588990364014421</v>
      </c>
      <c r="L158" s="5">
        <v>0.32762517404119601</v>
      </c>
      <c r="M158" s="5">
        <v>0.4</v>
      </c>
      <c r="N158" s="7">
        <v>0.28999999999999998</v>
      </c>
      <c r="O158" s="5">
        <v>0.3175</v>
      </c>
      <c r="P158" s="8">
        <v>0.39</v>
      </c>
      <c r="Q158" s="7">
        <v>0.36</v>
      </c>
      <c r="R158" s="5">
        <v>0.28000000000000003</v>
      </c>
      <c r="S158" s="5">
        <v>0.43</v>
      </c>
      <c r="T158" s="7">
        <v>0.31190000000000001</v>
      </c>
      <c r="U158" s="5">
        <v>0.253</v>
      </c>
      <c r="V158" s="5">
        <v>0.46189999999999998</v>
      </c>
    </row>
    <row r="159" spans="2:22">
      <c r="B159" s="42"/>
      <c r="C159" s="6" t="s">
        <v>79</v>
      </c>
      <c r="D159" s="6">
        <v>20</v>
      </c>
      <c r="E159" s="26">
        <v>0.14492753623188401</v>
      </c>
      <c r="F159" s="7">
        <v>0.11283035173745939</v>
      </c>
      <c r="G159" s="5">
        <v>0.1176701275613196</v>
      </c>
      <c r="H159" s="52">
        <v>0.53659149370519876</v>
      </c>
      <c r="I159" s="5">
        <v>0.32220542968429322</v>
      </c>
      <c r="J159" s="5">
        <v>0.25000162650352181</v>
      </c>
      <c r="K159" s="7">
        <v>0.1332734549267339</v>
      </c>
      <c r="L159" s="5">
        <v>6.00433424523956E-2</v>
      </c>
      <c r="M159" s="5">
        <v>0.16</v>
      </c>
      <c r="N159" s="7">
        <v>0.14000000000000001</v>
      </c>
      <c r="O159" s="5">
        <v>4.41E-2</v>
      </c>
      <c r="P159" s="8">
        <v>0.04</v>
      </c>
      <c r="Q159" s="7">
        <v>0.06</v>
      </c>
      <c r="R159" s="5">
        <v>0.04</v>
      </c>
      <c r="S159" s="5">
        <v>0.05</v>
      </c>
      <c r="T159" s="7">
        <v>8.8599999999999998E-2</v>
      </c>
      <c r="U159" s="5">
        <v>3.8699999999999998E-2</v>
      </c>
      <c r="V159" s="5">
        <v>5.3199999999999997E-2</v>
      </c>
    </row>
    <row r="160" spans="2:22">
      <c r="B160" s="42"/>
      <c r="C160" s="6" t="s">
        <v>80</v>
      </c>
      <c r="D160" s="6">
        <v>26</v>
      </c>
      <c r="E160" s="26">
        <v>0.1884057971014492</v>
      </c>
      <c r="F160" s="7">
        <v>0.58843231868482548</v>
      </c>
      <c r="G160" s="52">
        <v>0.71171151379063791</v>
      </c>
      <c r="H160" s="5">
        <v>0.63834223610673113</v>
      </c>
      <c r="I160" s="5">
        <v>0.53750188071166249</v>
      </c>
      <c r="J160" s="5">
        <v>0.47247469691121918</v>
      </c>
      <c r="K160" s="7">
        <v>0.43211204083057497</v>
      </c>
      <c r="L160" s="5">
        <v>0.56640214195500771</v>
      </c>
      <c r="M160" s="5">
        <v>0.5</v>
      </c>
      <c r="N160" s="7">
        <v>0.56999999999999995</v>
      </c>
      <c r="O160" s="5">
        <v>0.61929999999999996</v>
      </c>
      <c r="P160" s="8">
        <v>0.53</v>
      </c>
      <c r="Q160" s="7">
        <v>0.66</v>
      </c>
      <c r="R160" s="5">
        <v>0.62</v>
      </c>
      <c r="S160" s="5">
        <v>0.53</v>
      </c>
      <c r="T160" s="7">
        <v>0.59650000000000003</v>
      </c>
      <c r="U160" s="5">
        <v>0.6179</v>
      </c>
      <c r="V160" s="5">
        <v>0.49440000000000001</v>
      </c>
    </row>
    <row r="161" spans="2:22">
      <c r="B161" s="42"/>
      <c r="C161" s="6" t="s">
        <v>81</v>
      </c>
      <c r="D161" s="6">
        <v>7</v>
      </c>
      <c r="E161" s="26">
        <v>5.0724637681159403E-2</v>
      </c>
      <c r="F161" s="7">
        <v>5.8338376712800698E-2</v>
      </c>
      <c r="G161" s="5">
        <v>0.1007110699960103</v>
      </c>
      <c r="H161" s="5">
        <v>9.5524986816998003E-2</v>
      </c>
      <c r="I161" s="52">
        <v>0.39878437563383168</v>
      </c>
      <c r="J161" s="5">
        <v>0.41246008383159438</v>
      </c>
      <c r="K161" s="7">
        <v>0.14391609274123679</v>
      </c>
      <c r="L161" s="5">
        <v>5.66250373030069E-2</v>
      </c>
      <c r="M161" s="5">
        <v>0.09</v>
      </c>
      <c r="N161" s="7">
        <v>0.17</v>
      </c>
      <c r="O161" s="5">
        <v>7.1300000000000002E-2</v>
      </c>
      <c r="P161" s="8">
        <v>0.1</v>
      </c>
      <c r="Q161" s="7">
        <v>0.08</v>
      </c>
      <c r="R161" s="5">
        <v>0.06</v>
      </c>
      <c r="S161" s="5">
        <v>0.05</v>
      </c>
      <c r="T161" s="7">
        <v>0.14599999999999999</v>
      </c>
      <c r="U161" s="5">
        <v>9.4100000000000003E-2</v>
      </c>
      <c r="V161" s="5">
        <v>5.9499999999999997E-2</v>
      </c>
    </row>
    <row r="162" spans="2:22" ht="18" thickBot="1">
      <c r="B162" s="43"/>
      <c r="C162" s="27" t="s">
        <v>82</v>
      </c>
      <c r="D162" s="27"/>
      <c r="E162" s="28"/>
      <c r="F162" s="29">
        <v>0.25657911480246443</v>
      </c>
      <c r="G162" s="32">
        <v>0.29689000856455078</v>
      </c>
      <c r="H162" s="32">
        <v>0.36877868852829909</v>
      </c>
      <c r="I162" s="33">
        <v>0.38298655665037862</v>
      </c>
      <c r="J162" s="32">
        <v>0.30288325857602355</v>
      </c>
      <c r="K162" s="34">
        <v>0.21827960008304256</v>
      </c>
      <c r="L162" s="30">
        <v>0.21279960128881048</v>
      </c>
      <c r="M162" s="31">
        <f>AVERAGE(M157:M161)</f>
        <v>0.24200000000000005</v>
      </c>
      <c r="N162" s="75">
        <f>AVERAGE(N157:N161)</f>
        <v>0.25599999999999995</v>
      </c>
      <c r="O162" s="31">
        <f>AVERAGE(O157:O161)</f>
        <v>0.22189999999999999</v>
      </c>
      <c r="P162" s="35">
        <f>AVERAGE(P157:P161)</f>
        <v>0.2233</v>
      </c>
      <c r="Q162" s="75">
        <f>AVERAGE(Q157:Q161)</f>
        <v>0.24400000000000005</v>
      </c>
      <c r="R162" s="30">
        <f>AVERAGE(R157:R161)</f>
        <v>0.21200000000000002</v>
      </c>
      <c r="S162" s="31">
        <f>AVERAGE(S157:S161)</f>
        <v>0.22200000000000003</v>
      </c>
      <c r="T162" s="75">
        <f>AVERAGE(T157:T161)</f>
        <v>0.24276</v>
      </c>
      <c r="U162" s="30">
        <f>AVERAGE(U157:U161)</f>
        <v>0.21536</v>
      </c>
      <c r="V162" s="30">
        <f>AVERAGE(V157:V161)</f>
        <v>0.22926000000000002</v>
      </c>
    </row>
    <row r="163" spans="2:22" ht="16" thickBot="1"/>
    <row r="164" spans="2:22">
      <c r="B164" s="81" t="s">
        <v>140</v>
      </c>
      <c r="C164" s="82"/>
      <c r="D164" s="78" t="s">
        <v>142</v>
      </c>
      <c r="E164" s="79"/>
      <c r="F164" s="80"/>
      <c r="G164" s="61" t="s">
        <v>152</v>
      </c>
      <c r="H164" s="62"/>
      <c r="I164" s="63"/>
      <c r="K164" s="78" t="s">
        <v>153</v>
      </c>
      <c r="L164" s="79"/>
      <c r="M164" s="80"/>
      <c r="N164" s="61" t="s">
        <v>154</v>
      </c>
      <c r="O164" s="62"/>
      <c r="P164" s="63"/>
    </row>
    <row r="165" spans="2:22" ht="18" thickBot="1">
      <c r="B165" s="83"/>
      <c r="C165" s="84"/>
      <c r="D165" s="72" t="s">
        <v>86</v>
      </c>
      <c r="E165" s="66" t="s">
        <v>84</v>
      </c>
      <c r="F165" s="66" t="s">
        <v>87</v>
      </c>
      <c r="G165" s="72" t="s">
        <v>86</v>
      </c>
      <c r="H165" s="66" t="s">
        <v>84</v>
      </c>
      <c r="I165" s="67" t="s">
        <v>87</v>
      </c>
      <c r="K165" s="72" t="s">
        <v>86</v>
      </c>
      <c r="L165" s="66" t="s">
        <v>84</v>
      </c>
      <c r="M165" s="67" t="s">
        <v>87</v>
      </c>
      <c r="N165" s="72" t="s">
        <v>86</v>
      </c>
      <c r="O165" s="66" t="s">
        <v>84</v>
      </c>
      <c r="P165" s="67" t="s">
        <v>87</v>
      </c>
    </row>
    <row r="166" spans="2:22">
      <c r="B166" s="55" t="s">
        <v>125</v>
      </c>
      <c r="C166" s="56" t="s">
        <v>78</v>
      </c>
      <c r="D166" s="58">
        <v>-1.37293528683901E-2</v>
      </c>
      <c r="E166" s="59">
        <v>-0.10540960290521301</v>
      </c>
      <c r="F166" s="59">
        <v>-0.04</v>
      </c>
      <c r="G166" s="23">
        <v>-0.01</v>
      </c>
      <c r="H166" s="24">
        <v>-9.1300000000000006E-2</v>
      </c>
      <c r="I166" s="25">
        <v>0</v>
      </c>
      <c r="K166" s="23">
        <v>-0.04</v>
      </c>
      <c r="L166" s="24">
        <v>-0.03</v>
      </c>
      <c r="M166" s="24">
        <v>-0.1</v>
      </c>
      <c r="N166" s="23">
        <v>-3.8199999999999998E-2</v>
      </c>
      <c r="O166" s="24">
        <v>-4.3400000000000001E-2</v>
      </c>
      <c r="P166" s="24">
        <v>-0.1084</v>
      </c>
    </row>
    <row r="167" spans="2:22">
      <c r="B167" s="42"/>
      <c r="C167" s="6" t="s">
        <v>77</v>
      </c>
      <c r="D167" s="7">
        <v>0.2449390044497595</v>
      </c>
      <c r="E167" s="5">
        <v>0.31782197948522511</v>
      </c>
      <c r="F167" s="5">
        <v>0.32</v>
      </c>
      <c r="G167" s="7">
        <v>0.27</v>
      </c>
      <c r="H167" s="5">
        <v>0.2838</v>
      </c>
      <c r="I167" s="8">
        <v>0.35</v>
      </c>
      <c r="K167" s="7">
        <v>0.35</v>
      </c>
      <c r="L167" s="5">
        <v>0.18</v>
      </c>
      <c r="M167" s="5">
        <v>0.3</v>
      </c>
      <c r="N167" s="7">
        <v>0.2555</v>
      </c>
      <c r="O167" s="5">
        <v>0.14580000000000001</v>
      </c>
      <c r="P167" s="5">
        <v>0.311</v>
      </c>
    </row>
    <row r="168" spans="2:22">
      <c r="B168" s="42"/>
      <c r="C168" s="6" t="s">
        <v>79</v>
      </c>
      <c r="D168" s="7">
        <v>9.4263370089226806E-2</v>
      </c>
      <c r="E168" s="5">
        <v>0.15957805213997139</v>
      </c>
      <c r="F168" s="5">
        <v>0.1</v>
      </c>
      <c r="G168" s="7">
        <v>7.0000000000000007E-2</v>
      </c>
      <c r="H168" s="5">
        <v>2.3199999999999998E-2</v>
      </c>
      <c r="I168" s="8">
        <v>0.04</v>
      </c>
      <c r="K168" s="7">
        <v>0.04</v>
      </c>
      <c r="L168" s="5">
        <v>-0.02</v>
      </c>
      <c r="M168" s="5">
        <v>0.03</v>
      </c>
      <c r="N168" s="7">
        <v>0.1241</v>
      </c>
      <c r="O168" s="5">
        <v>-2.6700000000000002E-2</v>
      </c>
      <c r="P168" s="5">
        <v>1.32E-2</v>
      </c>
    </row>
    <row r="169" spans="2:22">
      <c r="B169" s="42"/>
      <c r="C169" s="6" t="s">
        <v>80</v>
      </c>
      <c r="D169" s="7">
        <v>0.36399765051157551</v>
      </c>
      <c r="E169" s="5">
        <v>0.62256923945283416</v>
      </c>
      <c r="F169" s="5">
        <v>0.47</v>
      </c>
      <c r="G169" s="7">
        <v>0.56999999999999995</v>
      </c>
      <c r="H169" s="5">
        <v>0.59840000000000004</v>
      </c>
      <c r="I169" s="8">
        <v>0.5121</v>
      </c>
      <c r="K169" s="7">
        <v>0.61</v>
      </c>
      <c r="L169" s="5">
        <v>0.56000000000000005</v>
      </c>
      <c r="M169" s="5">
        <v>0.6</v>
      </c>
      <c r="N169" s="7">
        <v>0.56969999999999998</v>
      </c>
      <c r="O169" s="5">
        <v>0.53090000000000004</v>
      </c>
      <c r="P169" s="5">
        <v>0.60909999999999997</v>
      </c>
    </row>
    <row r="170" spans="2:22">
      <c r="B170" s="42"/>
      <c r="C170" s="6" t="s">
        <v>81</v>
      </c>
      <c r="D170" s="7">
        <v>9.0873256876832897E-2</v>
      </c>
      <c r="E170" s="5">
        <v>-7.2669713659328002E-3</v>
      </c>
      <c r="F170" s="5">
        <v>7.0000000000000007E-2</v>
      </c>
      <c r="G170" s="7">
        <v>0.08</v>
      </c>
      <c r="H170" s="5">
        <v>3.6799999999999999E-2</v>
      </c>
      <c r="I170" s="8">
        <v>0.03</v>
      </c>
      <c r="K170" s="7">
        <v>0.08</v>
      </c>
      <c r="L170" s="5">
        <v>-0.04</v>
      </c>
      <c r="M170" s="5">
        <v>-0.17</v>
      </c>
      <c r="N170" s="7">
        <v>0.11169999999999999</v>
      </c>
      <c r="O170" s="5">
        <v>-4.2000000000000003E-2</v>
      </c>
      <c r="P170" s="5">
        <v>-0.11550000000000001</v>
      </c>
    </row>
    <row r="171" spans="2:22" ht="18" thickBot="1">
      <c r="B171" s="43"/>
      <c r="C171" s="27" t="s">
        <v>82</v>
      </c>
      <c r="D171" s="34">
        <v>0.15606878581180092</v>
      </c>
      <c r="E171" s="30">
        <v>0.19745853936137697</v>
      </c>
      <c r="F171" s="30">
        <f>AVERAGE(F166:F170)</f>
        <v>0.184</v>
      </c>
      <c r="G171" s="75">
        <f>AVERAGE(G166:G170)</f>
        <v>0.19599999999999998</v>
      </c>
      <c r="H171" s="30">
        <f>AVERAGE(H166:H170)</f>
        <v>0.17018</v>
      </c>
      <c r="I171" s="35">
        <f>AVERAGE(I166:I170)</f>
        <v>0.18641999999999997</v>
      </c>
      <c r="K171" s="75">
        <f>AVERAGE(K166:K170)</f>
        <v>0.20800000000000002</v>
      </c>
      <c r="L171" s="30">
        <f>AVERAGE(L166:L170)</f>
        <v>0.13</v>
      </c>
      <c r="M171" s="30">
        <f>AVERAGE(M166:M170)</f>
        <v>0.13199999999999998</v>
      </c>
      <c r="N171" s="75">
        <f>AVERAGE(N166:N170)</f>
        <v>0.20455999999999999</v>
      </c>
      <c r="O171" s="30">
        <f>AVERAGE(O166:O170)</f>
        <v>0.11291999999999999</v>
      </c>
      <c r="P171" s="30">
        <f>AVERAGE(P166:P170)</f>
        <v>0.14187999999999998</v>
      </c>
    </row>
    <row r="172" spans="2:22">
      <c r="B172" s="41" t="s">
        <v>133</v>
      </c>
      <c r="C172" s="21" t="s">
        <v>78</v>
      </c>
      <c r="D172" s="23">
        <v>0.14440376793317969</v>
      </c>
      <c r="E172" s="24">
        <v>0.19935844788384069</v>
      </c>
      <c r="F172" s="24">
        <v>0.18</v>
      </c>
      <c r="G172" s="23">
        <v>0.15</v>
      </c>
      <c r="H172" s="24">
        <v>0.2046</v>
      </c>
      <c r="I172" s="25">
        <v>0.2</v>
      </c>
      <c r="K172" s="23">
        <v>0.18</v>
      </c>
      <c r="L172" s="24">
        <v>0.16</v>
      </c>
      <c r="M172" s="24">
        <v>0.19</v>
      </c>
      <c r="N172" s="23">
        <v>0.1348</v>
      </c>
      <c r="O172" s="24">
        <v>0.12</v>
      </c>
      <c r="P172" s="25">
        <v>0.16009999999999999</v>
      </c>
    </row>
    <row r="173" spans="2:22">
      <c r="B173" s="42"/>
      <c r="C173" s="6" t="s">
        <v>77</v>
      </c>
      <c r="D173" s="7">
        <v>0.5081655420242116</v>
      </c>
      <c r="E173" s="5">
        <v>0.57748118796846803</v>
      </c>
      <c r="F173" s="5">
        <v>0.54</v>
      </c>
      <c r="G173" s="7">
        <v>0.5</v>
      </c>
      <c r="H173" s="5">
        <v>0.53659999999999997</v>
      </c>
      <c r="I173" s="8">
        <v>0.54</v>
      </c>
      <c r="K173" s="7">
        <v>0.56000000000000005</v>
      </c>
      <c r="L173" s="5">
        <v>0.41</v>
      </c>
      <c r="M173" s="5">
        <v>0.47</v>
      </c>
      <c r="N173" s="7">
        <v>0.46139999999999998</v>
      </c>
      <c r="O173" s="5">
        <v>0.44479999999999997</v>
      </c>
      <c r="P173" s="8">
        <v>0.47099999999999997</v>
      </c>
    </row>
    <row r="174" spans="2:22">
      <c r="B174" s="42"/>
      <c r="C174" s="6" t="s">
        <v>79</v>
      </c>
      <c r="D174" s="7">
        <v>0.16534391534391529</v>
      </c>
      <c r="E174" s="5">
        <v>0.22257601835915089</v>
      </c>
      <c r="F174" s="5">
        <v>0.17</v>
      </c>
      <c r="G174" s="7">
        <v>0.15</v>
      </c>
      <c r="H174" s="5">
        <v>0.1226</v>
      </c>
      <c r="I174" s="8">
        <v>9.7299999999999998E-2</v>
      </c>
      <c r="K174" s="7">
        <v>0.13</v>
      </c>
      <c r="L174" s="5">
        <v>0.08</v>
      </c>
      <c r="M174" s="5">
        <v>0.12</v>
      </c>
      <c r="N174" s="7">
        <v>0.20960000000000001</v>
      </c>
      <c r="O174" s="5">
        <v>5.3600000000000002E-2</v>
      </c>
      <c r="P174" s="8">
        <v>0.11310000000000001</v>
      </c>
    </row>
    <row r="175" spans="2:22">
      <c r="B175" s="42"/>
      <c r="C175" s="6" t="s">
        <v>80</v>
      </c>
      <c r="D175" s="7">
        <v>0.58761899478372315</v>
      </c>
      <c r="E175" s="5">
        <v>0.81184607968002642</v>
      </c>
      <c r="F175" s="5">
        <v>0.67</v>
      </c>
      <c r="G175" s="7">
        <v>0.77</v>
      </c>
      <c r="H175" s="5">
        <v>0.78869999999999996</v>
      </c>
      <c r="I175" s="8">
        <v>0.71</v>
      </c>
      <c r="K175" s="7">
        <v>0.79</v>
      </c>
      <c r="L175" s="5">
        <v>0.72</v>
      </c>
      <c r="M175" s="5">
        <v>0.81</v>
      </c>
      <c r="N175" s="7">
        <v>0.76429999999999998</v>
      </c>
      <c r="O175" s="5">
        <v>0.68789999999999996</v>
      </c>
      <c r="P175" s="8">
        <v>0.80789999999999995</v>
      </c>
    </row>
    <row r="176" spans="2:22">
      <c r="B176" s="42"/>
      <c r="C176" s="6" t="s">
        <v>81</v>
      </c>
      <c r="D176" s="7">
        <v>0.2145976949103475</v>
      </c>
      <c r="E176" s="5">
        <v>0.18591184806389291</v>
      </c>
      <c r="F176" s="5">
        <v>0.22</v>
      </c>
      <c r="G176" s="7">
        <v>0.17</v>
      </c>
      <c r="H176" s="5">
        <v>0.19270000000000001</v>
      </c>
      <c r="I176" s="8">
        <v>0.18</v>
      </c>
      <c r="K176" s="7">
        <v>0.21</v>
      </c>
      <c r="L176" s="5">
        <v>0.11</v>
      </c>
      <c r="M176" s="5">
        <v>0.11</v>
      </c>
      <c r="N176" s="7">
        <v>0.22989999999999999</v>
      </c>
      <c r="O176" s="5">
        <v>0.126</v>
      </c>
      <c r="P176" s="8">
        <v>5.79E-2</v>
      </c>
    </row>
    <row r="177" spans="2:16" ht="18" thickBot="1">
      <c r="B177" s="43"/>
      <c r="C177" s="27" t="s">
        <v>82</v>
      </c>
      <c r="D177" s="34">
        <v>0.32402598299907542</v>
      </c>
      <c r="E177" s="31">
        <v>0.39943471639107575</v>
      </c>
      <c r="F177" s="30">
        <f>AVERAGE(F172:F176)</f>
        <v>0.35599999999999998</v>
      </c>
      <c r="G177" s="75">
        <f>AVERAGE(G172:G176)</f>
        <v>0.34799999999999998</v>
      </c>
      <c r="H177" s="31">
        <f>AVERAGE(H172:H176)</f>
        <v>0.36903999999999998</v>
      </c>
      <c r="I177" s="35">
        <f>AVERAGE(I172:I176)</f>
        <v>0.34545999999999999</v>
      </c>
      <c r="K177" s="75">
        <f>AVERAGE(K172:K176)</f>
        <v>0.374</v>
      </c>
      <c r="L177" s="30">
        <f>AVERAGE(L172:L176)</f>
        <v>0.29599999999999999</v>
      </c>
      <c r="M177" s="30">
        <f>AVERAGE(M172:M176)</f>
        <v>0.33999999999999997</v>
      </c>
      <c r="N177" s="75">
        <f>AVERAGE(N172:N176)</f>
        <v>0.36</v>
      </c>
      <c r="O177" s="30">
        <f>AVERAGE(O172:O176)</f>
        <v>0.28645999999999994</v>
      </c>
      <c r="P177" s="35">
        <f>AVERAGE(P172:P176)</f>
        <v>0.32199999999999995</v>
      </c>
    </row>
    <row r="178" spans="2:16">
      <c r="B178" s="41" t="s">
        <v>126</v>
      </c>
      <c r="C178" s="21" t="s">
        <v>78</v>
      </c>
      <c r="D178" s="23">
        <v>0.106206508276523</v>
      </c>
      <c r="E178" s="24">
        <v>5.3302310692446203E-2</v>
      </c>
      <c r="F178" s="24">
        <v>0.06</v>
      </c>
      <c r="G178" s="23">
        <v>0.11</v>
      </c>
      <c r="H178" s="24">
        <v>5.7299999999999997E-2</v>
      </c>
      <c r="I178" s="25">
        <v>5.6500000000000002E-2</v>
      </c>
      <c r="K178" s="23">
        <v>0.06</v>
      </c>
      <c r="L178" s="24">
        <v>0.06</v>
      </c>
      <c r="M178" s="24">
        <v>0.05</v>
      </c>
      <c r="N178" s="23">
        <v>7.0800000000000002E-2</v>
      </c>
      <c r="O178" s="24">
        <v>7.3099999999999998E-2</v>
      </c>
      <c r="P178" s="24">
        <v>7.7299999999999994E-2</v>
      </c>
    </row>
    <row r="179" spans="2:16">
      <c r="B179" s="42"/>
      <c r="C179" s="6" t="s">
        <v>77</v>
      </c>
      <c r="D179" s="7">
        <v>0.27588990364014421</v>
      </c>
      <c r="E179" s="5">
        <v>0.32762517404119601</v>
      </c>
      <c r="F179" s="5">
        <v>0.4</v>
      </c>
      <c r="G179" s="7">
        <v>0.28999999999999998</v>
      </c>
      <c r="H179" s="5">
        <v>0.3175</v>
      </c>
      <c r="I179" s="8">
        <v>0.39</v>
      </c>
      <c r="K179" s="7">
        <v>0.36</v>
      </c>
      <c r="L179" s="5">
        <v>0.28000000000000003</v>
      </c>
      <c r="M179" s="5">
        <v>0.43</v>
      </c>
      <c r="N179" s="7">
        <v>0.31190000000000001</v>
      </c>
      <c r="O179" s="5">
        <v>0.253</v>
      </c>
      <c r="P179" s="5">
        <v>0.46189999999999998</v>
      </c>
    </row>
    <row r="180" spans="2:16">
      <c r="B180" s="42"/>
      <c r="C180" s="6" t="s">
        <v>79</v>
      </c>
      <c r="D180" s="7">
        <v>0.1332734549267339</v>
      </c>
      <c r="E180" s="5">
        <v>6.00433424523956E-2</v>
      </c>
      <c r="F180" s="5">
        <v>0.16</v>
      </c>
      <c r="G180" s="7">
        <v>0.14000000000000001</v>
      </c>
      <c r="H180" s="5">
        <v>4.41E-2</v>
      </c>
      <c r="I180" s="8">
        <v>0.04</v>
      </c>
      <c r="K180" s="7">
        <v>0.06</v>
      </c>
      <c r="L180" s="5">
        <v>0.04</v>
      </c>
      <c r="M180" s="5">
        <v>0.05</v>
      </c>
      <c r="N180" s="7">
        <v>8.8599999999999998E-2</v>
      </c>
      <c r="O180" s="5">
        <v>3.8699999999999998E-2</v>
      </c>
      <c r="P180" s="5">
        <v>5.3199999999999997E-2</v>
      </c>
    </row>
    <row r="181" spans="2:16">
      <c r="B181" s="42"/>
      <c r="C181" s="6" t="s">
        <v>80</v>
      </c>
      <c r="D181" s="7">
        <v>0.43211204083057497</v>
      </c>
      <c r="E181" s="5">
        <v>0.56640214195500771</v>
      </c>
      <c r="F181" s="5">
        <v>0.5</v>
      </c>
      <c r="G181" s="7">
        <v>0.56999999999999995</v>
      </c>
      <c r="H181" s="5">
        <v>0.61929999999999996</v>
      </c>
      <c r="I181" s="8">
        <v>0.53</v>
      </c>
      <c r="K181" s="7">
        <v>0.66</v>
      </c>
      <c r="L181" s="5">
        <v>0.62</v>
      </c>
      <c r="M181" s="5">
        <v>0.53</v>
      </c>
      <c r="N181" s="7">
        <v>0.59650000000000003</v>
      </c>
      <c r="O181" s="5">
        <v>0.6179</v>
      </c>
      <c r="P181" s="5">
        <v>0.49440000000000001</v>
      </c>
    </row>
    <row r="182" spans="2:16">
      <c r="B182" s="42"/>
      <c r="C182" s="6" t="s">
        <v>81</v>
      </c>
      <c r="D182" s="7">
        <v>0.14391609274123679</v>
      </c>
      <c r="E182" s="5">
        <v>5.66250373030069E-2</v>
      </c>
      <c r="F182" s="5">
        <v>0.09</v>
      </c>
      <c r="G182" s="7">
        <v>0.17</v>
      </c>
      <c r="H182" s="5">
        <v>7.1300000000000002E-2</v>
      </c>
      <c r="I182" s="8">
        <v>0.1</v>
      </c>
      <c r="K182" s="7">
        <v>0.08</v>
      </c>
      <c r="L182" s="5">
        <v>0.06</v>
      </c>
      <c r="M182" s="5">
        <v>0.05</v>
      </c>
      <c r="N182" s="7">
        <v>0.14599999999999999</v>
      </c>
      <c r="O182" s="5">
        <v>9.4100000000000003E-2</v>
      </c>
      <c r="P182" s="5">
        <v>5.9499999999999997E-2</v>
      </c>
    </row>
    <row r="183" spans="2:16" ht="18" thickBot="1">
      <c r="B183" s="43"/>
      <c r="C183" s="27" t="s">
        <v>82</v>
      </c>
      <c r="D183" s="34">
        <v>0.21827960008304256</v>
      </c>
      <c r="E183" s="30">
        <v>0.21279960128881048</v>
      </c>
      <c r="F183" s="31">
        <f>AVERAGE(F178:F182)</f>
        <v>0.24200000000000005</v>
      </c>
      <c r="G183" s="75">
        <f>AVERAGE(G178:G182)</f>
        <v>0.25599999999999995</v>
      </c>
      <c r="H183" s="31">
        <f>AVERAGE(H178:H182)</f>
        <v>0.22189999999999999</v>
      </c>
      <c r="I183" s="35">
        <f>AVERAGE(I178:I182)</f>
        <v>0.2233</v>
      </c>
      <c r="K183" s="75">
        <f>AVERAGE(K178:K182)</f>
        <v>0.24400000000000005</v>
      </c>
      <c r="L183" s="30">
        <f>AVERAGE(L178:L182)</f>
        <v>0.21200000000000002</v>
      </c>
      <c r="M183" s="31">
        <f>AVERAGE(M178:M182)</f>
        <v>0.22200000000000003</v>
      </c>
      <c r="N183" s="75">
        <f>AVERAGE(N178:N182)</f>
        <v>0.24276</v>
      </c>
      <c r="O183" s="30">
        <f>AVERAGE(O178:O182)</f>
        <v>0.21536</v>
      </c>
      <c r="P183" s="30">
        <f>AVERAGE(P178:P182)</f>
        <v>0.22926000000000002</v>
      </c>
    </row>
  </sheetData>
  <mergeCells count="73">
    <mergeCell ref="W104:Y104"/>
    <mergeCell ref="Z104:AB104"/>
    <mergeCell ref="P106:P111"/>
    <mergeCell ref="P112:P117"/>
    <mergeCell ref="P118:P123"/>
    <mergeCell ref="P104:P105"/>
    <mergeCell ref="Q104:Q105"/>
    <mergeCell ref="R104:R105"/>
    <mergeCell ref="S104:S105"/>
    <mergeCell ref="T104:V104"/>
    <mergeCell ref="N164:P164"/>
    <mergeCell ref="B166:B171"/>
    <mergeCell ref="B172:B177"/>
    <mergeCell ref="B178:B183"/>
    <mergeCell ref="B164:C165"/>
    <mergeCell ref="K143:M143"/>
    <mergeCell ref="Q143:S143"/>
    <mergeCell ref="T143:V143"/>
    <mergeCell ref="D83:D84"/>
    <mergeCell ref="E83:E84"/>
    <mergeCell ref="F83:H83"/>
    <mergeCell ref="I83:K83"/>
    <mergeCell ref="L83:N83"/>
    <mergeCell ref="B157:B162"/>
    <mergeCell ref="B143:E144"/>
    <mergeCell ref="F143:J143"/>
    <mergeCell ref="B125:B126"/>
    <mergeCell ref="C125:C126"/>
    <mergeCell ref="D125:D126"/>
    <mergeCell ref="E125:E126"/>
    <mergeCell ref="F125:H125"/>
    <mergeCell ref="I125:K125"/>
    <mergeCell ref="B127:B132"/>
    <mergeCell ref="D164:F164"/>
    <mergeCell ref="G164:I164"/>
    <mergeCell ref="K164:M164"/>
    <mergeCell ref="B145:B150"/>
    <mergeCell ref="F134:H134"/>
    <mergeCell ref="I134:K134"/>
    <mergeCell ref="L134:N134"/>
    <mergeCell ref="B151:B156"/>
    <mergeCell ref="N143:P143"/>
    <mergeCell ref="L125:N125"/>
    <mergeCell ref="F104:H104"/>
    <mergeCell ref="I104:K104"/>
    <mergeCell ref="L104:N104"/>
    <mergeCell ref="B136:B141"/>
    <mergeCell ref="B134:B135"/>
    <mergeCell ref="C134:C135"/>
    <mergeCell ref="D134:D135"/>
    <mergeCell ref="E134:E135"/>
    <mergeCell ref="B112:B117"/>
    <mergeCell ref="B118:B123"/>
    <mergeCell ref="D104:D105"/>
    <mergeCell ref="E104:E105"/>
    <mergeCell ref="B64:B69"/>
    <mergeCell ref="D62:D63"/>
    <mergeCell ref="E62:E63"/>
    <mergeCell ref="F62:J62"/>
    <mergeCell ref="K62:O62"/>
    <mergeCell ref="P62:T62"/>
    <mergeCell ref="B70:B75"/>
    <mergeCell ref="B76:B81"/>
    <mergeCell ref="B106:B111"/>
    <mergeCell ref="B62:B63"/>
    <mergeCell ref="C62:C63"/>
    <mergeCell ref="B104:B105"/>
    <mergeCell ref="C104:C105"/>
    <mergeCell ref="B83:B84"/>
    <mergeCell ref="C83:C84"/>
    <mergeCell ref="B85:B90"/>
    <mergeCell ref="B91:B96"/>
    <mergeCell ref="B97:B102"/>
  </mergeCells>
  <phoneticPr fontId="1" type="noConversion"/>
  <conditionalFormatting sqref="D178:F182">
    <cfRule type="expression" dxfId="59" priority="30">
      <formula>AND($E178&lt;&gt;"",D178&lt;$E178)</formula>
    </cfRule>
  </conditionalFormatting>
  <conditionalFormatting sqref="F157:M161">
    <cfRule type="expression" dxfId="58" priority="45">
      <formula>AND($E157&lt;&gt;"",F157&lt;$E157)</formula>
    </cfRule>
  </conditionalFormatting>
  <conditionalFormatting sqref="G90:H90">
    <cfRule type="expression" dxfId="57" priority="49">
      <formula>AND($E90&lt;&gt;"",G90&lt;$E90)</formula>
    </cfRule>
  </conditionalFormatting>
  <conditionalFormatting sqref="I97:J101">
    <cfRule type="expression" dxfId="56" priority="44">
      <formula>AND($E97&lt;&gt;"",I97&lt;$E97)</formula>
    </cfRule>
  </conditionalFormatting>
  <conditionalFormatting sqref="I106:K110 I136:K140 I112:K116 I118:K122">
    <cfRule type="expression" dxfId="55" priority="60">
      <formula>AND($E106&lt;&gt;"",I106&lt;$E106)</formula>
    </cfRule>
  </conditionalFormatting>
  <conditionalFormatting sqref="I127:K131">
    <cfRule type="expression" dxfId="54" priority="37">
      <formula>AND($E127&lt;&gt;"",I127&lt;$E127)</formula>
    </cfRule>
  </conditionalFormatting>
  <conditionalFormatting sqref="J85:K89 I90:K96">
    <cfRule type="expression" dxfId="53" priority="51">
      <formula>AND($E85&lt;&gt;"",I85&lt;$E85)</formula>
    </cfRule>
  </conditionalFormatting>
  <conditionalFormatting sqref="K97:K101">
    <cfRule type="expression" dxfId="52" priority="38">
      <formula>AND($E97&lt;&gt;"",K97&lt;$E97)</formula>
    </cfRule>
  </conditionalFormatting>
  <conditionalFormatting sqref="K118:K122">
    <cfRule type="expression" dxfId="51" priority="39">
      <formula>AND($E108&lt;&gt;"",K118&lt;$E108)</formula>
    </cfRule>
  </conditionalFormatting>
  <conditionalFormatting sqref="K178:L183">
    <cfRule type="expression" dxfId="50" priority="29">
      <formula>AND($E166&lt;&gt;"",K178&lt;$E166)</formula>
    </cfRule>
  </conditionalFormatting>
  <conditionalFormatting sqref="K64:O68 K70:O74 K76:O80">
    <cfRule type="expression" dxfId="49" priority="58">
      <formula>AND($E64&lt;&gt;"",K64&lt;$E64)</formula>
    </cfRule>
  </conditionalFormatting>
  <conditionalFormatting sqref="L171">
    <cfRule type="expression" dxfId="48" priority="28">
      <formula>AND($E171&lt;&gt;"",L171&lt;$E171)</formula>
    </cfRule>
  </conditionalFormatting>
  <conditionalFormatting sqref="M178:M182">
    <cfRule type="expression" dxfId="47" priority="27">
      <formula>AND($E166&lt;&gt;"",M178&lt;$E166)</formula>
    </cfRule>
  </conditionalFormatting>
  <conditionalFormatting sqref="N178:P182">
    <cfRule type="expression" dxfId="46" priority="26">
      <formula>AND($E178&lt;&gt;"",N178&lt;$E178)</formula>
    </cfRule>
  </conditionalFormatting>
  <conditionalFormatting sqref="Q157:R162">
    <cfRule type="expression" dxfId="45" priority="34">
      <formula>AND($E145&lt;&gt;"",Q157&lt;$E145)</formula>
    </cfRule>
  </conditionalFormatting>
  <conditionalFormatting sqref="R150">
    <cfRule type="expression" dxfId="44" priority="33">
      <formula>AND($E150&lt;&gt;"",R150&lt;$E150)</formula>
    </cfRule>
  </conditionalFormatting>
  <conditionalFormatting sqref="S157:S161">
    <cfRule type="expression" dxfId="43" priority="32">
      <formula>AND($E145&lt;&gt;"",S157&lt;$E145)</formula>
    </cfRule>
  </conditionalFormatting>
  <conditionalFormatting sqref="T157:V161">
    <cfRule type="expression" dxfId="42" priority="31">
      <formula>AND($E157&lt;&gt;"",T157&lt;$E157)</formula>
    </cfRule>
  </conditionalFormatting>
  <conditionalFormatting sqref="G96:H96">
    <cfRule type="expression" dxfId="41" priority="25">
      <formula>AND($E96&lt;&gt;"",G96&lt;$E96)</formula>
    </cfRule>
  </conditionalFormatting>
  <conditionalFormatting sqref="G102:H102">
    <cfRule type="expression" dxfId="40" priority="23">
      <formula>AND($E102&lt;&gt;"",G102&lt;$E102)</formula>
    </cfRule>
  </conditionalFormatting>
  <conditionalFormatting sqref="I102:K102">
    <cfRule type="expression" dxfId="39" priority="24">
      <formula>AND($E102&lt;&gt;"",I102&lt;$E102)</formula>
    </cfRule>
  </conditionalFormatting>
  <conditionalFormatting sqref="G111:H111">
    <cfRule type="expression" dxfId="38" priority="21">
      <formula>AND($E111&lt;&gt;"",G111&lt;$E111)</formula>
    </cfRule>
  </conditionalFormatting>
  <conditionalFormatting sqref="I111:K111">
    <cfRule type="expression" dxfId="37" priority="22">
      <formula>AND($E111&lt;&gt;"",I111&lt;$E111)</formula>
    </cfRule>
  </conditionalFormatting>
  <conditionalFormatting sqref="G117:H117">
    <cfRule type="expression" dxfId="36" priority="19">
      <formula>AND($E117&lt;&gt;"",G117&lt;$E117)</formula>
    </cfRule>
  </conditionalFormatting>
  <conditionalFormatting sqref="I117:K117">
    <cfRule type="expression" dxfId="35" priority="20">
      <formula>AND($E117&lt;&gt;"",I117&lt;$E117)</formula>
    </cfRule>
  </conditionalFormatting>
  <conditionalFormatting sqref="G123:H123">
    <cfRule type="expression" dxfId="34" priority="17">
      <formula>AND($E123&lt;&gt;"",G123&lt;$E123)</formula>
    </cfRule>
  </conditionalFormatting>
  <conditionalFormatting sqref="I123:K123">
    <cfRule type="expression" dxfId="33" priority="18">
      <formula>AND($E123&lt;&gt;"",I123&lt;$E123)</formula>
    </cfRule>
  </conditionalFormatting>
  <conditionalFormatting sqref="G132:H132">
    <cfRule type="expression" dxfId="32" priority="11">
      <formula>AND($E132&lt;&gt;"",G132&lt;$E132)</formula>
    </cfRule>
  </conditionalFormatting>
  <conditionalFormatting sqref="I132:K132">
    <cfRule type="expression" dxfId="31" priority="12">
      <formula>AND($E132&lt;&gt;"",I132&lt;$E132)</formula>
    </cfRule>
  </conditionalFormatting>
  <conditionalFormatting sqref="G141:H141">
    <cfRule type="expression" dxfId="30" priority="9">
      <formula>AND($E141&lt;&gt;"",G141&lt;$E141)</formula>
    </cfRule>
  </conditionalFormatting>
  <conditionalFormatting sqref="I141:K141">
    <cfRule type="expression" dxfId="29" priority="10">
      <formula>AND($E141&lt;&gt;"",I141&lt;$E141)</formula>
    </cfRule>
  </conditionalFormatting>
  <conditionalFormatting sqref="W106:Y110 W112:Y116 W118:Y122">
    <cfRule type="expression" dxfId="7" priority="8">
      <formula>AND($E106&lt;&gt;"",W106&lt;$E106)</formula>
    </cfRule>
  </conditionalFormatting>
  <conditionalFormatting sqref="Y118:Y122">
    <cfRule type="expression" dxfId="6" priority="7">
      <formula>AND($E108&lt;&gt;"",Y118&lt;$E108)</formula>
    </cfRule>
  </conditionalFormatting>
  <conditionalFormatting sqref="U111:V111">
    <cfRule type="expression" dxfId="5" priority="5">
      <formula>AND($E111&lt;&gt;"",U111&lt;$E111)</formula>
    </cfRule>
  </conditionalFormatting>
  <conditionalFormatting sqref="W111:Y111">
    <cfRule type="expression" dxfId="4" priority="6">
      <formula>AND($E111&lt;&gt;"",W111&lt;$E111)</formula>
    </cfRule>
  </conditionalFormatting>
  <conditionalFormatting sqref="U117:V117">
    <cfRule type="expression" dxfId="3" priority="3">
      <formula>AND($E117&lt;&gt;"",U117&lt;$E117)</formula>
    </cfRule>
  </conditionalFormatting>
  <conditionalFormatting sqref="W117:Y117">
    <cfRule type="expression" dxfId="2" priority="4">
      <formula>AND($E117&lt;&gt;"",W117&lt;$E117)</formula>
    </cfRule>
  </conditionalFormatting>
  <conditionalFormatting sqref="U123:V123">
    <cfRule type="expression" dxfId="1" priority="1">
      <formula>AND($E123&lt;&gt;"",U123&lt;$E123)</formula>
    </cfRule>
  </conditionalFormatting>
  <conditionalFormatting sqref="W123:Y123">
    <cfRule type="expression" dxfId="0" priority="2">
      <formula>AND($E123&lt;&gt;"",W123&lt;$E123)</formula>
    </cfRule>
  </conditionalFormatting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9A36-3DE9-4E23-AA7E-A45DA8DFE778}">
  <dimension ref="A1:U67"/>
  <sheetViews>
    <sheetView workbookViewId="0">
      <pane xSplit="2" topLeftCell="C1" activePane="topRight" state="frozen"/>
      <selection pane="topRight"/>
    </sheetView>
  </sheetViews>
  <sheetFormatPr baseColWidth="10" defaultRowHeight="15"/>
  <cols>
    <col min="1" max="1" width="43.6640625" bestFit="1" customWidth="1"/>
    <col min="2" max="2" width="15.1640625" bestFit="1" customWidth="1"/>
    <col min="3" max="21" width="10.33203125" customWidth="1"/>
  </cols>
  <sheetData>
    <row r="1" spans="1:21" ht="18">
      <c r="A1" s="85" t="s">
        <v>160</v>
      </c>
    </row>
    <row r="3" spans="1:21" ht="16">
      <c r="A3" s="86" t="s">
        <v>76</v>
      </c>
    </row>
    <row r="4" spans="1:21">
      <c r="A4" s="87"/>
      <c r="B4" s="87"/>
      <c r="C4" s="87"/>
      <c r="D4" s="87"/>
      <c r="E4" s="88" t="s">
        <v>155</v>
      </c>
      <c r="F4" s="88"/>
      <c r="G4" s="88"/>
      <c r="H4" s="88"/>
      <c r="I4" s="88"/>
      <c r="J4" s="89" t="s">
        <v>156</v>
      </c>
      <c r="K4" s="89"/>
      <c r="L4" s="89"/>
      <c r="M4" s="90" t="s">
        <v>157</v>
      </c>
      <c r="N4" s="90"/>
      <c r="O4" s="90"/>
      <c r="P4" s="91" t="s">
        <v>158</v>
      </c>
      <c r="Q4" s="91"/>
      <c r="R4" s="91"/>
      <c r="S4" s="92" t="s">
        <v>159</v>
      </c>
      <c r="T4" s="92"/>
      <c r="U4" s="92"/>
    </row>
    <row r="5" spans="1:21">
      <c r="A5" s="103" t="s">
        <v>93</v>
      </c>
      <c r="B5" s="103" t="s">
        <v>74</v>
      </c>
      <c r="C5" s="103" t="s">
        <v>122</v>
      </c>
      <c r="D5" s="103" t="s">
        <v>123</v>
      </c>
      <c r="E5" s="103" t="s">
        <v>88</v>
      </c>
      <c r="F5" s="103" t="s">
        <v>89</v>
      </c>
      <c r="G5" s="103" t="s">
        <v>90</v>
      </c>
      <c r="H5" s="103" t="s">
        <v>91</v>
      </c>
      <c r="I5" s="103" t="s">
        <v>92</v>
      </c>
      <c r="J5" s="103" t="s">
        <v>86</v>
      </c>
      <c r="K5" s="103" t="s">
        <v>84</v>
      </c>
      <c r="L5" s="103" t="s">
        <v>87</v>
      </c>
      <c r="M5" s="103" t="s">
        <v>86</v>
      </c>
      <c r="N5" s="103" t="s">
        <v>84</v>
      </c>
      <c r="O5" s="103" t="s">
        <v>87</v>
      </c>
      <c r="P5" s="103" t="s">
        <v>86</v>
      </c>
      <c r="Q5" s="103" t="s">
        <v>84</v>
      </c>
      <c r="R5" s="103" t="s">
        <v>87</v>
      </c>
      <c r="S5" s="103" t="s">
        <v>86</v>
      </c>
      <c r="T5" s="103" t="s">
        <v>84</v>
      </c>
      <c r="U5" s="103" t="s">
        <v>87</v>
      </c>
    </row>
    <row r="6" spans="1:21">
      <c r="A6" s="93" t="s">
        <v>71</v>
      </c>
      <c r="B6" s="93" t="s">
        <v>78</v>
      </c>
      <c r="C6" s="94">
        <v>9</v>
      </c>
      <c r="D6" s="95">
        <v>6.5217391304347797E-2</v>
      </c>
      <c r="E6" s="120">
        <v>-0.11561046044644829</v>
      </c>
      <c r="F6" s="120">
        <v>-1.9903889858714999E-3</v>
      </c>
      <c r="G6" s="120">
        <v>-8.2215456386365501E-2</v>
      </c>
      <c r="H6" s="120">
        <v>2.3245517689301699E-2</v>
      </c>
      <c r="I6" s="120">
        <v>0.1092327908116477</v>
      </c>
      <c r="J6" s="121">
        <v>-0.11</v>
      </c>
      <c r="K6" s="121">
        <v>-7.0000000000000007E-2</v>
      </c>
      <c r="L6" s="121">
        <v>-0.11</v>
      </c>
      <c r="M6" s="122">
        <v>-8.3852987795748193E-2</v>
      </c>
      <c r="N6" s="122">
        <v>-3.9655772459538802E-2</v>
      </c>
      <c r="O6" s="122">
        <v>-0.03</v>
      </c>
      <c r="P6" s="129"/>
      <c r="Q6" s="129"/>
      <c r="R6" s="129"/>
      <c r="S6" s="132"/>
      <c r="T6" s="132"/>
      <c r="U6" s="132"/>
    </row>
    <row r="7" spans="1:21">
      <c r="A7" s="98" t="s">
        <v>71</v>
      </c>
      <c r="B7" s="98" t="s">
        <v>77</v>
      </c>
      <c r="C7" s="99">
        <v>20</v>
      </c>
      <c r="D7" s="100">
        <v>0.14000000000000001</v>
      </c>
      <c r="E7" s="120">
        <v>0.12510789805713149</v>
      </c>
      <c r="F7" s="120">
        <v>0.16507892942472979</v>
      </c>
      <c r="G7" s="120">
        <v>0.15984085468610229</v>
      </c>
      <c r="H7" s="120">
        <v>0.17721740584828249</v>
      </c>
      <c r="I7" s="120">
        <v>0.11842649963244629</v>
      </c>
      <c r="J7" s="121">
        <v>0.15</v>
      </c>
      <c r="K7" s="121">
        <v>7.0000000000000007E-2</v>
      </c>
      <c r="L7" s="121">
        <v>0.18</v>
      </c>
      <c r="M7" s="122">
        <v>0.11111674098375431</v>
      </c>
      <c r="N7" s="135">
        <v>0.2801109093597402</v>
      </c>
      <c r="O7" s="135">
        <v>0.23</v>
      </c>
      <c r="P7" s="129"/>
      <c r="Q7" s="129"/>
      <c r="R7" s="129"/>
      <c r="S7" s="132"/>
      <c r="T7" s="132"/>
      <c r="U7" s="132"/>
    </row>
    <row r="8" spans="1:21">
      <c r="A8" s="98" t="s">
        <v>71</v>
      </c>
      <c r="B8" s="98" t="s">
        <v>79</v>
      </c>
      <c r="C8" s="99">
        <v>4</v>
      </c>
      <c r="D8" s="100">
        <v>0.03</v>
      </c>
      <c r="E8" s="120">
        <v>3.3545319066702099E-2</v>
      </c>
      <c r="F8" s="120">
        <v>-2.02642681193109E-2</v>
      </c>
      <c r="G8" s="120">
        <v>1.8531783332697699E-2</v>
      </c>
      <c r="H8" s="118">
        <v>0.18907876269353319</v>
      </c>
      <c r="I8" s="118">
        <v>0.15110531633939761</v>
      </c>
      <c r="J8" s="121">
        <v>0.02</v>
      </c>
      <c r="K8" s="121">
        <v>0</v>
      </c>
      <c r="L8" s="109">
        <v>0.05</v>
      </c>
      <c r="M8" s="122">
        <v>-1.8766488842823999E-2</v>
      </c>
      <c r="N8" s="135">
        <v>0.16238319856239999</v>
      </c>
      <c r="O8" s="135">
        <v>0.13</v>
      </c>
      <c r="P8" s="129"/>
      <c r="Q8" s="129"/>
      <c r="R8" s="129"/>
      <c r="S8" s="132"/>
      <c r="T8" s="132"/>
      <c r="U8" s="132"/>
    </row>
    <row r="9" spans="1:21">
      <c r="A9" s="98" t="s">
        <v>71</v>
      </c>
      <c r="B9" s="98" t="s">
        <v>80</v>
      </c>
      <c r="C9" s="99">
        <v>26</v>
      </c>
      <c r="D9" s="100">
        <v>0.1884057971014492</v>
      </c>
      <c r="E9" s="120">
        <v>0.4522352105526421</v>
      </c>
      <c r="F9" s="120">
        <v>0.45998774332623349</v>
      </c>
      <c r="G9" s="120">
        <v>0.46218151498355031</v>
      </c>
      <c r="H9" s="120">
        <v>0.41792078506229441</v>
      </c>
      <c r="I9" s="120">
        <v>0.47334207973959852</v>
      </c>
      <c r="J9" s="119">
        <v>0.53</v>
      </c>
      <c r="K9" s="109">
        <v>0.43</v>
      </c>
      <c r="L9" s="119">
        <v>0.6</v>
      </c>
      <c r="M9" s="122">
        <v>7.4796835489211802E-2</v>
      </c>
      <c r="N9" s="122">
        <v>0.4659537573381845</v>
      </c>
      <c r="O9" s="122">
        <v>0.44</v>
      </c>
      <c r="P9" s="129"/>
      <c r="Q9" s="129"/>
      <c r="R9" s="129"/>
      <c r="S9" s="132"/>
      <c r="T9" s="132"/>
      <c r="U9" s="132"/>
    </row>
    <row r="10" spans="1:21">
      <c r="A10" s="98" t="s">
        <v>71</v>
      </c>
      <c r="B10" s="98" t="s">
        <v>81</v>
      </c>
      <c r="C10" s="99">
        <v>7</v>
      </c>
      <c r="D10" s="100">
        <v>5.0724637681159403E-2</v>
      </c>
      <c r="E10" s="120">
        <v>4.9277698139988099E-2</v>
      </c>
      <c r="F10" s="120">
        <v>-4.1130405482174198E-2</v>
      </c>
      <c r="G10" s="120">
        <v>-3.5367223189489198E-2</v>
      </c>
      <c r="H10" s="120">
        <v>0.1042255561515352</v>
      </c>
      <c r="I10" s="120">
        <v>0.1226249870245965</v>
      </c>
      <c r="J10" s="121">
        <v>-0.04</v>
      </c>
      <c r="K10" s="121">
        <v>0.06</v>
      </c>
      <c r="L10" s="121">
        <v>0.02</v>
      </c>
      <c r="M10" s="122">
        <v>-6.8404396589550004E-4</v>
      </c>
      <c r="N10" s="122">
        <v>0.1041319938677811</v>
      </c>
      <c r="O10" s="122">
        <v>7.0000000000000007E-2</v>
      </c>
      <c r="P10" s="129"/>
      <c r="Q10" s="129"/>
      <c r="R10" s="129"/>
      <c r="S10" s="132"/>
      <c r="T10" s="132"/>
      <c r="U10" s="132"/>
    </row>
    <row r="11" spans="1:21" ht="16" thickBot="1">
      <c r="A11" s="104" t="s">
        <v>71</v>
      </c>
      <c r="B11" s="104" t="s">
        <v>82</v>
      </c>
      <c r="C11" s="105"/>
      <c r="D11" s="106"/>
      <c r="E11" s="123">
        <v>0.10891113307400309</v>
      </c>
      <c r="F11" s="123">
        <v>0.11233632203272134</v>
      </c>
      <c r="G11" s="123">
        <v>0.10459429468529913</v>
      </c>
      <c r="H11" s="144">
        <v>0.18233760548898939</v>
      </c>
      <c r="I11" s="144">
        <v>0.19494633470953732</v>
      </c>
      <c r="J11" s="145">
        <v>0.16499999999999998</v>
      </c>
      <c r="K11" s="124">
        <v>0.14000000000000001</v>
      </c>
      <c r="L11" s="143">
        <v>0.21249999999999999</v>
      </c>
      <c r="M11" s="125">
        <v>4.1615760916061652E-2</v>
      </c>
      <c r="N11" s="125">
        <v>0.25314496478202647</v>
      </c>
      <c r="O11" s="125">
        <v>0.21750000000000003</v>
      </c>
      <c r="P11" s="130"/>
      <c r="Q11" s="130"/>
      <c r="R11" s="130"/>
      <c r="S11" s="133"/>
      <c r="T11" s="133"/>
      <c r="U11" s="133"/>
    </row>
    <row r="12" spans="1:21">
      <c r="A12" s="98" t="s">
        <v>72</v>
      </c>
      <c r="B12" s="98" t="s">
        <v>78</v>
      </c>
      <c r="C12" s="99">
        <v>9</v>
      </c>
      <c r="D12" s="100">
        <v>6.5217391304347797E-2</v>
      </c>
      <c r="E12" s="126">
        <v>7.5404555751059393E-2</v>
      </c>
      <c r="F12" s="126">
        <v>0.14152150803996269</v>
      </c>
      <c r="G12" s="138">
        <v>0.24853563166298351</v>
      </c>
      <c r="H12" s="138">
        <v>0.13088300961556201</v>
      </c>
      <c r="I12" s="126">
        <v>9.2762126736818398E-2</v>
      </c>
      <c r="J12" s="127">
        <v>-0.05</v>
      </c>
      <c r="K12" s="127">
        <v>-0.02</v>
      </c>
      <c r="L12" s="127">
        <v>-0.16</v>
      </c>
      <c r="M12" s="128">
        <v>-3.8786086173473303E-2</v>
      </c>
      <c r="N12" s="128">
        <v>2.00371169107952E-2</v>
      </c>
      <c r="O12" s="128">
        <v>7.0000000000000007E-2</v>
      </c>
      <c r="P12" s="131"/>
      <c r="Q12" s="131"/>
      <c r="R12" s="131"/>
      <c r="S12" s="134"/>
      <c r="T12" s="134"/>
      <c r="U12" s="134"/>
    </row>
    <row r="13" spans="1:21">
      <c r="A13" s="98" t="s">
        <v>72</v>
      </c>
      <c r="B13" s="98" t="s">
        <v>77</v>
      </c>
      <c r="C13" s="99">
        <v>20</v>
      </c>
      <c r="D13" s="100">
        <v>0.14000000000000001</v>
      </c>
      <c r="E13" s="118">
        <v>0.39098098625842109</v>
      </c>
      <c r="F13" s="120">
        <v>0.23942559678080311</v>
      </c>
      <c r="G13" s="120">
        <v>0.31271476821187161</v>
      </c>
      <c r="H13" s="120">
        <v>0.26595297046776412</v>
      </c>
      <c r="I13" s="120">
        <v>0.22924259179228151</v>
      </c>
      <c r="J13" s="121">
        <v>0.28000000000000003</v>
      </c>
      <c r="K13" s="121">
        <v>0.27</v>
      </c>
      <c r="L13" s="121">
        <v>0.24</v>
      </c>
      <c r="M13" s="122">
        <v>0.2204501566386084</v>
      </c>
      <c r="N13" s="122">
        <v>0.28248574107230762</v>
      </c>
      <c r="O13" s="135">
        <v>0.34</v>
      </c>
      <c r="P13" s="129"/>
      <c r="Q13" s="129"/>
      <c r="R13" s="129"/>
      <c r="S13" s="132"/>
      <c r="T13" s="132"/>
      <c r="U13" s="132"/>
    </row>
    <row r="14" spans="1:21">
      <c r="A14" s="98" t="s">
        <v>72</v>
      </c>
      <c r="B14" s="98" t="s">
        <v>79</v>
      </c>
      <c r="C14" s="99">
        <v>4</v>
      </c>
      <c r="D14" s="100">
        <v>0.03</v>
      </c>
      <c r="E14" s="120">
        <v>0.10345806856926471</v>
      </c>
      <c r="F14" s="120">
        <v>0.16146928839823069</v>
      </c>
      <c r="G14" s="118">
        <v>0.56878149039763726</v>
      </c>
      <c r="H14" s="120">
        <v>4.5013008660253102E-2</v>
      </c>
      <c r="I14" s="120">
        <v>9.5352691321822905E-2</v>
      </c>
      <c r="J14" s="121">
        <v>0.05</v>
      </c>
      <c r="K14" s="121">
        <v>0.03</v>
      </c>
      <c r="L14" s="121">
        <v>-0.06</v>
      </c>
      <c r="M14" s="122">
        <v>9.5461362570380903E-2</v>
      </c>
      <c r="N14" s="122">
        <v>5.1701860594590997E-2</v>
      </c>
      <c r="O14" s="122">
        <v>0.13</v>
      </c>
      <c r="P14" s="129"/>
      <c r="Q14" s="129"/>
      <c r="R14" s="129"/>
      <c r="S14" s="132"/>
      <c r="T14" s="132"/>
      <c r="U14" s="132"/>
    </row>
    <row r="15" spans="1:21">
      <c r="A15" s="98" t="s">
        <v>72</v>
      </c>
      <c r="B15" s="98" t="s">
        <v>80</v>
      </c>
      <c r="C15" s="99">
        <v>26</v>
      </c>
      <c r="D15" s="100">
        <v>0.1884057971014492</v>
      </c>
      <c r="E15" s="120">
        <v>0.59016946908496926</v>
      </c>
      <c r="F15" s="120">
        <v>0.54226443239434807</v>
      </c>
      <c r="G15" s="120">
        <v>0.58680827004765534</v>
      </c>
      <c r="H15" s="120">
        <v>0.61549812484477739</v>
      </c>
      <c r="I15" s="120">
        <v>0.59582098937195693</v>
      </c>
      <c r="J15" s="121">
        <v>0.61</v>
      </c>
      <c r="K15" s="136">
        <v>0.67</v>
      </c>
      <c r="L15" s="121">
        <v>0.47</v>
      </c>
      <c r="M15" s="122">
        <v>0.4570866815111872</v>
      </c>
      <c r="N15" s="135">
        <v>0.64317580576372624</v>
      </c>
      <c r="O15" s="122">
        <v>0.56000000000000005</v>
      </c>
      <c r="P15" s="129"/>
      <c r="Q15" s="129"/>
      <c r="R15" s="129"/>
      <c r="S15" s="132"/>
      <c r="T15" s="132"/>
      <c r="U15" s="132"/>
    </row>
    <row r="16" spans="1:21">
      <c r="A16" s="98" t="s">
        <v>72</v>
      </c>
      <c r="B16" s="98" t="s">
        <v>81</v>
      </c>
      <c r="C16" s="99">
        <v>7</v>
      </c>
      <c r="D16" s="100">
        <v>5.0724637681159403E-2</v>
      </c>
      <c r="E16" s="120">
        <v>3.3888658727545602E-2</v>
      </c>
      <c r="F16" s="120">
        <v>0.19159217175122101</v>
      </c>
      <c r="G16" s="120">
        <v>0.1012875803371948</v>
      </c>
      <c r="H16" s="118">
        <v>0.1089969680434212</v>
      </c>
      <c r="I16" s="118">
        <v>7.53735187606933E-2</v>
      </c>
      <c r="J16" s="121">
        <v>0.04</v>
      </c>
      <c r="K16" s="121">
        <v>-0.02</v>
      </c>
      <c r="L16" s="121">
        <v>-0.28000000000000003</v>
      </c>
      <c r="M16" s="122">
        <v>9.6090909119169003E-3</v>
      </c>
      <c r="N16" s="122">
        <v>6.6668166107890003E-2</v>
      </c>
      <c r="O16" s="122">
        <v>0.05</v>
      </c>
      <c r="P16" s="129"/>
      <c r="Q16" s="129"/>
      <c r="R16" s="129"/>
      <c r="S16" s="132"/>
      <c r="T16" s="132"/>
      <c r="U16" s="132"/>
    </row>
    <row r="17" spans="1:21" ht="16" thickBot="1">
      <c r="A17" s="104" t="s">
        <v>72</v>
      </c>
      <c r="B17" s="104" t="s">
        <v>82</v>
      </c>
      <c r="C17" s="105"/>
      <c r="D17" s="106"/>
      <c r="E17" s="123">
        <v>0.23878034767825201</v>
      </c>
      <c r="F17" s="123">
        <v>0.25525459947291307</v>
      </c>
      <c r="G17" s="142">
        <v>0.36362554813146852</v>
      </c>
      <c r="H17" s="123">
        <v>0.23326881632635557</v>
      </c>
      <c r="I17" s="123">
        <v>0.2177103835967146</v>
      </c>
      <c r="J17" s="124">
        <v>0.245</v>
      </c>
      <c r="K17" s="124">
        <v>0.23750000000000002</v>
      </c>
      <c r="L17" s="124">
        <v>9.2499999999999971E-2</v>
      </c>
      <c r="M17" s="125">
        <v>0.19565182290802335</v>
      </c>
      <c r="N17" s="125">
        <v>0.26100789338462871</v>
      </c>
      <c r="O17" s="125">
        <v>0.27</v>
      </c>
      <c r="P17" s="130"/>
      <c r="Q17" s="130"/>
      <c r="R17" s="130"/>
      <c r="S17" s="133"/>
      <c r="T17" s="133"/>
      <c r="U17" s="133"/>
    </row>
    <row r="18" spans="1:21">
      <c r="A18" s="98" t="s">
        <v>83</v>
      </c>
      <c r="B18" s="98" t="s">
        <v>78</v>
      </c>
      <c r="C18" s="99">
        <v>9</v>
      </c>
      <c r="D18" s="100">
        <v>6.5217391304347797E-2</v>
      </c>
      <c r="E18" s="126">
        <v>7.1316287737475002E-3</v>
      </c>
      <c r="F18" s="126">
        <v>0.11104297240348029</v>
      </c>
      <c r="G18" s="138">
        <v>0.20816679944749111</v>
      </c>
      <c r="H18" s="126">
        <v>0.16938385303372519</v>
      </c>
      <c r="I18" s="126">
        <v>5.34849944200015E-2</v>
      </c>
      <c r="J18" s="127">
        <v>-0.04</v>
      </c>
      <c r="K18" s="127">
        <v>-0.03</v>
      </c>
      <c r="L18" s="127">
        <v>-0.1</v>
      </c>
      <c r="M18" s="128">
        <v>-1.37293528683901E-2</v>
      </c>
      <c r="N18" s="128">
        <v>-0.10540960290521301</v>
      </c>
      <c r="O18" s="128">
        <v>-0.04</v>
      </c>
      <c r="P18" s="131">
        <v>-3.8199999999999998E-2</v>
      </c>
      <c r="Q18" s="131">
        <v>-4.3400000000000001E-2</v>
      </c>
      <c r="R18" s="131">
        <v>-0.1084</v>
      </c>
      <c r="S18" s="134">
        <v>-0.01</v>
      </c>
      <c r="T18" s="134">
        <v>-9.1300000000000006E-2</v>
      </c>
      <c r="U18" s="134">
        <v>0</v>
      </c>
    </row>
    <row r="19" spans="1:21">
      <c r="A19" s="98" t="s">
        <v>83</v>
      </c>
      <c r="B19" s="98" t="s">
        <v>77</v>
      </c>
      <c r="C19" s="99">
        <v>20</v>
      </c>
      <c r="D19" s="100">
        <v>0.14000000000000001</v>
      </c>
      <c r="E19" s="120">
        <v>0.26236632337177213</v>
      </c>
      <c r="F19" s="120">
        <v>0.25499828429792482</v>
      </c>
      <c r="G19" s="120">
        <v>0.26534498448963351</v>
      </c>
      <c r="H19" s="120">
        <v>0.23255196842690451</v>
      </c>
      <c r="I19" s="120">
        <v>0.21673426233548529</v>
      </c>
      <c r="J19" s="121">
        <v>0.35</v>
      </c>
      <c r="K19" s="121">
        <v>0.18</v>
      </c>
      <c r="L19" s="121">
        <v>0.3</v>
      </c>
      <c r="M19" s="122">
        <v>0.2449390044497595</v>
      </c>
      <c r="N19" s="122">
        <v>0.31782197948522511</v>
      </c>
      <c r="O19" s="122">
        <v>0.32</v>
      </c>
      <c r="P19" s="129">
        <v>0.2555</v>
      </c>
      <c r="Q19" s="129">
        <v>0.14580000000000001</v>
      </c>
      <c r="R19" s="129">
        <v>0.311</v>
      </c>
      <c r="S19" s="132">
        <v>0.27</v>
      </c>
      <c r="T19" s="132">
        <v>0.2838</v>
      </c>
      <c r="U19" s="132">
        <v>0.35</v>
      </c>
    </row>
    <row r="20" spans="1:21">
      <c r="A20" s="98" t="s">
        <v>83</v>
      </c>
      <c r="B20" s="98" t="s">
        <v>79</v>
      </c>
      <c r="C20" s="99">
        <v>4</v>
      </c>
      <c r="D20" s="100">
        <v>0.03</v>
      </c>
      <c r="E20" s="120">
        <v>9.7456706502549104E-2</v>
      </c>
      <c r="F20" s="120">
        <v>0.1002839418749927</v>
      </c>
      <c r="G20" s="120">
        <v>0.59983910377182004</v>
      </c>
      <c r="H20" s="120">
        <v>9.0375771180471604E-2</v>
      </c>
      <c r="I20" s="120">
        <v>5.0840325131448802E-2</v>
      </c>
      <c r="J20" s="121">
        <v>0.04</v>
      </c>
      <c r="K20" s="121">
        <v>-0.02</v>
      </c>
      <c r="L20" s="121">
        <v>0.03</v>
      </c>
      <c r="M20" s="122">
        <v>9.4263370089226806E-2</v>
      </c>
      <c r="N20" s="122">
        <v>0.15957805213997139</v>
      </c>
      <c r="O20" s="122">
        <v>0.1</v>
      </c>
      <c r="P20" s="137">
        <v>0.1241</v>
      </c>
      <c r="Q20" s="129">
        <v>-2.6700000000000002E-2</v>
      </c>
      <c r="R20" s="129">
        <v>1.32E-2</v>
      </c>
      <c r="S20" s="132">
        <v>7.0000000000000007E-2</v>
      </c>
      <c r="T20" s="132">
        <v>2.3199999999999998E-2</v>
      </c>
      <c r="U20" s="132">
        <v>0.04</v>
      </c>
    </row>
    <row r="21" spans="1:21">
      <c r="A21" s="98" t="s">
        <v>83</v>
      </c>
      <c r="B21" s="98" t="s">
        <v>80</v>
      </c>
      <c r="C21" s="99">
        <v>26</v>
      </c>
      <c r="D21" s="100">
        <v>0.1884057971014492</v>
      </c>
      <c r="E21" s="120">
        <v>0.60024541342221682</v>
      </c>
      <c r="F21" s="120">
        <v>0.56752175328716459</v>
      </c>
      <c r="G21" s="120">
        <v>0.57332092640077525</v>
      </c>
      <c r="H21" s="120">
        <v>0.57378669967751184</v>
      </c>
      <c r="I21" s="120">
        <v>0.56608632570380246</v>
      </c>
      <c r="J21" s="121">
        <v>0.61</v>
      </c>
      <c r="K21" s="121">
        <v>0.56000000000000005</v>
      </c>
      <c r="L21" s="121">
        <v>0.6</v>
      </c>
      <c r="M21" s="122">
        <v>0.36399765051157551</v>
      </c>
      <c r="N21" s="122">
        <v>0.62256923945283416</v>
      </c>
      <c r="O21" s="122">
        <v>0.47</v>
      </c>
      <c r="P21" s="129">
        <v>0.56969999999999998</v>
      </c>
      <c r="Q21" s="129">
        <v>0.53090000000000004</v>
      </c>
      <c r="R21" s="129">
        <v>0.60909999999999997</v>
      </c>
      <c r="S21" s="132">
        <v>0.56999999999999995</v>
      </c>
      <c r="T21" s="132">
        <v>0.59840000000000004</v>
      </c>
      <c r="U21" s="132">
        <v>0.5121</v>
      </c>
    </row>
    <row r="22" spans="1:21">
      <c r="A22" s="98" t="s">
        <v>83</v>
      </c>
      <c r="B22" s="98" t="s">
        <v>81</v>
      </c>
      <c r="C22" s="99">
        <v>7</v>
      </c>
      <c r="D22" s="100">
        <v>5.0724637681159403E-2</v>
      </c>
      <c r="E22" s="120">
        <v>-1.6849984677313301E-2</v>
      </c>
      <c r="F22" s="120">
        <v>0.1424025927312777</v>
      </c>
      <c r="G22" s="120">
        <v>1.7039340308251001E-2</v>
      </c>
      <c r="H22" s="120">
        <v>5.7265340767074499E-2</v>
      </c>
      <c r="I22" s="120">
        <v>2.4012630542278299E-2</v>
      </c>
      <c r="J22" s="121">
        <v>0.08</v>
      </c>
      <c r="K22" s="121">
        <v>-0.04</v>
      </c>
      <c r="L22" s="121">
        <v>-0.17</v>
      </c>
      <c r="M22" s="122">
        <v>9.0873256876832897E-2</v>
      </c>
      <c r="N22" s="122">
        <v>-7.2669713659328002E-3</v>
      </c>
      <c r="O22" s="122">
        <v>7.0000000000000007E-2</v>
      </c>
      <c r="P22" s="129">
        <v>0.11169999999999999</v>
      </c>
      <c r="Q22" s="129">
        <v>-4.2000000000000003E-2</v>
      </c>
      <c r="R22" s="129">
        <v>-0.11550000000000001</v>
      </c>
      <c r="S22" s="132">
        <v>0.08</v>
      </c>
      <c r="T22" s="132">
        <v>3.6799999999999999E-2</v>
      </c>
      <c r="U22" s="132">
        <v>0.03</v>
      </c>
    </row>
    <row r="23" spans="1:21">
      <c r="A23" s="104" t="s">
        <v>83</v>
      </c>
      <c r="B23" s="104" t="s">
        <v>82</v>
      </c>
      <c r="C23" s="105"/>
      <c r="D23" s="106"/>
      <c r="E23" s="120">
        <v>0.19007001747859445</v>
      </c>
      <c r="F23" s="120">
        <v>0.23524990891896799</v>
      </c>
      <c r="G23" s="120">
        <v>0.33274223088359417</v>
      </c>
      <c r="H23" s="120">
        <v>0.2246727266171375</v>
      </c>
      <c r="I23" s="120">
        <v>0.18223170762660329</v>
      </c>
      <c r="J23" s="121">
        <v>0.27</v>
      </c>
      <c r="K23" s="121">
        <v>0.17</v>
      </c>
      <c r="L23" s="121">
        <v>0.18999999999999997</v>
      </c>
      <c r="M23" s="122">
        <v>0.19851832048184867</v>
      </c>
      <c r="N23" s="122">
        <v>0.27317557492802447</v>
      </c>
      <c r="O23" s="122">
        <v>0.24</v>
      </c>
      <c r="P23" s="129">
        <v>0.26524999999999999</v>
      </c>
      <c r="Q23" s="129">
        <v>0.152</v>
      </c>
      <c r="R23" s="129">
        <v>0.20444999999999999</v>
      </c>
      <c r="S23" s="132">
        <v>0.24749999999999997</v>
      </c>
      <c r="T23" s="132">
        <v>0.23554999999999998</v>
      </c>
      <c r="U23" s="132">
        <v>0.23302499999999998</v>
      </c>
    </row>
    <row r="25" spans="1:21" ht="16">
      <c r="A25" s="86" t="s">
        <v>75</v>
      </c>
    </row>
    <row r="26" spans="1:21">
      <c r="A26" s="87"/>
      <c r="B26" s="87"/>
      <c r="C26" s="87"/>
      <c r="D26" s="87"/>
      <c r="E26" s="88" t="s">
        <v>155</v>
      </c>
      <c r="F26" s="88"/>
      <c r="G26" s="88"/>
      <c r="H26" s="88"/>
      <c r="I26" s="88"/>
      <c r="J26" s="89" t="s">
        <v>156</v>
      </c>
      <c r="K26" s="89"/>
      <c r="L26" s="89"/>
      <c r="M26" s="90" t="s">
        <v>157</v>
      </c>
      <c r="N26" s="90"/>
      <c r="O26" s="90"/>
      <c r="P26" s="91" t="s">
        <v>158</v>
      </c>
      <c r="Q26" s="91"/>
      <c r="R26" s="91"/>
      <c r="S26" s="92" t="s">
        <v>159</v>
      </c>
      <c r="T26" s="92"/>
      <c r="U26" s="92"/>
    </row>
    <row r="27" spans="1:21">
      <c r="A27" s="103" t="s">
        <v>93</v>
      </c>
      <c r="B27" s="103" t="s">
        <v>74</v>
      </c>
      <c r="C27" s="103" t="s">
        <v>122</v>
      </c>
      <c r="D27" s="103" t="s">
        <v>123</v>
      </c>
      <c r="E27" s="103" t="s">
        <v>88</v>
      </c>
      <c r="F27" s="103" t="s">
        <v>89</v>
      </c>
      <c r="G27" s="103" t="s">
        <v>90</v>
      </c>
      <c r="H27" s="103" t="s">
        <v>91</v>
      </c>
      <c r="I27" s="103" t="s">
        <v>92</v>
      </c>
      <c r="J27" s="103" t="s">
        <v>86</v>
      </c>
      <c r="K27" s="103" t="s">
        <v>84</v>
      </c>
      <c r="L27" s="103" t="s">
        <v>87</v>
      </c>
      <c r="M27" s="103" t="s">
        <v>86</v>
      </c>
      <c r="N27" s="103" t="s">
        <v>84</v>
      </c>
      <c r="O27" s="103" t="s">
        <v>87</v>
      </c>
      <c r="P27" s="103" t="s">
        <v>86</v>
      </c>
      <c r="Q27" s="103" t="s">
        <v>84</v>
      </c>
      <c r="R27" s="103" t="s">
        <v>87</v>
      </c>
      <c r="S27" s="103" t="s">
        <v>86</v>
      </c>
      <c r="T27" s="103" t="s">
        <v>84</v>
      </c>
      <c r="U27" s="103" t="s">
        <v>87</v>
      </c>
    </row>
    <row r="28" spans="1:21">
      <c r="A28" s="93" t="s">
        <v>71</v>
      </c>
      <c r="B28" s="93" t="s">
        <v>78</v>
      </c>
      <c r="C28" s="94">
        <v>9</v>
      </c>
      <c r="D28" s="95">
        <v>6.5217391304347797E-2</v>
      </c>
      <c r="E28" s="120">
        <v>6.1493256117704301E-2</v>
      </c>
      <c r="F28" s="120">
        <v>7.9390186149180503E-2</v>
      </c>
      <c r="G28" s="120">
        <v>7.0087324978282003E-2</v>
      </c>
      <c r="H28" s="120">
        <v>9.4839487797914596E-2</v>
      </c>
      <c r="I28" s="120">
        <v>0.11746651848616051</v>
      </c>
      <c r="J28" s="109">
        <v>0.06</v>
      </c>
      <c r="K28" s="109">
        <v>0.06</v>
      </c>
      <c r="L28" s="109">
        <v>0.06</v>
      </c>
      <c r="M28" s="110">
        <v>5.5015568467247603E-2</v>
      </c>
      <c r="N28" s="110">
        <v>6.9544204250746103E-2</v>
      </c>
      <c r="O28" s="110">
        <v>0.06</v>
      </c>
      <c r="P28" s="129"/>
      <c r="Q28" s="129"/>
      <c r="R28" s="129"/>
      <c r="S28" s="132"/>
      <c r="T28" s="132"/>
      <c r="U28" s="132"/>
    </row>
    <row r="29" spans="1:21">
      <c r="A29" s="98" t="s">
        <v>71</v>
      </c>
      <c r="B29" s="98" t="s">
        <v>77</v>
      </c>
      <c r="C29" s="99">
        <v>20</v>
      </c>
      <c r="D29" s="100">
        <v>0.14000000000000001</v>
      </c>
      <c r="E29" s="120">
        <v>0.30912546109402489</v>
      </c>
      <c r="F29" s="120">
        <v>0.285276459048599</v>
      </c>
      <c r="G29" s="120">
        <v>0.2975106946930835</v>
      </c>
      <c r="H29" s="120">
        <v>0.29546039774942928</v>
      </c>
      <c r="I29" s="120">
        <v>0.27531159895460811</v>
      </c>
      <c r="J29" s="109">
        <v>0.26</v>
      </c>
      <c r="K29" s="109">
        <v>0.23</v>
      </c>
      <c r="L29" s="109">
        <v>0.25</v>
      </c>
      <c r="M29" s="110">
        <v>0.19914532238299121</v>
      </c>
      <c r="N29" s="110">
        <v>0.2631070154982908</v>
      </c>
      <c r="O29" s="110">
        <v>0.25</v>
      </c>
      <c r="P29" s="129"/>
      <c r="Q29" s="129"/>
      <c r="R29" s="129"/>
      <c r="S29" s="132"/>
      <c r="T29" s="132"/>
      <c r="U29" s="132"/>
    </row>
    <row r="30" spans="1:21">
      <c r="A30" s="98" t="s">
        <v>71</v>
      </c>
      <c r="B30" s="98" t="s">
        <v>79</v>
      </c>
      <c r="C30" s="99">
        <v>4</v>
      </c>
      <c r="D30" s="100">
        <v>0.03</v>
      </c>
      <c r="E30" s="120">
        <v>4.38702495407804E-2</v>
      </c>
      <c r="F30" s="120">
        <v>3.2770811969977602E-2</v>
      </c>
      <c r="G30" s="120">
        <v>3.3856556545974803E-2</v>
      </c>
      <c r="H30" s="118">
        <v>0.2413827732742064</v>
      </c>
      <c r="I30" s="118">
        <v>0.12146046354186769</v>
      </c>
      <c r="J30" s="109">
        <v>0.06</v>
      </c>
      <c r="K30" s="109">
        <v>0.04</v>
      </c>
      <c r="L30" s="119">
        <v>0.23</v>
      </c>
      <c r="M30" s="110">
        <v>2.90696997151139E-2</v>
      </c>
      <c r="N30" s="110">
        <v>9.0836131849794902E-2</v>
      </c>
      <c r="O30" s="110">
        <v>0.09</v>
      </c>
      <c r="P30" s="129"/>
      <c r="Q30" s="129"/>
      <c r="R30" s="129"/>
      <c r="S30" s="132"/>
      <c r="T30" s="132"/>
      <c r="U30" s="132"/>
    </row>
    <row r="31" spans="1:21">
      <c r="A31" s="98" t="s">
        <v>71</v>
      </c>
      <c r="B31" s="98" t="s">
        <v>80</v>
      </c>
      <c r="C31" s="99">
        <v>26</v>
      </c>
      <c r="D31" s="100">
        <v>0.1884057971014492</v>
      </c>
      <c r="E31" s="120">
        <v>0.59791791174077291</v>
      </c>
      <c r="F31" s="120">
        <v>0.57107802321145273</v>
      </c>
      <c r="G31" s="120">
        <v>0.56936985241935323</v>
      </c>
      <c r="H31" s="120">
        <v>0.54890358888974022</v>
      </c>
      <c r="I31" s="120">
        <v>0.59006765605614675</v>
      </c>
      <c r="J31" s="119">
        <v>0.64</v>
      </c>
      <c r="K31" s="119">
        <v>0.55629374204460691</v>
      </c>
      <c r="L31" s="119">
        <v>0.67</v>
      </c>
      <c r="M31" s="110">
        <v>0.24415474984635721</v>
      </c>
      <c r="N31" s="110">
        <v>0.55629374204460691</v>
      </c>
      <c r="O31" s="110">
        <v>0.49</v>
      </c>
      <c r="P31" s="129"/>
      <c r="Q31" s="129"/>
      <c r="R31" s="129"/>
      <c r="S31" s="132"/>
      <c r="T31" s="132"/>
      <c r="U31" s="132"/>
    </row>
    <row r="32" spans="1:21">
      <c r="A32" s="98" t="s">
        <v>71</v>
      </c>
      <c r="B32" s="98" t="s">
        <v>81</v>
      </c>
      <c r="C32" s="99">
        <v>7</v>
      </c>
      <c r="D32" s="100">
        <v>5.0724637681159403E-2</v>
      </c>
      <c r="E32" s="120">
        <v>5.7821582910681499E-2</v>
      </c>
      <c r="F32" s="120">
        <v>4.6661294069645101E-2</v>
      </c>
      <c r="G32" s="120">
        <v>5.0353837524076801E-2</v>
      </c>
      <c r="H32" s="120">
        <v>8.4444115484473503E-2</v>
      </c>
      <c r="I32" s="120">
        <v>0.11805456635718239</v>
      </c>
      <c r="J32" s="109">
        <v>0.08</v>
      </c>
      <c r="K32" s="109">
        <v>0.1067799924887014</v>
      </c>
      <c r="L32" s="109">
        <v>0.06</v>
      </c>
      <c r="M32" s="110">
        <v>4.9622287884700501E-2</v>
      </c>
      <c r="N32" s="110">
        <v>0.1067799924887014</v>
      </c>
      <c r="O32" s="110">
        <v>7.0000000000000007E-2</v>
      </c>
      <c r="P32" s="129"/>
      <c r="Q32" s="129"/>
      <c r="R32" s="129"/>
      <c r="S32" s="132"/>
      <c r="T32" s="132"/>
      <c r="U32" s="132"/>
    </row>
    <row r="33" spans="1:21" ht="16" thickBot="1">
      <c r="A33" s="113" t="s">
        <v>71</v>
      </c>
      <c r="B33" s="113" t="s">
        <v>82</v>
      </c>
      <c r="C33" s="114"/>
      <c r="D33" s="115"/>
      <c r="E33" s="123">
        <v>0.21404569228079279</v>
      </c>
      <c r="F33" s="123">
        <v>0.20303535488977098</v>
      </c>
      <c r="G33" s="123">
        <v>0.20423565323215409</v>
      </c>
      <c r="H33" s="123">
        <v>0.25300607263915281</v>
      </c>
      <c r="I33" s="123">
        <v>0.24447216067919308</v>
      </c>
      <c r="J33" s="116">
        <v>0.26</v>
      </c>
      <c r="K33" s="116">
        <v>0.23326843363332708</v>
      </c>
      <c r="L33" s="146">
        <v>0.30249999999999999</v>
      </c>
      <c r="M33" s="117">
        <v>0.13049801495729069</v>
      </c>
      <c r="N33" s="117">
        <v>0.25425422047034851</v>
      </c>
      <c r="O33" s="117">
        <v>0.22499999999999998</v>
      </c>
      <c r="P33" s="130"/>
      <c r="Q33" s="130"/>
      <c r="R33" s="130"/>
      <c r="S33" s="133"/>
      <c r="T33" s="133"/>
      <c r="U33" s="133"/>
    </row>
    <row r="34" spans="1:21">
      <c r="A34" s="93" t="s">
        <v>72</v>
      </c>
      <c r="B34" s="93" t="s">
        <v>78</v>
      </c>
      <c r="C34" s="94">
        <v>9</v>
      </c>
      <c r="D34" s="95">
        <v>6.5217391304347797E-2</v>
      </c>
      <c r="E34" s="126">
        <v>0.1031835143394912</v>
      </c>
      <c r="F34" s="138">
        <v>0.26336867651855422</v>
      </c>
      <c r="G34" s="138">
        <v>0.29836433274089158</v>
      </c>
      <c r="H34" s="138">
        <v>0.28419268572513201</v>
      </c>
      <c r="I34" s="126">
        <v>0.1319620810275389</v>
      </c>
      <c r="J34" s="111">
        <v>0.08</v>
      </c>
      <c r="K34" s="111">
        <v>0.06</v>
      </c>
      <c r="L34" s="111">
        <v>7.0000000000000007E-2</v>
      </c>
      <c r="M34" s="112">
        <v>6.7531353395584498E-2</v>
      </c>
      <c r="N34" s="112">
        <v>7.9371599382373897E-2</v>
      </c>
      <c r="O34" s="112">
        <v>0.09</v>
      </c>
      <c r="P34" s="131"/>
      <c r="Q34" s="131"/>
      <c r="R34" s="131"/>
      <c r="S34" s="134"/>
      <c r="T34" s="134"/>
      <c r="U34" s="134"/>
    </row>
    <row r="35" spans="1:21">
      <c r="A35" s="98" t="s">
        <v>72</v>
      </c>
      <c r="B35" s="98" t="s">
        <v>77</v>
      </c>
      <c r="C35" s="99">
        <v>20</v>
      </c>
      <c r="D35" s="100">
        <v>0.14000000000000001</v>
      </c>
      <c r="E35" s="118">
        <v>0.52102531599926294</v>
      </c>
      <c r="F35" s="120">
        <v>0.36604016742167078</v>
      </c>
      <c r="G35" s="120">
        <v>0.32250783052191712</v>
      </c>
      <c r="H35" s="120">
        <v>0.37938305827754137</v>
      </c>
      <c r="I35" s="120">
        <v>0.33458035158842941</v>
      </c>
      <c r="J35" s="109">
        <v>0.33</v>
      </c>
      <c r="K35" s="109">
        <v>0.28000000000000003</v>
      </c>
      <c r="L35" s="109">
        <v>0.44</v>
      </c>
      <c r="M35" s="110">
        <v>0.31113044960942993</v>
      </c>
      <c r="N35" s="110">
        <v>0.35132293610952681</v>
      </c>
      <c r="O35" s="139">
        <v>0.49</v>
      </c>
      <c r="P35" s="129"/>
      <c r="Q35" s="129"/>
      <c r="R35" s="129"/>
      <c r="S35" s="132"/>
      <c r="T35" s="132"/>
      <c r="U35" s="132"/>
    </row>
    <row r="36" spans="1:21">
      <c r="A36" s="98" t="s">
        <v>72</v>
      </c>
      <c r="B36" s="98" t="s">
        <v>79</v>
      </c>
      <c r="C36" s="99">
        <v>4</v>
      </c>
      <c r="D36" s="100">
        <v>0.03</v>
      </c>
      <c r="E36" s="120">
        <v>0.111006712639729</v>
      </c>
      <c r="F36" s="120">
        <v>0.1250704364970141</v>
      </c>
      <c r="G36" s="118">
        <v>0.47601162454103618</v>
      </c>
      <c r="H36" s="120">
        <v>0.10434476673932019</v>
      </c>
      <c r="I36" s="120">
        <v>0.1076579410108523</v>
      </c>
      <c r="J36" s="109">
        <v>4.8920377179727997E-2</v>
      </c>
      <c r="K36" s="109">
        <v>0.05</v>
      </c>
      <c r="L36" s="109">
        <v>0.09</v>
      </c>
      <c r="M36" s="110">
        <v>4.8920377179727997E-2</v>
      </c>
      <c r="N36" s="110">
        <v>6.8876450565475006E-2</v>
      </c>
      <c r="O36" s="110">
        <v>0.21</v>
      </c>
      <c r="P36" s="129"/>
      <c r="Q36" s="129"/>
      <c r="R36" s="129"/>
      <c r="S36" s="132"/>
      <c r="T36" s="132"/>
      <c r="U36" s="132"/>
    </row>
    <row r="37" spans="1:21">
      <c r="A37" s="98" t="s">
        <v>72</v>
      </c>
      <c r="B37" s="98" t="s">
        <v>80</v>
      </c>
      <c r="C37" s="99">
        <v>26</v>
      </c>
      <c r="D37" s="100">
        <v>0.1884057971014492</v>
      </c>
      <c r="E37" s="120">
        <v>0.62860734970024701</v>
      </c>
      <c r="F37" s="120">
        <v>0.71673360065913339</v>
      </c>
      <c r="G37" s="120">
        <v>0.64085879594031814</v>
      </c>
      <c r="H37" s="120">
        <v>0.64021579737465661</v>
      </c>
      <c r="I37" s="120">
        <v>0.57203214780602862</v>
      </c>
      <c r="J37" s="109">
        <v>0.56000000000000005</v>
      </c>
      <c r="K37" s="109">
        <v>0.72</v>
      </c>
      <c r="L37" s="109">
        <v>0.48</v>
      </c>
      <c r="M37" s="110">
        <v>0.40498547034513149</v>
      </c>
      <c r="N37" s="110">
        <v>0.60006945199005235</v>
      </c>
      <c r="O37" s="110">
        <v>0.52</v>
      </c>
      <c r="P37" s="129"/>
      <c r="Q37" s="129"/>
      <c r="R37" s="129"/>
      <c r="S37" s="132"/>
      <c r="T37" s="132"/>
      <c r="U37" s="132"/>
    </row>
    <row r="38" spans="1:21">
      <c r="A38" s="98" t="s">
        <v>72</v>
      </c>
      <c r="B38" s="98" t="s">
        <v>81</v>
      </c>
      <c r="C38" s="99">
        <v>7</v>
      </c>
      <c r="D38" s="100">
        <v>5.0724637681159403E-2</v>
      </c>
      <c r="E38" s="120">
        <v>6.25125133880053E-2</v>
      </c>
      <c r="F38" s="120">
        <v>0.20184713690176531</v>
      </c>
      <c r="G38" s="120">
        <v>0.12090752965550269</v>
      </c>
      <c r="H38" s="120">
        <v>0.1669019994924707</v>
      </c>
      <c r="I38" s="120">
        <v>0.11772906406771851</v>
      </c>
      <c r="J38" s="109">
        <v>0.08</v>
      </c>
      <c r="K38" s="109">
        <v>0.06</v>
      </c>
      <c r="L38" s="109">
        <v>0.04</v>
      </c>
      <c r="M38" s="110">
        <v>6.9311933881791493E-2</v>
      </c>
      <c r="N38" s="110">
        <v>7.9542315874862504E-2</v>
      </c>
      <c r="O38" s="110">
        <v>0.08</v>
      </c>
      <c r="P38" s="129"/>
      <c r="Q38" s="129"/>
      <c r="R38" s="129"/>
      <c r="S38" s="132"/>
      <c r="T38" s="132"/>
      <c r="U38" s="132"/>
    </row>
    <row r="39" spans="1:21" ht="16" thickBot="1">
      <c r="A39" s="113" t="s">
        <v>72</v>
      </c>
      <c r="B39" s="113" t="s">
        <v>82</v>
      </c>
      <c r="C39" s="114"/>
      <c r="D39" s="115"/>
      <c r="E39" s="123">
        <v>0.28526708121334715</v>
      </c>
      <c r="F39" s="123">
        <v>0.33461200359962756</v>
      </c>
      <c r="G39" s="142">
        <v>0.37173002267993316</v>
      </c>
      <c r="H39" s="123">
        <v>0.31500766152182419</v>
      </c>
      <c r="I39" s="123">
        <v>0.25279231710011352</v>
      </c>
      <c r="J39" s="116">
        <v>0.25473009429493204</v>
      </c>
      <c r="K39" s="116">
        <v>0.27750000000000002</v>
      </c>
      <c r="L39" s="116">
        <v>0.26250000000000001</v>
      </c>
      <c r="M39" s="117">
        <v>0.20858705775402023</v>
      </c>
      <c r="N39" s="117">
        <v>0.27495278863497913</v>
      </c>
      <c r="O39" s="117">
        <v>0.32500000000000001</v>
      </c>
      <c r="P39" s="130"/>
      <c r="Q39" s="130"/>
      <c r="R39" s="130"/>
      <c r="S39" s="133"/>
      <c r="T39" s="133"/>
      <c r="U39" s="133"/>
    </row>
    <row r="40" spans="1:21">
      <c r="A40" s="93" t="s">
        <v>83</v>
      </c>
      <c r="B40" s="93" t="s">
        <v>78</v>
      </c>
      <c r="C40" s="94">
        <v>9</v>
      </c>
      <c r="D40" s="95">
        <v>6.5217391304347797E-2</v>
      </c>
      <c r="E40" s="126">
        <v>8.9087429729520204E-2</v>
      </c>
      <c r="F40" s="138">
        <v>0.22388642099032249</v>
      </c>
      <c r="G40" s="138">
        <v>0.28386696660446481</v>
      </c>
      <c r="H40" s="138">
        <v>0.25533913222171217</v>
      </c>
      <c r="I40" s="126">
        <v>9.2606122663697193E-2</v>
      </c>
      <c r="J40" s="111">
        <v>0.06</v>
      </c>
      <c r="K40" s="111">
        <v>0.06</v>
      </c>
      <c r="L40" s="111">
        <v>0.05</v>
      </c>
      <c r="M40" s="112">
        <v>0.106206508276523</v>
      </c>
      <c r="N40" s="112">
        <v>5.3302310692446203E-2</v>
      </c>
      <c r="O40" s="112">
        <v>0.06</v>
      </c>
      <c r="P40" s="131">
        <v>7.0800000000000002E-2</v>
      </c>
      <c r="Q40" s="131">
        <v>7.3099999999999998E-2</v>
      </c>
      <c r="R40" s="131">
        <v>7.7299999999999994E-2</v>
      </c>
      <c r="S40" s="134">
        <v>0.11</v>
      </c>
      <c r="T40" s="134">
        <v>5.7299999999999997E-2</v>
      </c>
      <c r="U40" s="134">
        <v>5.6500000000000002E-2</v>
      </c>
    </row>
    <row r="41" spans="1:21">
      <c r="A41" s="98" t="s">
        <v>83</v>
      </c>
      <c r="B41" s="98" t="s">
        <v>77</v>
      </c>
      <c r="C41" s="99">
        <v>20</v>
      </c>
      <c r="D41" s="100">
        <v>0.14000000000000001</v>
      </c>
      <c r="E41" s="120">
        <v>0.44558000126951458</v>
      </c>
      <c r="F41" s="120">
        <v>0.33047091048446359</v>
      </c>
      <c r="G41" s="120">
        <v>0.28956775940810248</v>
      </c>
      <c r="H41" s="120">
        <v>0.3033233394479099</v>
      </c>
      <c r="I41" s="120">
        <v>0.30044199548394618</v>
      </c>
      <c r="J41" s="109">
        <v>0.36</v>
      </c>
      <c r="K41" s="109">
        <v>0.28000000000000003</v>
      </c>
      <c r="L41" s="109">
        <v>0.43</v>
      </c>
      <c r="M41" s="110">
        <v>0.27588990364014421</v>
      </c>
      <c r="N41" s="110">
        <v>0.32762517404119601</v>
      </c>
      <c r="O41" s="110">
        <v>0.4</v>
      </c>
      <c r="P41" s="129">
        <v>0.31190000000000001</v>
      </c>
      <c r="Q41" s="129">
        <v>0.253</v>
      </c>
      <c r="R41" s="137">
        <v>0.46189999999999998</v>
      </c>
      <c r="S41" s="132">
        <v>0.28999999999999998</v>
      </c>
      <c r="T41" s="132">
        <v>0.3175</v>
      </c>
      <c r="U41" s="132">
        <v>0.39</v>
      </c>
    </row>
    <row r="42" spans="1:21">
      <c r="A42" s="98" t="s">
        <v>83</v>
      </c>
      <c r="B42" s="98" t="s">
        <v>79</v>
      </c>
      <c r="C42" s="99">
        <v>4</v>
      </c>
      <c r="D42" s="100">
        <v>0.03</v>
      </c>
      <c r="E42" s="120">
        <v>6.7312420859907504E-2</v>
      </c>
      <c r="F42" s="120">
        <v>0.1176701275613196</v>
      </c>
      <c r="G42" s="118">
        <v>0.53659149370519876</v>
      </c>
      <c r="H42" s="120">
        <v>0.104854197122653</v>
      </c>
      <c r="I42" s="120">
        <v>7.0030085871454401E-2</v>
      </c>
      <c r="J42" s="109">
        <v>0.06</v>
      </c>
      <c r="K42" s="109">
        <v>0.04</v>
      </c>
      <c r="L42" s="109">
        <v>0.05</v>
      </c>
      <c r="M42" s="110">
        <v>0.1332734549267339</v>
      </c>
      <c r="N42" s="110">
        <v>6.00433424523956E-2</v>
      </c>
      <c r="O42" s="110">
        <v>0.16</v>
      </c>
      <c r="P42" s="129">
        <v>8.8599999999999998E-2</v>
      </c>
      <c r="Q42" s="129">
        <v>3.8699999999999998E-2</v>
      </c>
      <c r="R42" s="129">
        <v>5.3199999999999997E-2</v>
      </c>
      <c r="S42" s="132">
        <v>0.14000000000000001</v>
      </c>
      <c r="T42" s="132">
        <v>4.41E-2</v>
      </c>
      <c r="U42" s="132">
        <v>0.04</v>
      </c>
    </row>
    <row r="43" spans="1:21">
      <c r="A43" s="98" t="s">
        <v>83</v>
      </c>
      <c r="B43" s="98" t="s">
        <v>80</v>
      </c>
      <c r="C43" s="99">
        <v>26</v>
      </c>
      <c r="D43" s="100">
        <v>0.1884057971014492</v>
      </c>
      <c r="E43" s="120">
        <v>0.58306252240058742</v>
      </c>
      <c r="F43" s="120">
        <v>0.71171151379063791</v>
      </c>
      <c r="G43" s="120">
        <v>0.63834223610673113</v>
      </c>
      <c r="H43" s="120">
        <v>0.62316349793271075</v>
      </c>
      <c r="I43" s="120">
        <v>0.58220398756772984</v>
      </c>
      <c r="J43" s="119">
        <v>0.66</v>
      </c>
      <c r="K43" s="109">
        <v>0.62</v>
      </c>
      <c r="L43" s="109">
        <v>0.53</v>
      </c>
      <c r="M43" s="110">
        <v>0.43211204083057497</v>
      </c>
      <c r="N43" s="110">
        <v>0.56640214195500771</v>
      </c>
      <c r="O43" s="110">
        <v>0.5</v>
      </c>
      <c r="P43" s="129">
        <v>0.59650000000000003</v>
      </c>
      <c r="Q43" s="129">
        <v>0.6179</v>
      </c>
      <c r="R43" s="129">
        <v>0.49440000000000001</v>
      </c>
      <c r="S43" s="132">
        <v>0.56999999999999995</v>
      </c>
      <c r="T43" s="132">
        <v>0.61929999999999996</v>
      </c>
      <c r="U43" s="132">
        <v>0.53</v>
      </c>
    </row>
    <row r="44" spans="1:21">
      <c r="A44" s="98" t="s">
        <v>83</v>
      </c>
      <c r="B44" s="98" t="s">
        <v>81</v>
      </c>
      <c r="C44" s="99">
        <v>7</v>
      </c>
      <c r="D44" s="100">
        <v>5.0724637681159403E-2</v>
      </c>
      <c r="E44" s="120">
        <v>5.64162829068885E-2</v>
      </c>
      <c r="F44" s="120">
        <v>0.1007110699960103</v>
      </c>
      <c r="G44" s="120">
        <v>9.5524986816998003E-2</v>
      </c>
      <c r="H44" s="120">
        <v>0.15227412118870701</v>
      </c>
      <c r="I44" s="120">
        <v>9.4239708972096797E-2</v>
      </c>
      <c r="J44" s="109">
        <v>0.08</v>
      </c>
      <c r="K44" s="109">
        <v>0.06</v>
      </c>
      <c r="L44" s="109">
        <v>0.05</v>
      </c>
      <c r="M44" s="110">
        <v>0.14391609274123679</v>
      </c>
      <c r="N44" s="110">
        <v>5.66250373030069E-2</v>
      </c>
      <c r="O44" s="110">
        <v>0.09</v>
      </c>
      <c r="P44" s="129">
        <v>0.14599999999999999</v>
      </c>
      <c r="Q44" s="129">
        <v>9.4100000000000003E-2</v>
      </c>
      <c r="R44" s="129">
        <v>5.9499999999999997E-2</v>
      </c>
      <c r="S44" s="132">
        <v>0.17</v>
      </c>
      <c r="T44" s="132">
        <v>7.1300000000000002E-2</v>
      </c>
      <c r="U44" s="132">
        <v>0.1</v>
      </c>
    </row>
    <row r="45" spans="1:21">
      <c r="A45" s="104" t="s">
        <v>83</v>
      </c>
      <c r="B45" s="104" t="s">
        <v>82</v>
      </c>
      <c r="C45" s="105"/>
      <c r="D45" s="106"/>
      <c r="E45" s="120">
        <v>0.24829173143328367</v>
      </c>
      <c r="F45" s="120">
        <v>0.29689000856455078</v>
      </c>
      <c r="G45" s="120">
        <v>0.36877868852829909</v>
      </c>
      <c r="H45" s="120">
        <v>0.28779085758273859</v>
      </c>
      <c r="I45" s="120">
        <v>0.22790438011178488</v>
      </c>
      <c r="J45" s="109">
        <v>0.29000000000000004</v>
      </c>
      <c r="K45" s="109">
        <v>0.25</v>
      </c>
      <c r="L45" s="109">
        <v>0.26500000000000001</v>
      </c>
      <c r="M45" s="110">
        <v>0.24629787303467249</v>
      </c>
      <c r="N45" s="110">
        <v>0.25267392393790156</v>
      </c>
      <c r="O45" s="110">
        <v>0.28750000000000003</v>
      </c>
      <c r="P45" s="129">
        <v>0.28575</v>
      </c>
      <c r="Q45" s="129">
        <v>0.25092500000000001</v>
      </c>
      <c r="R45" s="129">
        <v>0.26724999999999999</v>
      </c>
      <c r="S45" s="132">
        <v>0.29249999999999998</v>
      </c>
      <c r="T45" s="132">
        <v>0.26305000000000001</v>
      </c>
      <c r="U45" s="132">
        <v>0.26500000000000001</v>
      </c>
    </row>
    <row r="47" spans="1:21" ht="16">
      <c r="A47" s="86" t="s">
        <v>124</v>
      </c>
    </row>
    <row r="48" spans="1:21">
      <c r="A48" s="87"/>
      <c r="B48" s="87"/>
      <c r="C48" s="87"/>
      <c r="D48" s="87"/>
      <c r="E48" s="88" t="s">
        <v>155</v>
      </c>
      <c r="F48" s="88"/>
      <c r="G48" s="88"/>
      <c r="H48" s="88"/>
      <c r="I48" s="88"/>
      <c r="J48" s="89" t="s">
        <v>156</v>
      </c>
      <c r="K48" s="89"/>
      <c r="L48" s="89"/>
      <c r="M48" s="90" t="s">
        <v>157</v>
      </c>
      <c r="N48" s="90"/>
      <c r="O48" s="90"/>
      <c r="P48" s="91" t="s">
        <v>158</v>
      </c>
      <c r="Q48" s="91"/>
      <c r="R48" s="91"/>
      <c r="S48" s="92" t="s">
        <v>159</v>
      </c>
      <c r="T48" s="92"/>
      <c r="U48" s="92"/>
    </row>
    <row r="49" spans="1:21">
      <c r="A49" s="103" t="s">
        <v>93</v>
      </c>
      <c r="B49" s="103" t="s">
        <v>74</v>
      </c>
      <c r="C49" s="103" t="s">
        <v>122</v>
      </c>
      <c r="D49" s="103" t="s">
        <v>123</v>
      </c>
      <c r="E49" s="103" t="s">
        <v>88</v>
      </c>
      <c r="F49" s="103" t="s">
        <v>89</v>
      </c>
      <c r="G49" s="103" t="s">
        <v>90</v>
      </c>
      <c r="H49" s="103" t="s">
        <v>91</v>
      </c>
      <c r="I49" s="103" t="s">
        <v>92</v>
      </c>
      <c r="J49" s="103" t="s">
        <v>86</v>
      </c>
      <c r="K49" s="103" t="s">
        <v>84</v>
      </c>
      <c r="L49" s="103" t="s">
        <v>87</v>
      </c>
      <c r="M49" s="103" t="s">
        <v>86</v>
      </c>
      <c r="N49" s="103" t="s">
        <v>84</v>
      </c>
      <c r="O49" s="103" t="s">
        <v>87</v>
      </c>
      <c r="P49" s="103" t="s">
        <v>86</v>
      </c>
      <c r="Q49" s="103" t="s">
        <v>84</v>
      </c>
      <c r="R49" s="103" t="s">
        <v>87</v>
      </c>
      <c r="S49" s="103" t="s">
        <v>86</v>
      </c>
      <c r="T49" s="103" t="s">
        <v>84</v>
      </c>
      <c r="U49" s="103" t="s">
        <v>87</v>
      </c>
    </row>
    <row r="50" spans="1:21">
      <c r="A50" s="93" t="s">
        <v>71</v>
      </c>
      <c r="B50" s="93" t="s">
        <v>78</v>
      </c>
      <c r="C50" s="94">
        <v>9</v>
      </c>
      <c r="D50" s="95">
        <v>6.5217391304347797E-2</v>
      </c>
      <c r="E50" s="120">
        <v>0.18514024295432011</v>
      </c>
      <c r="F50" s="120">
        <v>0.1591805636651048</v>
      </c>
      <c r="G50" s="120">
        <v>0.2180740536907467</v>
      </c>
      <c r="H50" s="120">
        <v>0.2222115947392192</v>
      </c>
      <c r="I50" s="120">
        <v>0.27722369179192641</v>
      </c>
      <c r="J50" s="121">
        <v>0.17</v>
      </c>
      <c r="K50" s="121">
        <v>0.15</v>
      </c>
      <c r="L50" s="121">
        <v>0.2</v>
      </c>
      <c r="M50" s="122">
        <v>0.1081021394064872</v>
      </c>
      <c r="N50" s="122">
        <v>0.16631873642993719</v>
      </c>
      <c r="O50" s="122">
        <v>0.24</v>
      </c>
      <c r="P50" s="96"/>
      <c r="Q50" s="96"/>
      <c r="R50" s="96"/>
      <c r="S50" s="97"/>
      <c r="T50" s="97"/>
      <c r="U50" s="97"/>
    </row>
    <row r="51" spans="1:21">
      <c r="A51" s="98" t="s">
        <v>71</v>
      </c>
      <c r="B51" s="98" t="s">
        <v>77</v>
      </c>
      <c r="C51" s="99">
        <v>20</v>
      </c>
      <c r="D51" s="100">
        <v>0.14000000000000001</v>
      </c>
      <c r="E51" s="120">
        <v>0.26945282383855279</v>
      </c>
      <c r="F51" s="120">
        <v>0.33463071909092779</v>
      </c>
      <c r="G51" s="120">
        <v>0.291958547343527</v>
      </c>
      <c r="H51" s="120">
        <v>0.40671578667545039</v>
      </c>
      <c r="I51" s="120">
        <v>0.37723278120566922</v>
      </c>
      <c r="J51" s="140">
        <v>0.42</v>
      </c>
      <c r="K51" s="121">
        <v>0.34</v>
      </c>
      <c r="L51" s="140">
        <v>0.42</v>
      </c>
      <c r="M51" s="122">
        <v>0.33115726865726869</v>
      </c>
      <c r="N51" s="135">
        <v>0.52966107078039926</v>
      </c>
      <c r="O51" s="135">
        <v>0.46</v>
      </c>
      <c r="P51" s="101"/>
      <c r="Q51" s="101"/>
      <c r="R51" s="101"/>
      <c r="S51" s="102"/>
      <c r="T51" s="102"/>
      <c r="U51" s="102"/>
    </row>
    <row r="52" spans="1:21">
      <c r="A52" s="98" t="s">
        <v>71</v>
      </c>
      <c r="B52" s="98" t="s">
        <v>79</v>
      </c>
      <c r="C52" s="99">
        <v>4</v>
      </c>
      <c r="D52" s="100">
        <v>0.03</v>
      </c>
      <c r="E52" s="120">
        <v>0.1301802505758452</v>
      </c>
      <c r="F52" s="120">
        <v>0.1004903371797322</v>
      </c>
      <c r="G52" s="120">
        <v>0.1180864987717636</v>
      </c>
      <c r="H52" s="118">
        <v>0.27017966928132281</v>
      </c>
      <c r="I52" s="118">
        <v>0.23521480476804829</v>
      </c>
      <c r="J52" s="121">
        <v>0.13</v>
      </c>
      <c r="K52" s="121">
        <v>0.1</v>
      </c>
      <c r="L52" s="109">
        <v>0.11</v>
      </c>
      <c r="M52" s="122">
        <v>8.8391462938564397E-2</v>
      </c>
      <c r="N52" s="135">
        <v>0.23627993565007621</v>
      </c>
      <c r="O52" s="122">
        <v>0.22</v>
      </c>
      <c r="P52" s="101"/>
      <c r="Q52" s="101"/>
      <c r="R52" s="101"/>
      <c r="S52" s="102"/>
      <c r="T52" s="102"/>
      <c r="U52" s="102"/>
    </row>
    <row r="53" spans="1:21">
      <c r="A53" s="98" t="s">
        <v>71</v>
      </c>
      <c r="B53" s="98" t="s">
        <v>80</v>
      </c>
      <c r="C53" s="99">
        <v>26</v>
      </c>
      <c r="D53" s="100">
        <v>0.1884057971014492</v>
      </c>
      <c r="E53" s="120">
        <v>0.56371430843871795</v>
      </c>
      <c r="F53" s="120">
        <v>0.61351980156378105</v>
      </c>
      <c r="G53" s="120">
        <v>0.63249038594815266</v>
      </c>
      <c r="H53" s="120">
        <v>0.62652937456968805</v>
      </c>
      <c r="I53" s="120">
        <v>0.68006909052999176</v>
      </c>
      <c r="J53" s="119">
        <v>0.71</v>
      </c>
      <c r="K53" s="109">
        <v>0.59</v>
      </c>
      <c r="L53" s="119">
        <v>0.77</v>
      </c>
      <c r="M53" s="122">
        <v>0.32400065434579461</v>
      </c>
      <c r="N53" s="135">
        <v>0.69562617659575532</v>
      </c>
      <c r="O53" s="122">
        <v>0.66</v>
      </c>
      <c r="P53" s="101"/>
      <c r="Q53" s="101"/>
      <c r="R53" s="101"/>
      <c r="S53" s="102"/>
      <c r="T53" s="102"/>
      <c r="U53" s="102"/>
    </row>
    <row r="54" spans="1:21">
      <c r="A54" s="98" t="s">
        <v>71</v>
      </c>
      <c r="B54" s="98" t="s">
        <v>81</v>
      </c>
      <c r="C54" s="99">
        <v>7</v>
      </c>
      <c r="D54" s="100">
        <v>5.0724637681159403E-2</v>
      </c>
      <c r="E54" s="120">
        <v>0.21691573897546851</v>
      </c>
      <c r="F54" s="120">
        <v>0.1552610609214225</v>
      </c>
      <c r="G54" s="120">
        <v>0.18967535158712009</v>
      </c>
      <c r="H54" s="120">
        <v>0.25832777873522439</v>
      </c>
      <c r="I54" s="120">
        <v>0.27793144336080261</v>
      </c>
      <c r="J54" s="121">
        <v>0.12</v>
      </c>
      <c r="K54" s="121">
        <v>0.2</v>
      </c>
      <c r="L54" s="121">
        <v>0.16</v>
      </c>
      <c r="M54" s="122">
        <v>0.19685479753770241</v>
      </c>
      <c r="N54" s="122">
        <v>0.2574079611469548</v>
      </c>
      <c r="O54" s="122">
        <v>0.24</v>
      </c>
      <c r="P54" s="101"/>
      <c r="Q54" s="101"/>
      <c r="R54" s="101"/>
      <c r="S54" s="102"/>
      <c r="T54" s="102"/>
      <c r="U54" s="102"/>
    </row>
    <row r="55" spans="1:21" ht="16" thickBot="1">
      <c r="A55" s="104" t="s">
        <v>71</v>
      </c>
      <c r="B55" s="104" t="s">
        <v>82</v>
      </c>
      <c r="C55" s="105"/>
      <c r="D55" s="106"/>
      <c r="E55" s="123">
        <v>0.27308067295658095</v>
      </c>
      <c r="F55" s="123">
        <v>0.27261649648419367</v>
      </c>
      <c r="G55" s="123">
        <v>0.29005696746826198</v>
      </c>
      <c r="H55" s="123">
        <v>0.35679284080018092</v>
      </c>
      <c r="I55" s="123">
        <v>0.36953436233128767</v>
      </c>
      <c r="J55" s="124">
        <v>0.34499999999999997</v>
      </c>
      <c r="K55" s="124">
        <v>0.3075</v>
      </c>
      <c r="L55" s="124">
        <v>0.36499999999999999</v>
      </c>
      <c r="M55" s="125">
        <v>0.23510104586983252</v>
      </c>
      <c r="N55" s="147">
        <v>0.42974378604329638</v>
      </c>
      <c r="O55" s="125">
        <v>0.39500000000000002</v>
      </c>
      <c r="P55" s="107"/>
      <c r="Q55" s="107"/>
      <c r="R55" s="107"/>
      <c r="S55" s="108"/>
      <c r="T55" s="108"/>
      <c r="U55" s="108"/>
    </row>
    <row r="56" spans="1:21">
      <c r="A56" s="98" t="s">
        <v>72</v>
      </c>
      <c r="B56" s="98" t="s">
        <v>78</v>
      </c>
      <c r="C56" s="99">
        <v>9</v>
      </c>
      <c r="D56" s="100">
        <v>6.5217391304347797E-2</v>
      </c>
      <c r="E56" s="126">
        <v>0.22410981557586321</v>
      </c>
      <c r="F56" s="126">
        <v>0.27410089865253218</v>
      </c>
      <c r="G56" s="126">
        <v>0.28338649654439119</v>
      </c>
      <c r="H56" s="126">
        <v>0.2326025395085411</v>
      </c>
      <c r="I56" s="126">
        <v>0.224333928414925</v>
      </c>
      <c r="J56" s="127">
        <v>0.11</v>
      </c>
      <c r="K56" s="127">
        <v>0.19</v>
      </c>
      <c r="L56" s="127">
        <v>0.11</v>
      </c>
      <c r="M56" s="128">
        <v>0.10393114080164439</v>
      </c>
      <c r="N56" s="128">
        <v>0.22108976817494649</v>
      </c>
      <c r="O56" s="128">
        <v>0.25</v>
      </c>
      <c r="P56" s="101"/>
      <c r="Q56" s="101"/>
      <c r="R56" s="101"/>
      <c r="S56" s="102"/>
      <c r="T56" s="102"/>
      <c r="U56" s="102"/>
    </row>
    <row r="57" spans="1:21">
      <c r="A57" s="98" t="s">
        <v>72</v>
      </c>
      <c r="B57" s="98" t="s">
        <v>77</v>
      </c>
      <c r="C57" s="99">
        <v>20</v>
      </c>
      <c r="D57" s="100">
        <v>0.14000000000000001</v>
      </c>
      <c r="E57" s="120">
        <v>0.45630622449844421</v>
      </c>
      <c r="F57" s="120">
        <v>0.45536352020325588</v>
      </c>
      <c r="G57" s="120">
        <v>0.47570618244810081</v>
      </c>
      <c r="H57" s="120">
        <v>0.4292561634582911</v>
      </c>
      <c r="I57" s="120">
        <v>0.37210215850567879</v>
      </c>
      <c r="J57" s="121">
        <v>0.48</v>
      </c>
      <c r="K57" s="121">
        <v>0.48</v>
      </c>
      <c r="L57" s="121">
        <v>0.4</v>
      </c>
      <c r="M57" s="122">
        <v>0.42475530915254511</v>
      </c>
      <c r="N57" s="135">
        <v>0.50416698271908533</v>
      </c>
      <c r="O57" s="135">
        <v>0.5</v>
      </c>
      <c r="P57" s="101"/>
      <c r="Q57" s="101"/>
      <c r="R57" s="101"/>
      <c r="S57" s="102"/>
      <c r="T57" s="102"/>
      <c r="U57" s="102"/>
    </row>
    <row r="58" spans="1:21">
      <c r="A58" s="98" t="s">
        <v>72</v>
      </c>
      <c r="B58" s="98" t="s">
        <v>79</v>
      </c>
      <c r="C58" s="99">
        <v>4</v>
      </c>
      <c r="D58" s="100">
        <v>0.03</v>
      </c>
      <c r="E58" s="120">
        <v>0.15342555994729901</v>
      </c>
      <c r="F58" s="120">
        <v>0.2439442986402347</v>
      </c>
      <c r="G58" s="118">
        <v>0.58909774436090223</v>
      </c>
      <c r="H58" s="120">
        <v>0.1479182548957686</v>
      </c>
      <c r="I58" s="120">
        <v>0.17774928989113131</v>
      </c>
      <c r="J58" s="121">
        <v>0.14000000000000001</v>
      </c>
      <c r="K58" s="121">
        <v>0.12</v>
      </c>
      <c r="L58" s="121">
        <v>0.09</v>
      </c>
      <c r="M58" s="122">
        <v>0.1727373476608956</v>
      </c>
      <c r="N58" s="122">
        <v>0.13503094547097999</v>
      </c>
      <c r="O58" s="122">
        <v>0.19</v>
      </c>
      <c r="P58" s="101"/>
      <c r="Q58" s="101"/>
      <c r="R58" s="101"/>
      <c r="S58" s="102"/>
      <c r="T58" s="102"/>
      <c r="U58" s="102"/>
    </row>
    <row r="59" spans="1:21">
      <c r="A59" s="98" t="s">
        <v>72</v>
      </c>
      <c r="B59" s="98" t="s">
        <v>80</v>
      </c>
      <c r="C59" s="99">
        <v>26</v>
      </c>
      <c r="D59" s="100">
        <v>0.1884057971014492</v>
      </c>
      <c r="E59" s="120">
        <v>0.79379910829288514</v>
      </c>
      <c r="F59" s="120">
        <v>0.69603432453959102</v>
      </c>
      <c r="G59" s="120">
        <v>0.76749946473778374</v>
      </c>
      <c r="H59" s="120">
        <v>0.81693980926717491</v>
      </c>
      <c r="I59" s="120">
        <v>0.77290625981051053</v>
      </c>
      <c r="J59" s="121">
        <v>0.77</v>
      </c>
      <c r="K59" s="136">
        <v>0.83</v>
      </c>
      <c r="L59" s="121">
        <v>0.67</v>
      </c>
      <c r="M59" s="122">
        <v>0.72180246934790326</v>
      </c>
      <c r="N59" s="135">
        <v>0.80882127846895169</v>
      </c>
      <c r="O59" s="122">
        <v>0.78</v>
      </c>
      <c r="P59" s="101"/>
      <c r="Q59" s="101"/>
      <c r="R59" s="101"/>
      <c r="S59" s="102"/>
      <c r="T59" s="102"/>
      <c r="U59" s="102"/>
    </row>
    <row r="60" spans="1:21">
      <c r="A60" s="98" t="s">
        <v>72</v>
      </c>
      <c r="B60" s="98" t="s">
        <v>81</v>
      </c>
      <c r="C60" s="99">
        <v>7</v>
      </c>
      <c r="D60" s="100">
        <v>5.0724637681159403E-2</v>
      </c>
      <c r="E60" s="120">
        <v>0.2039629030185057</v>
      </c>
      <c r="F60" s="120">
        <v>0.30514534833924312</v>
      </c>
      <c r="G60" s="120">
        <v>0.2361402095084609</v>
      </c>
      <c r="H60" s="120">
        <v>0.18576408373607789</v>
      </c>
      <c r="I60" s="120">
        <v>0.23579277769567811</v>
      </c>
      <c r="J60" s="121">
        <v>0.18</v>
      </c>
      <c r="K60" s="121">
        <v>0.12</v>
      </c>
      <c r="L60" s="121">
        <v>0.12</v>
      </c>
      <c r="M60" s="122">
        <v>0.13281915435557809</v>
      </c>
      <c r="N60" s="141">
        <v>0.21831176745636799</v>
      </c>
      <c r="O60" s="122">
        <v>0.23</v>
      </c>
      <c r="P60" s="101"/>
      <c r="Q60" s="101"/>
      <c r="R60" s="101"/>
      <c r="S60" s="102"/>
      <c r="T60" s="102"/>
      <c r="U60" s="102"/>
    </row>
    <row r="61" spans="1:21" ht="16" thickBot="1">
      <c r="A61" s="104" t="s">
        <v>72</v>
      </c>
      <c r="B61" s="104" t="s">
        <v>82</v>
      </c>
      <c r="C61" s="105"/>
      <c r="D61" s="106"/>
      <c r="E61" s="123">
        <v>0.36632072226659945</v>
      </c>
      <c r="F61" s="123">
        <v>0.39491767807497141</v>
      </c>
      <c r="G61" s="142">
        <v>0.47036601951992785</v>
      </c>
      <c r="H61" s="123">
        <v>0.36249617017317071</v>
      </c>
      <c r="I61" s="123">
        <v>0.35657688286358474</v>
      </c>
      <c r="J61" s="124">
        <v>0.39250000000000002</v>
      </c>
      <c r="K61" s="124">
        <v>0.38749999999999996</v>
      </c>
      <c r="L61" s="124">
        <v>0.32000000000000006</v>
      </c>
      <c r="M61" s="125">
        <v>0.36302857012923051</v>
      </c>
      <c r="N61" s="125">
        <v>0.41658274352884622</v>
      </c>
      <c r="O61" s="125">
        <v>0.42499999999999999</v>
      </c>
      <c r="P61" s="107"/>
      <c r="Q61" s="107"/>
      <c r="R61" s="107"/>
      <c r="S61" s="108"/>
      <c r="T61" s="108"/>
      <c r="U61" s="108"/>
    </row>
    <row r="62" spans="1:21">
      <c r="A62" s="98" t="s">
        <v>83</v>
      </c>
      <c r="B62" s="98" t="s">
        <v>78</v>
      </c>
      <c r="C62" s="99">
        <v>9</v>
      </c>
      <c r="D62" s="100">
        <v>6.5217391304347797E-2</v>
      </c>
      <c r="E62" s="126">
        <v>0.1668925739005046</v>
      </c>
      <c r="F62" s="126">
        <v>0.2569763569763569</v>
      </c>
      <c r="G62" s="126">
        <v>0.26619362327183083</v>
      </c>
      <c r="H62" s="126">
        <v>0.22242494210457589</v>
      </c>
      <c r="I62" s="126">
        <v>0.18559750687426699</v>
      </c>
      <c r="J62" s="127">
        <v>0.18</v>
      </c>
      <c r="K62" s="127">
        <v>0.16</v>
      </c>
      <c r="L62" s="127">
        <v>0.19</v>
      </c>
      <c r="M62" s="128">
        <v>0.14440376793317969</v>
      </c>
      <c r="N62" s="128">
        <v>0.19935844788384069</v>
      </c>
      <c r="O62" s="128">
        <v>0.18</v>
      </c>
      <c r="P62" s="131">
        <v>0.1348</v>
      </c>
      <c r="Q62" s="131">
        <v>0.12</v>
      </c>
      <c r="R62" s="131">
        <v>0.16009999999999999</v>
      </c>
      <c r="S62" s="134">
        <v>0.15</v>
      </c>
      <c r="T62" s="134">
        <v>0.2046</v>
      </c>
      <c r="U62" s="134">
        <v>0.2</v>
      </c>
    </row>
    <row r="63" spans="1:21">
      <c r="A63" s="98" t="s">
        <v>83</v>
      </c>
      <c r="B63" s="98" t="s">
        <v>77</v>
      </c>
      <c r="C63" s="99">
        <v>20</v>
      </c>
      <c r="D63" s="100">
        <v>0.14000000000000001</v>
      </c>
      <c r="E63" s="120">
        <v>0.33035776996386018</v>
      </c>
      <c r="F63" s="120">
        <v>0.41333698707799421</v>
      </c>
      <c r="G63" s="120">
        <v>0.42605596975478549</v>
      </c>
      <c r="H63" s="120">
        <v>0.35821167632825912</v>
      </c>
      <c r="I63" s="120">
        <v>0.35644173566634352</v>
      </c>
      <c r="J63" s="121">
        <v>0.56000000000000005</v>
      </c>
      <c r="K63" s="121">
        <v>0.41</v>
      </c>
      <c r="L63" s="121">
        <v>0.47</v>
      </c>
      <c r="M63" s="122">
        <v>0.5081655420242116</v>
      </c>
      <c r="N63" s="122">
        <v>0.57748118796846803</v>
      </c>
      <c r="O63" s="122">
        <v>0.54</v>
      </c>
      <c r="P63" s="129">
        <v>0.46139999999999998</v>
      </c>
      <c r="Q63" s="129">
        <v>0.44479999999999997</v>
      </c>
      <c r="R63" s="129">
        <v>0.47099999999999997</v>
      </c>
      <c r="S63" s="132">
        <v>0.5</v>
      </c>
      <c r="T63" s="132">
        <v>0.53659999999999997</v>
      </c>
      <c r="U63" s="132">
        <v>0.54</v>
      </c>
    </row>
    <row r="64" spans="1:21">
      <c r="A64" s="98" t="s">
        <v>83</v>
      </c>
      <c r="B64" s="98" t="s">
        <v>79</v>
      </c>
      <c r="C64" s="99">
        <v>4</v>
      </c>
      <c r="D64" s="100">
        <v>0.03</v>
      </c>
      <c r="E64" s="120">
        <v>0.1764147147930189</v>
      </c>
      <c r="F64" s="120">
        <v>0.18389577305456389</v>
      </c>
      <c r="G64" s="120">
        <v>0.6292013818329607</v>
      </c>
      <c r="H64" s="120">
        <v>0.16868432995354279</v>
      </c>
      <c r="I64" s="120">
        <v>0.14769505004799119</v>
      </c>
      <c r="J64" s="121">
        <v>0.13</v>
      </c>
      <c r="K64" s="121">
        <v>0.08</v>
      </c>
      <c r="L64" s="121">
        <v>0.12</v>
      </c>
      <c r="M64" s="122">
        <v>0.16534391534391529</v>
      </c>
      <c r="N64" s="122">
        <v>0.22257601835915089</v>
      </c>
      <c r="O64" s="122">
        <v>0.17</v>
      </c>
      <c r="P64" s="129">
        <v>0.20960000000000001</v>
      </c>
      <c r="Q64" s="129">
        <v>5.3600000000000002E-2</v>
      </c>
      <c r="R64" s="129">
        <v>0.11310000000000001</v>
      </c>
      <c r="S64" s="132">
        <v>0.15</v>
      </c>
      <c r="T64" s="132">
        <v>0.1226</v>
      </c>
      <c r="U64" s="132">
        <v>9.7299999999999998E-2</v>
      </c>
    </row>
    <row r="65" spans="1:21">
      <c r="A65" s="98" t="s">
        <v>83</v>
      </c>
      <c r="B65" s="98" t="s">
        <v>80</v>
      </c>
      <c r="C65" s="99">
        <v>26</v>
      </c>
      <c r="D65" s="100">
        <v>0.1884057971014492</v>
      </c>
      <c r="E65" s="120">
        <v>0.79158813470373723</v>
      </c>
      <c r="F65" s="120">
        <v>0.7225678177371978</v>
      </c>
      <c r="G65" s="120">
        <v>0.7635614679783036</v>
      </c>
      <c r="H65" s="120">
        <v>0.77870191949052858</v>
      </c>
      <c r="I65" s="120">
        <v>0.76360642674884527</v>
      </c>
      <c r="J65" s="121">
        <v>0.79</v>
      </c>
      <c r="K65" s="121">
        <v>0.72</v>
      </c>
      <c r="L65" s="121">
        <v>0.81</v>
      </c>
      <c r="M65" s="122">
        <v>0.58761899478372315</v>
      </c>
      <c r="N65" s="122">
        <v>0.81184607968002642</v>
      </c>
      <c r="O65" s="122">
        <v>0.67</v>
      </c>
      <c r="P65" s="129">
        <v>0.76429999999999998</v>
      </c>
      <c r="Q65" s="129">
        <v>0.68789999999999996</v>
      </c>
      <c r="R65" s="129">
        <v>0.80789999999999995</v>
      </c>
      <c r="S65" s="132">
        <v>0.77</v>
      </c>
      <c r="T65" s="132">
        <v>0.78869999999999996</v>
      </c>
      <c r="U65" s="132">
        <v>0.71</v>
      </c>
    </row>
    <row r="66" spans="1:21">
      <c r="A66" s="98" t="s">
        <v>83</v>
      </c>
      <c r="B66" s="98" t="s">
        <v>81</v>
      </c>
      <c r="C66" s="99">
        <v>7</v>
      </c>
      <c r="D66" s="100">
        <v>5.0724637681159403E-2</v>
      </c>
      <c r="E66" s="120">
        <v>0.2009503856346421</v>
      </c>
      <c r="F66" s="120">
        <v>0.2845092449922958</v>
      </c>
      <c r="G66" s="120">
        <v>0.18273850672353251</v>
      </c>
      <c r="H66" s="120">
        <v>0.16730158730158731</v>
      </c>
      <c r="I66" s="120">
        <v>0.1728070175438596</v>
      </c>
      <c r="J66" s="121">
        <v>0.21</v>
      </c>
      <c r="K66" s="121">
        <v>0.11</v>
      </c>
      <c r="L66" s="121">
        <v>0.11</v>
      </c>
      <c r="M66" s="122">
        <v>0.2145976949103475</v>
      </c>
      <c r="N66" s="122">
        <v>0.18591184806389291</v>
      </c>
      <c r="O66" s="122">
        <v>0.22</v>
      </c>
      <c r="P66" s="129">
        <v>0.22989999999999999</v>
      </c>
      <c r="Q66" s="129">
        <v>0.126</v>
      </c>
      <c r="R66" s="129">
        <v>5.79E-2</v>
      </c>
      <c r="S66" s="132">
        <v>0.17</v>
      </c>
      <c r="T66" s="132">
        <v>0.19270000000000001</v>
      </c>
      <c r="U66" s="132">
        <v>0.18</v>
      </c>
    </row>
    <row r="67" spans="1:21">
      <c r="A67" s="104" t="s">
        <v>83</v>
      </c>
      <c r="B67" s="104" t="s">
        <v>82</v>
      </c>
      <c r="C67" s="105"/>
      <c r="D67" s="106"/>
      <c r="E67" s="120">
        <v>0.33324071579915265</v>
      </c>
      <c r="F67" s="120">
        <v>0.37225723596768168</v>
      </c>
      <c r="G67" s="120">
        <v>0.45355018991228269</v>
      </c>
      <c r="H67" s="120">
        <v>0.3390648910356987</v>
      </c>
      <c r="I67" s="120">
        <v>0.32522954737626131</v>
      </c>
      <c r="J67" s="121">
        <v>0.42249999999999999</v>
      </c>
      <c r="K67" s="121">
        <v>0.33</v>
      </c>
      <c r="L67" s="121">
        <v>0.3775</v>
      </c>
      <c r="M67" s="122">
        <v>0.36893153676554935</v>
      </c>
      <c r="N67" s="122">
        <v>0.44945378351788456</v>
      </c>
      <c r="O67" s="122">
        <v>0.4</v>
      </c>
      <c r="P67" s="129">
        <v>0.4163</v>
      </c>
      <c r="Q67" s="129">
        <v>0.32807500000000001</v>
      </c>
      <c r="R67" s="129">
        <v>0.36247499999999999</v>
      </c>
      <c r="S67" s="132">
        <v>0.39749999999999996</v>
      </c>
      <c r="T67" s="132">
        <v>0.41015000000000001</v>
      </c>
      <c r="U67" s="132">
        <v>0.38182499999999997</v>
      </c>
    </row>
  </sheetData>
  <autoFilter ref="A3:U23" xr:uid="{16499A36-3DE9-4E23-AA7E-A45DA8DFE778}"/>
  <conditionalFormatting sqref="P50:U6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Comparison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최수진(환경공학부)</dc:creator>
  <cp:keywords/>
  <dc:description/>
  <cp:lastModifiedBy>최수진(환경공학부)</cp:lastModifiedBy>
  <cp:revision/>
  <dcterms:created xsi:type="dcterms:W3CDTF">2026-09-07T13:12:48Z</dcterms:created>
  <dcterms:modified xsi:type="dcterms:W3CDTF">2026-09-10T19:31:30Z</dcterms:modified>
  <cp:category/>
  <cp:contentStatus/>
</cp:coreProperties>
</file>