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"/>
    </mc:Choice>
  </mc:AlternateContent>
  <xr:revisionPtr revIDLastSave="1214" documentId="8_{8FA9E7DD-83E0-4326-9857-E757EEEA8F5A}" xr6:coauthVersionLast="47" xr6:coauthVersionMax="47" xr10:uidLastSave="{B3F86E29-A359-4B70-8783-626E300DB1A1}"/>
  <bookViews>
    <workbookView xWindow="-120" yWindow="-120" windowWidth="38640" windowHeight="15840" activeTab="1" xr2:uid="{05B644AA-31FF-4C98-95AB-980B1DBC3657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4" i="1" l="1"/>
  <c r="M134" i="1"/>
  <c r="L134" i="1"/>
  <c r="K134" i="1"/>
  <c r="J134" i="1"/>
  <c r="I134" i="1"/>
  <c r="H134" i="1"/>
  <c r="G134" i="1"/>
  <c r="F134" i="1"/>
  <c r="K104" i="1"/>
  <c r="L125" i="1"/>
  <c r="H104" i="1"/>
  <c r="H125" i="1"/>
  <c r="N104" i="1"/>
  <c r="M104" i="1"/>
  <c r="L104" i="1"/>
  <c r="J104" i="1"/>
  <c r="I104" i="1"/>
  <c r="G104" i="1"/>
  <c r="F104" i="1"/>
  <c r="Q158" i="1"/>
  <c r="Q164" i="1"/>
  <c r="Q152" i="1"/>
  <c r="N98" i="1"/>
  <c r="M98" i="1"/>
  <c r="L98" i="1"/>
  <c r="K98" i="1"/>
  <c r="J98" i="1"/>
  <c r="I98" i="1"/>
  <c r="H98" i="1"/>
  <c r="G98" i="1"/>
  <c r="F98" i="1"/>
  <c r="K92" i="1"/>
  <c r="M92" i="1"/>
  <c r="G92" i="1"/>
  <c r="J92" i="1"/>
  <c r="L92" i="1"/>
  <c r="F92" i="1"/>
  <c r="I92" i="1"/>
  <c r="N92" i="1"/>
  <c r="H92" i="1"/>
  <c r="P164" i="1"/>
  <c r="O164" i="1"/>
  <c r="M164" i="1"/>
  <c r="P158" i="1"/>
  <c r="O158" i="1"/>
  <c r="M158" i="1"/>
  <c r="P152" i="1"/>
  <c r="O152" i="1"/>
  <c r="M152" i="1"/>
  <c r="M143" i="1"/>
  <c r="G143" i="1"/>
  <c r="J143" i="1"/>
  <c r="L143" i="1"/>
  <c r="F143" i="1"/>
  <c r="I143" i="1"/>
  <c r="N143" i="1"/>
  <c r="K143" i="1"/>
  <c r="H143" i="1"/>
  <c r="P125" i="1"/>
  <c r="P119" i="1"/>
  <c r="H119" i="1"/>
  <c r="L119" i="1"/>
  <c r="P113" i="1"/>
  <c r="H113" i="1"/>
  <c r="L113" i="1"/>
</calcChain>
</file>

<file path=xl/sharedStrings.xml><?xml version="1.0" encoding="utf-8"?>
<sst xmlns="http://schemas.openxmlformats.org/spreadsheetml/2006/main" count="397" uniqueCount="167">
  <si>
    <t>Introduction</t>
    <phoneticPr fontId="1" type="noConversion"/>
  </si>
  <si>
    <t>1) Background</t>
    <phoneticPr fontId="1" type="noConversion"/>
  </si>
  <si>
    <t xml:space="preserve">- 미생물 데이터와 같이 계층 구조 (Hierarchy)를 가진 데이터의 표현 학습 </t>
    <phoneticPr fontId="1" type="noConversion"/>
  </si>
  <si>
    <t>- 계층상 가까운 노드는 표현 공간에서도 가깝게 위치해야함</t>
    <phoneticPr fontId="1" type="noConversion"/>
  </si>
  <si>
    <t>- 혐기소화 미생물 특징: Bacteria, Archaea가 공존/상호의존하며 메탄 생성 메커니즘 이룸. 둘은 계통학적으로는 멀리 떨어져 있지만 이러한 관계로 인해 syntrophic relation을 갖는 bacteria 와 archaea 는 embedding space 에서 고유한 매핑 관계를 형성할 것</t>
    <phoneticPr fontId="1" type="noConversion"/>
  </si>
  <si>
    <t xml:space="preserve">- relative abundance 만 넣게 되면 미생물 군집 간의 관계성에 대한 정보 x, hierarchy가 고려되면 space 안에서 비슷한 미생물 군집이 비슷한 원인을 제공하여 결과를 제시 </t>
  </si>
  <si>
    <t>0) Dataset</t>
    <phoneticPr fontId="1" type="noConversion"/>
  </si>
  <si>
    <t>type</t>
    <phoneticPr fontId="1" type="noConversion"/>
  </si>
  <si>
    <t>nwk</t>
    <phoneticPr fontId="1" type="noConversion"/>
  </si>
  <si>
    <t>single domain</t>
    <phoneticPr fontId="1" type="noConversion"/>
  </si>
  <si>
    <t>root = BAC/ARC</t>
    <phoneticPr fontId="1" type="noConversion"/>
  </si>
  <si>
    <t>merged domain</t>
    <phoneticPr fontId="1" type="noConversion"/>
  </si>
  <si>
    <t>root = domain</t>
    <phoneticPr fontId="1" type="noConversion"/>
  </si>
  <si>
    <t>1) Stability indicator</t>
    <phoneticPr fontId="1" type="noConversion"/>
  </si>
  <si>
    <t>[result]</t>
    <phoneticPr fontId="1" type="noConversion"/>
  </si>
  <si>
    <t>imbalanced dataset handling in multi-output classification</t>
    <phoneticPr fontId="1" type="noConversion"/>
  </si>
  <si>
    <t>Indicator</t>
  </si>
  <si>
    <t>Parameter / Metric</t>
  </si>
  <si>
    <t>Normal Range</t>
  </si>
  <si>
    <t>Warning Flag Threshold</t>
  </si>
  <si>
    <t>Associated Risk</t>
  </si>
  <si>
    <t>ref</t>
    <phoneticPr fontId="1" type="noConversion"/>
  </si>
  <si>
    <t>Positive</t>
    <phoneticPr fontId="1" type="noConversion"/>
  </si>
  <si>
    <t>negative</t>
    <phoneticPr fontId="1" type="noConversion"/>
  </si>
  <si>
    <t>1) loss fucntion: nn.BCEWithLogitsLoss with pos_weight [1],[2]</t>
    <phoneticPr fontId="1" type="noConversion"/>
  </si>
  <si>
    <t>Acid-Base Balance</t>
  </si>
  <si>
    <t>pH</t>
    <phoneticPr fontId="1" type="noConversion"/>
  </si>
  <si>
    <t>6.8 – 7.8</t>
  </si>
  <si>
    <t>&lt; 6.5 or &gt; 8.0</t>
    <phoneticPr fontId="1" type="noConversion"/>
  </si>
  <si>
    <t>Souring or free ammonia toxicity</t>
  </si>
  <si>
    <t>[1]</t>
    <phoneticPr fontId="1" type="noConversion"/>
  </si>
  <si>
    <t>2) evaluation metrics: mcc, AUPR [3][4]</t>
    <phoneticPr fontId="1" type="noConversion"/>
  </si>
  <si>
    <t>Buffer Capacity</t>
  </si>
  <si>
    <t>TVFA/Alk</t>
    <phoneticPr fontId="1" type="noConversion"/>
  </si>
  <si>
    <t>&lt; 0.30</t>
    <phoneticPr fontId="1" type="noConversion"/>
  </si>
  <si>
    <t>&gt;=0.30</t>
    <phoneticPr fontId="1" type="noConversion"/>
  </si>
  <si>
    <t>Destruction of bicarbonate buffer</t>
  </si>
  <si>
    <t>[1],[2]</t>
    <phoneticPr fontId="1" type="noConversion"/>
  </si>
  <si>
    <t>Acid Accumulation</t>
  </si>
  <si>
    <t>HPr/Hac</t>
    <phoneticPr fontId="1" type="noConversion"/>
  </si>
  <si>
    <t>&lt; 1.0</t>
    <phoneticPr fontId="1" type="noConversion"/>
  </si>
  <si>
    <t>(&gt; 1.4 and HPr &gt; 0.1) or HPr &gt;=0.8</t>
    <phoneticPr fontId="1" type="noConversion"/>
  </si>
  <si>
    <t>Syntrophic acetogenesis failure</t>
  </si>
  <si>
    <t>[1],[3]</t>
    <phoneticPr fontId="1" type="noConversion"/>
  </si>
  <si>
    <r>
      <t>[1] Cui, Y., Jia, M., Lin, T. Y., Song, Y., &amp; Belongie, S. (2019, June). Class-balanced loss based on effective number of samples. In </t>
    </r>
    <r>
      <rPr>
        <i/>
        <sz val="10"/>
        <color rgb="FF222222"/>
        <rFont val="Arial"/>
        <family val="2"/>
      </rPr>
      <t>2019 IEEE/CVF conference on computer vision and pattern recognition (CVPR)</t>
    </r>
    <r>
      <rPr>
        <sz val="10"/>
        <color rgb="FF222222"/>
        <rFont val="Arial"/>
        <family val="2"/>
      </rPr>
      <t> (pp. 9260-9269). IEEE.</t>
    </r>
    <phoneticPr fontId="1" type="noConversion"/>
  </si>
  <si>
    <t>Ammonia Toxicity</t>
  </si>
  <si>
    <t>TAN</t>
    <phoneticPr fontId="1" type="noConversion"/>
  </si>
  <si>
    <t>&lt; 1,500mg/L</t>
    <phoneticPr fontId="1" type="noConversion"/>
  </si>
  <si>
    <t>&gt; 2,500 mg/L</t>
    <phoneticPr fontId="1" type="noConversion"/>
  </si>
  <si>
    <t>Methanogenic growth inhibition</t>
  </si>
  <si>
    <t>[3]</t>
    <phoneticPr fontId="1" type="noConversion"/>
  </si>
  <si>
    <t>[2] Lin, T. Y., Goyal, P., Girshick, R., He, K., &amp; Dollár, P. (2017). Focal loss for dense object detection. In Proceedings of the IEEE international conference on computer vision (pp. 2980-2988).</t>
    <phoneticPr fontId="1" type="noConversion"/>
  </si>
  <si>
    <t>Biogas Quality</t>
  </si>
  <si>
    <t>CH4</t>
    <phoneticPr fontId="1" type="noConversion"/>
  </si>
  <si>
    <t>55% - 70%</t>
    <phoneticPr fontId="1" type="noConversion"/>
  </si>
  <si>
    <t>&lt; 50%</t>
    <phoneticPr fontId="1" type="noConversion"/>
  </si>
  <si>
    <t>Shift to acidogenesis / gas loss</t>
  </si>
  <si>
    <t>[3] Richardson, E., Trevizani, R., Greenbaum, J. A., Carter, H., Nielsen, M., &amp; Peters, B. (2024). The receiver operating characteristic curve accurately assesses imbalanced datasets. Patterns, 5(6).</t>
    <phoneticPr fontId="1" type="noConversion"/>
  </si>
  <si>
    <t>challenge: imbalanced result</t>
    <phoneticPr fontId="1" type="noConversion"/>
  </si>
  <si>
    <t>[4] Chicco, D., &amp; Jurman, G. (2020). The advantages of the Matthews correlation coefficient (MCC) over F1 score and accuracy in binary classification evaluation. BMC genomics, 21(1), 6.</t>
    <phoneticPr fontId="1" type="noConversion"/>
  </si>
  <si>
    <t>[1] Boe, K., Batstone, D. J., Steyer, J.-P., &amp; Angelidaki, I. (2010). State indicators for monitoring the anaerobic digestion process. Water Research, 44(20), 5973–5980. https://doi.org/10.1016/j.watres.2010.07.043</t>
    <phoneticPr fontId="1" type="noConversion"/>
  </si>
  <si>
    <t>[2] Chen, L., Zheng, T., Cao, Q., Zhou, Y., Liu, X., &amp; Li, D. (2020). Early warning of instability during mesophilic anaerobic digestion of chicken manure. Applied Ecology and Environmental Research, 18(1), 331–343. https://doi.org/10.15666/aeer/1801_331343</t>
    <phoneticPr fontId="1" type="noConversion"/>
  </si>
  <si>
    <t>[3] Singh, A., Schnürer, A., Dolfing, J., &amp; Westerholm, M. (2023). Syntrophic entanglements for propionate and acetate oxidation under thermophilic and high-ammonia conditions. The ISME Journal, 17(11), 1966–1978. https://doi.org/10.1038/s41396-023-01504-y</t>
    <phoneticPr fontId="1" type="noConversion"/>
  </si>
  <si>
    <t>2) Benchmark model</t>
    <phoneticPr fontId="1" type="noConversion"/>
  </si>
  <si>
    <t>모델</t>
  </si>
  <si>
    <t xml:space="preserve">Model </t>
    <phoneticPr fontId="1" type="noConversion"/>
  </si>
  <si>
    <t>Hierarchy aware?</t>
    <phoneticPr fontId="1" type="noConversion"/>
  </si>
  <si>
    <t>BAC &amp; ARC association</t>
    <phoneticPr fontId="1" type="noConversion"/>
  </si>
  <si>
    <t>physicochemical</t>
    <phoneticPr fontId="1" type="noConversion"/>
  </si>
  <si>
    <t>genomic data</t>
    <phoneticPr fontId="1" type="noConversion"/>
  </si>
  <si>
    <t>remark</t>
    <phoneticPr fontId="1" type="noConversion"/>
  </si>
  <si>
    <t>Phylo-spec</t>
    <phoneticPr fontId="1" type="noConversion"/>
  </si>
  <si>
    <t>o</t>
    <phoneticPr fontId="1" type="noConversion"/>
  </si>
  <si>
    <t>x</t>
    <phoneticPr fontId="1" type="noConversion"/>
  </si>
  <si>
    <t>relative abundance, phylogenetic tree</t>
    <phoneticPr fontId="1" type="noConversion"/>
  </si>
  <si>
    <t>[4]</t>
    <phoneticPr fontId="1" type="noConversion"/>
  </si>
  <si>
    <t>tree -&gt; keep as live scaffold -&gt; 1D convolution</t>
    <phoneticPr fontId="1" type="noConversion"/>
  </si>
  <si>
    <t>2) hierarchy (tree) + relative abundance</t>
  </si>
  <si>
    <t>DeepPhylo</t>
    <phoneticPr fontId="1" type="noConversion"/>
  </si>
  <si>
    <t>[5]</t>
    <phoneticPr fontId="1" type="noConversion"/>
  </si>
  <si>
    <t xml:space="preserve">tree -&gt; distance matrix , PCA embedding </t>
    <phoneticPr fontId="1" type="noConversion"/>
  </si>
  <si>
    <t>3) hierahcy (tree) + BAC &amp; ARC relationship + relative abundance</t>
  </si>
  <si>
    <t>PopPhy-CNN</t>
    <phoneticPr fontId="1" type="noConversion"/>
  </si>
  <si>
    <t xml:space="preserve">o </t>
    <phoneticPr fontId="1" type="noConversion"/>
  </si>
  <si>
    <t>[6]</t>
    <phoneticPr fontId="1" type="noConversion"/>
  </si>
  <si>
    <t>tree -&gt; 2D image like matrix -&gt; 2D CNN</t>
    <phoneticPr fontId="1" type="noConversion"/>
  </si>
  <si>
    <t>Random forest</t>
    <phoneticPr fontId="1" type="noConversion"/>
  </si>
  <si>
    <t>relative abundance</t>
    <phoneticPr fontId="1" type="noConversion"/>
  </si>
  <si>
    <t>XGBoost</t>
    <phoneticPr fontId="1" type="noConversion"/>
  </si>
  <si>
    <t>GNN</t>
    <phoneticPr fontId="1" type="noConversion"/>
  </si>
  <si>
    <t>Result</t>
    <phoneticPr fontId="1" type="noConversion"/>
  </si>
  <si>
    <t>ARC</t>
  </si>
  <si>
    <t>BAC</t>
  </si>
  <si>
    <t>Evaluation metric for multiple output classification</t>
    <phoneticPr fontId="1" type="noConversion"/>
  </si>
  <si>
    <t>Flag</t>
  </si>
  <si>
    <t>acid_base_balance</t>
  </si>
  <si>
    <t>buffer_capacity</t>
  </si>
  <si>
    <t>acid_accumulation</t>
  </si>
  <si>
    <t>ammonia_toxicity</t>
  </si>
  <si>
    <t>biogas_quality</t>
  </si>
  <si>
    <t>Macro-avg</t>
  </si>
  <si>
    <t>merged</t>
  </si>
  <si>
    <t>MetaDR</t>
  </si>
  <si>
    <t>PMCNN</t>
  </si>
  <si>
    <t>RF</t>
  </si>
  <si>
    <t>DeepPhylo</t>
  </si>
  <si>
    <t>MetaDR</t>
    <phoneticPr fontId="1" type="noConversion"/>
  </si>
  <si>
    <t>Phylospec</t>
  </si>
  <si>
    <t>Phylospec</t>
    <phoneticPr fontId="1" type="noConversion"/>
  </si>
  <si>
    <t>PMCNN</t>
    <phoneticPr fontId="1" type="noConversion"/>
  </si>
  <si>
    <t>MCC</t>
    <phoneticPr fontId="1" type="noConversion"/>
  </si>
  <si>
    <t>AUPR</t>
    <phoneticPr fontId="1" type="noConversion"/>
  </si>
  <si>
    <t>Phylum</t>
  </si>
  <si>
    <t>Class</t>
  </si>
  <si>
    <t>Order</t>
  </si>
  <si>
    <t>Family</t>
  </si>
  <si>
    <t>Genus</t>
  </si>
  <si>
    <t>Dataset</t>
  </si>
  <si>
    <t>XGBoost</t>
  </si>
  <si>
    <t>GLMNET</t>
  </si>
  <si>
    <t xml:space="preserve">- MCC : optimized threshold for each target variable </t>
  </si>
  <si>
    <t>- F2 score: emphasize the Recall since FN is more 치명적 than FP when assessing digesters' state</t>
  </si>
  <si>
    <t>- macro average</t>
  </si>
  <si>
    <t>- workflow : AUPR 기반 모델 선택 -&gt; 검증 시점 MCC 기반 threshold 최적화 -&gt; test data: multiple evaluation metrics</t>
  </si>
  <si>
    <t xml:space="preserve">- AUPR: threshold independent -&gt; good for baseline since if AUPR 상승중 but MCC 낮음 -&gt; 모델 성능은 좋지만 threshold 잘못 선택된 것; TN 수가 너무 커서 지표를 왜곡시키는 것 방지 since it neglects TN value, </t>
  </si>
  <si>
    <t>- low resolution at species level (~ 80% unclassified), high dimensional  =&gt; built trees, taxonomic classification at genus level</t>
  </si>
  <si>
    <t>- Conventionally, when using genomic datasets as input features, many research made each feature variable independently {a1,a2,b1,b2 …}</t>
  </si>
  <si>
    <t>- this does not capture the relationship between taxon which can cause information loss</t>
  </si>
  <si>
    <t>-&gt; simply grafting two top tips will give L=2 -&gt; larger distance than actual tips distance (1.35) -&gt; Fragment insertion (SEPP) based on SILVA database</t>
    <phoneticPr fontId="1" type="noConversion"/>
  </si>
  <si>
    <t>3) BAC&amp;ARC relationship</t>
    <phoneticPr fontId="1" type="noConversion"/>
  </si>
  <si>
    <t>network analysis</t>
    <phoneticPr fontId="1" type="noConversion"/>
  </si>
  <si>
    <t>co-occurrence network analysis : 누구와 누구가 같이 관찰되는가 (GNN - Water Res)</t>
    <phoneticPr fontId="1" type="noConversion"/>
  </si>
  <si>
    <t>proposed: 환경변수의 영향을 먼제 제거한 뒤 살아남은 순수한 상관관계를 계통수 상의 거리 단축으로 변환</t>
    <phoneticPr fontId="1" type="noConversion"/>
  </si>
  <si>
    <t>proposed</t>
    <phoneticPr fontId="1" type="noConversion"/>
  </si>
  <si>
    <t>relative abundance correlation</t>
    <phoneticPr fontId="1" type="noConversion"/>
  </si>
  <si>
    <t>OLS residuals</t>
    <phoneticPr fontId="1" type="noConversion"/>
  </si>
  <si>
    <t>Edge generation</t>
    <phoneticPr fontId="1" type="noConversion"/>
  </si>
  <si>
    <t>Target</t>
    <phoneticPr fontId="1" type="noConversion"/>
  </si>
  <si>
    <t>every microbes</t>
    <phoneticPr fontId="1" type="noConversion"/>
  </si>
  <si>
    <t>only bac x arc</t>
    <phoneticPr fontId="1" type="noConversion"/>
  </si>
  <si>
    <t>output</t>
    <phoneticPr fontId="1" type="noConversion"/>
  </si>
  <si>
    <t>graph dataset</t>
    <phoneticPr fontId="1" type="noConversion"/>
  </si>
  <si>
    <t>transformed to shortcut in euclidean space</t>
    <phoneticPr fontId="1" type="noConversion"/>
  </si>
  <si>
    <t>Proposed workflow</t>
    <phoneticPr fontId="1" type="noConversion"/>
  </si>
  <si>
    <t>교란변수 제거 (CLR변환, OLS) &gt; Bacteria x Archaea Spearman's correlation &gt; generate shortcut branch on phylogenetic tree</t>
    <phoneticPr fontId="1" type="noConversion"/>
  </si>
  <si>
    <t>- cross validation (5 folds): small number of samples</t>
    <phoneticPr fontId="1" type="noConversion"/>
  </si>
  <si>
    <t>- same sites sampled under same type of train/test data since they are dependent</t>
    <phoneticPr fontId="1" type="noConversion"/>
  </si>
  <si>
    <t>n_pos</t>
    <phoneticPr fontId="12" type="noConversion"/>
  </si>
  <si>
    <t>prevalence</t>
    <phoneticPr fontId="12" type="noConversion"/>
  </si>
  <si>
    <t>F2</t>
    <phoneticPr fontId="1" type="noConversion"/>
  </si>
  <si>
    <t>1) TaxLevel</t>
  </si>
  <si>
    <t>1) Taxlevel (Random Forest, KNN, NNET, XGBoost, GLMNET)</t>
    <phoneticPr fontId="1" type="noConversion"/>
  </si>
  <si>
    <t>2) Genus-tree</t>
    <phoneticPr fontId="12" type="noConversion"/>
  </si>
  <si>
    <t>Model</t>
    <phoneticPr fontId="1" type="noConversion"/>
  </si>
  <si>
    <t>ML model</t>
    <phoneticPr fontId="1" type="noConversion"/>
  </si>
  <si>
    <t>Relative abundance</t>
    <phoneticPr fontId="1" type="noConversion"/>
  </si>
  <si>
    <t>hierarchical topology</t>
    <phoneticPr fontId="1" type="noConversion"/>
  </si>
  <si>
    <t>branch length</t>
    <phoneticPr fontId="1" type="noConversion"/>
  </si>
  <si>
    <t>BAC&amp;ARC</t>
    <phoneticPr fontId="1" type="noConversion"/>
  </si>
  <si>
    <t>3) Genus-tree + cross-domain</t>
    <phoneticPr fontId="12" type="noConversion"/>
  </si>
  <si>
    <t>Merged dataset</t>
    <phoneticPr fontId="1" type="noConversion"/>
  </si>
  <si>
    <t>1) Taxa-level</t>
    <phoneticPr fontId="1" type="noConversion"/>
  </si>
  <si>
    <t>2) Genus-tree</t>
    <phoneticPr fontId="1" type="noConversion"/>
  </si>
  <si>
    <t>Genus-tree + cross-domain</t>
    <phoneticPr fontId="1" type="noConversion"/>
  </si>
  <si>
    <t>2) ASV-tree</t>
    <phoneticPr fontId="12" type="noConversion"/>
  </si>
  <si>
    <t>60epoch, 10 patience, early stopping</t>
    <phoneticPr fontId="1" type="noConversion"/>
  </si>
  <si>
    <t>3) ASV-tree + cross-domain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</si>
</sst>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373734"/>
      <name val="Segoe UI"/>
      <family val="2"/>
    </font>
    <font>
      <sz val="11"/>
      <color rgb="FF1212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0" fillId="0" borderId="0" xfId="0" quotePrefix="1" applyFo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1" fillId="0" borderId="0" xfId="0" quotePrefix="1" applyFont="1">
      <alignment vertical="center"/>
    </xf>
    <xf numFmtId="0" fontId="0" fillId="0" borderId="0" xfId="0" applyAlignment="1"/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/>
    <xf numFmtId="2" fontId="0" fillId="0" borderId="12" xfId="0" applyNumberFormat="1" applyBorder="1" applyAlignment="1"/>
    <xf numFmtId="2" fontId="0" fillId="0" borderId="11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3" xfId="0" applyBorder="1" applyAlignment="1"/>
    <xf numFmtId="2" fontId="0" fillId="0" borderId="2" xfId="0" applyNumberFormat="1" applyBorder="1" applyAlignment="1"/>
    <xf numFmtId="0" fontId="0" fillId="0" borderId="5" xfId="0" applyBorder="1" applyAlignment="1"/>
    <xf numFmtId="0" fontId="6" fillId="3" borderId="19" xfId="0" applyFont="1" applyFill="1" applyBorder="1" applyAlignment="1"/>
    <xf numFmtId="2" fontId="6" fillId="3" borderId="19" xfId="0" applyNumberFormat="1" applyFont="1" applyFill="1" applyBorder="1" applyAlignment="1"/>
    <xf numFmtId="2" fontId="9" fillId="3" borderId="5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/>
    <xf numFmtId="2" fontId="6" fillId="3" borderId="12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top" wrapText="1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0" borderId="28" xfId="0" applyBorder="1" applyAlignment="1"/>
    <xf numFmtId="2" fontId="0" fillId="0" borderId="28" xfId="0" applyNumberFormat="1" applyBorder="1" applyAlignment="1"/>
    <xf numFmtId="2" fontId="0" fillId="0" borderId="27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182218</xdr:colOff>
      <xdr:row>67</xdr:row>
      <xdr:rowOff>173934</xdr:rowOff>
    </xdr:from>
    <xdr:to>
      <xdr:col>30</xdr:col>
      <xdr:colOff>276087</xdr:colOff>
      <xdr:row>101</xdr:row>
      <xdr:rowOff>13942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2BCE9-247E-F2F0-C863-81FF779A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2848" y="14063869"/>
          <a:ext cx="6902174" cy="6936961"/>
        </a:xfrm>
        <a:prstGeom prst="rect">
          <a:avLst/>
        </a:prstGeom>
      </xdr:spPr>
    </xdr:pic>
    <xdr:clientData/>
  </xdr:twoCellAnchor>
  <xdr:twoCellAnchor editAs="oneCell">
    <xdr:from>
      <xdr:col>17</xdr:col>
      <xdr:colOff>49695</xdr:colOff>
      <xdr:row>18</xdr:row>
      <xdr:rowOff>68493</xdr:rowOff>
    </xdr:from>
    <xdr:to>
      <xdr:col>21</xdr:col>
      <xdr:colOff>99391</xdr:colOff>
      <xdr:row>24</xdr:row>
      <xdr:rowOff>115522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DDFB0-B4BA-0E40-F19B-73665091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3108" y="3795667"/>
          <a:ext cx="2832653" cy="1289420"/>
        </a:xfrm>
        <a:prstGeom prst="rect">
          <a:avLst/>
        </a:prstGeom>
      </xdr:spPr>
    </xdr:pic>
    <xdr:clientData/>
  </xdr:twoCellAnchor>
  <xdr:twoCellAnchor editAs="oneCell">
    <xdr:from>
      <xdr:col>11</xdr:col>
      <xdr:colOff>414131</xdr:colOff>
      <xdr:row>11</xdr:row>
      <xdr:rowOff>90156</xdr:rowOff>
    </xdr:from>
    <xdr:to>
      <xdr:col>15</xdr:col>
      <xdr:colOff>662609</xdr:colOff>
      <xdr:row>17</xdr:row>
      <xdr:rowOff>146326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3F4F8D-D3AB-5F73-4F08-13D0E2323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49"/>
        <a:stretch>
          <a:fillRect/>
        </a:stretch>
      </xdr:blipFill>
      <xdr:spPr>
        <a:xfrm>
          <a:off x="8473109" y="2367873"/>
          <a:ext cx="3031435" cy="1298562"/>
        </a:xfrm>
        <a:prstGeom prst="rect">
          <a:avLst/>
        </a:prstGeom>
      </xdr:spPr>
    </xdr:pic>
    <xdr:clientData/>
  </xdr:twoCellAnchor>
  <xdr:twoCellAnchor editAs="oneCell">
    <xdr:from>
      <xdr:col>16</xdr:col>
      <xdr:colOff>38652</xdr:colOff>
      <xdr:row>10</xdr:row>
      <xdr:rowOff>25855</xdr:rowOff>
    </xdr:from>
    <xdr:to>
      <xdr:col>20</xdr:col>
      <xdr:colOff>198784</xdr:colOff>
      <xdr:row>17</xdr:row>
      <xdr:rowOff>183811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52DA8C-A25A-7746-9E38-2D9D85C92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48"/>
        <a:stretch>
          <a:fillRect/>
        </a:stretch>
      </xdr:blipFill>
      <xdr:spPr>
        <a:xfrm>
          <a:off x="11576326" y="2096507"/>
          <a:ext cx="2943088" cy="1607413"/>
        </a:xfrm>
        <a:prstGeom prst="rect">
          <a:avLst/>
        </a:prstGeom>
      </xdr:spPr>
    </xdr:pic>
    <xdr:clientData/>
  </xdr:twoCellAnchor>
  <xdr:twoCellAnchor editAs="oneCell">
    <xdr:from>
      <xdr:col>11</xdr:col>
      <xdr:colOff>281610</xdr:colOff>
      <xdr:row>49</xdr:row>
      <xdr:rowOff>58299</xdr:rowOff>
    </xdr:from>
    <xdr:to>
      <xdr:col>17</xdr:col>
      <xdr:colOff>223631</xdr:colOff>
      <xdr:row>62</xdr:row>
      <xdr:rowOff>162363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EF300D7-5D8A-3266-91F5-433D5D7A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40588" y="10204495"/>
          <a:ext cx="4116456" cy="2795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BB020F-68C0-4CF9-8F4D-96E26355C8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7e7687-c606-4748-af19-eda62392655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267A-5893-4DAC-B383-E26E2177278B}">
  <dimension ref="A1"/>
  <sheetViews>
    <sheetView workbookViewId="0"/>
  </sheetViews>
  <sheetFormatPr defaultColWidth="8.875"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8C2B-52AC-4F8B-B0B8-4A3A16344E12}">
  <dimension ref="B2:AA164"/>
  <sheetViews>
    <sheetView tabSelected="1" topLeftCell="A104" zoomScaleNormal="100" workbookViewId="0">
      <selection activeCell="T126" sqref="T126"/>
    </sheetView>
  </sheetViews>
  <sheetFormatPr defaultColWidth="8.875" defaultRowHeight="16.5"/>
  <cols>
    <col min="1" max="1" width="3" customWidth="1"/>
    <col min="2" max="2" width="14.125" customWidth="1"/>
    <col min="3" max="3" width="15.5" customWidth="1"/>
    <col min="4" max="21" width="9.125" customWidth="1"/>
  </cols>
  <sheetData>
    <row r="2" spans="2:2">
      <c r="B2" s="2" t="s">
        <v>0</v>
      </c>
    </row>
    <row r="3" spans="2:2">
      <c r="B3" t="s">
        <v>1</v>
      </c>
    </row>
    <row r="4" spans="2:2">
      <c r="B4" s="4" t="s">
        <v>126</v>
      </c>
    </row>
    <row r="5" spans="2:2">
      <c r="B5" s="4" t="s">
        <v>127</v>
      </c>
    </row>
    <row r="8" spans="2:2">
      <c r="B8" s="4" t="s">
        <v>2</v>
      </c>
    </row>
    <row r="9" spans="2:2">
      <c r="B9" s="4" t="s">
        <v>3</v>
      </c>
    </row>
    <row r="10" spans="2:2">
      <c r="B10" s="4" t="s">
        <v>4</v>
      </c>
    </row>
    <row r="11" spans="2:2">
      <c r="B11" s="4" t="s">
        <v>5</v>
      </c>
    </row>
    <row r="13" spans="2:2">
      <c r="B13" s="2" t="s">
        <v>6</v>
      </c>
    </row>
    <row r="14" spans="2:2">
      <c r="B14" s="13" t="s">
        <v>125</v>
      </c>
    </row>
    <row r="15" spans="2:2">
      <c r="B15" s="20" t="s">
        <v>146</v>
      </c>
    </row>
    <row r="16" spans="2:2">
      <c r="B16" s="2"/>
    </row>
    <row r="17" spans="2:12">
      <c r="B17" s="1" t="s">
        <v>7</v>
      </c>
      <c r="C17" s="1" t="s">
        <v>8</v>
      </c>
    </row>
    <row r="18" spans="2:12">
      <c r="B18" s="1" t="s">
        <v>9</v>
      </c>
      <c r="C18" s="1" t="s">
        <v>10</v>
      </c>
    </row>
    <row r="19" spans="2:12">
      <c r="B19" s="1" t="s">
        <v>11</v>
      </c>
      <c r="C19" s="1" t="s">
        <v>12</v>
      </c>
      <c r="D19" s="4" t="s">
        <v>128</v>
      </c>
    </row>
    <row r="22" spans="2:12">
      <c r="B22" s="2" t="s">
        <v>13</v>
      </c>
      <c r="I22" t="s">
        <v>14</v>
      </c>
      <c r="L22" s="2" t="s">
        <v>15</v>
      </c>
    </row>
    <row r="23" spans="2:12"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I23" s="1" t="s">
        <v>22</v>
      </c>
      <c r="J23" s="1" t="s">
        <v>23</v>
      </c>
      <c r="L23" t="s">
        <v>24</v>
      </c>
    </row>
    <row r="24" spans="2:12"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30</v>
      </c>
      <c r="I24" s="1">
        <v>21</v>
      </c>
      <c r="J24" s="1">
        <v>119</v>
      </c>
      <c r="L24" t="s">
        <v>31</v>
      </c>
    </row>
    <row r="25" spans="2:12">
      <c r="B25" s="17" t="s">
        <v>32</v>
      </c>
      <c r="C25" s="17" t="s">
        <v>33</v>
      </c>
      <c r="D25" s="17" t="s">
        <v>34</v>
      </c>
      <c r="E25" s="17" t="s">
        <v>35</v>
      </c>
      <c r="F25" s="17" t="s">
        <v>36</v>
      </c>
      <c r="G25" s="17" t="s">
        <v>37</v>
      </c>
      <c r="H25" s="18"/>
      <c r="I25" s="17">
        <v>9</v>
      </c>
      <c r="J25" s="17">
        <v>131</v>
      </c>
    </row>
    <row r="26" spans="2:12">
      <c r="B26" s="1" t="s">
        <v>38</v>
      </c>
      <c r="C26" s="1" t="s">
        <v>39</v>
      </c>
      <c r="D26" s="1" t="s">
        <v>40</v>
      </c>
      <c r="E26" s="1" t="s">
        <v>41</v>
      </c>
      <c r="F26" s="1" t="s">
        <v>42</v>
      </c>
      <c r="G26" s="1" t="s">
        <v>43</v>
      </c>
      <c r="I26" s="1">
        <v>4</v>
      </c>
      <c r="J26" s="1">
        <v>136</v>
      </c>
      <c r="L26" t="s">
        <v>44</v>
      </c>
    </row>
    <row r="27" spans="2:12">
      <c r="B27" s="1" t="s">
        <v>45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I27" s="1">
        <v>26</v>
      </c>
      <c r="J27" s="1">
        <v>114</v>
      </c>
      <c r="L27" t="s">
        <v>51</v>
      </c>
    </row>
    <row r="28" spans="2:12"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30</v>
      </c>
      <c r="I28" s="1">
        <v>7</v>
      </c>
      <c r="J28" s="1">
        <v>133</v>
      </c>
      <c r="L28" t="s">
        <v>57</v>
      </c>
    </row>
    <row r="29" spans="2:12">
      <c r="I29" s="3" t="s">
        <v>58</v>
      </c>
      <c r="L29" t="s">
        <v>59</v>
      </c>
    </row>
    <row r="30" spans="2:12">
      <c r="B30" s="2" t="s">
        <v>21</v>
      </c>
    </row>
    <row r="31" spans="2:12">
      <c r="B31" t="s">
        <v>60</v>
      </c>
    </row>
    <row r="32" spans="2:12">
      <c r="B32" t="s">
        <v>61</v>
      </c>
    </row>
    <row r="33" spans="2:25">
      <c r="B33" t="s">
        <v>62</v>
      </c>
    </row>
    <row r="35" spans="2:25">
      <c r="B35" s="2" t="s">
        <v>63</v>
      </c>
    </row>
    <row r="36" spans="2:25">
      <c r="B36" t="s">
        <v>65</v>
      </c>
      <c r="C36" t="s">
        <v>66</v>
      </c>
      <c r="D36" t="s">
        <v>67</v>
      </c>
      <c r="E36" t="s">
        <v>68</v>
      </c>
      <c r="F36" t="s">
        <v>69</v>
      </c>
      <c r="G36" t="s">
        <v>21</v>
      </c>
      <c r="H36" t="s">
        <v>70</v>
      </c>
      <c r="N36" s="2" t="s">
        <v>64</v>
      </c>
      <c r="U36" t="s">
        <v>153</v>
      </c>
      <c r="V36" t="s">
        <v>155</v>
      </c>
      <c r="W36" t="s">
        <v>156</v>
      </c>
      <c r="X36" t="s">
        <v>157</v>
      </c>
      <c r="Y36" t="s">
        <v>158</v>
      </c>
    </row>
    <row r="37" spans="2:25">
      <c r="B37" t="s">
        <v>71</v>
      </c>
      <c r="C37" t="s">
        <v>72</v>
      </c>
      <c r="D37" t="s">
        <v>73</v>
      </c>
      <c r="E37" t="s">
        <v>73</v>
      </c>
      <c r="F37" t="s">
        <v>74</v>
      </c>
      <c r="G37" t="s">
        <v>75</v>
      </c>
      <c r="H37" t="s">
        <v>76</v>
      </c>
      <c r="N37" s="2" t="s">
        <v>151</v>
      </c>
      <c r="U37" t="s">
        <v>154</v>
      </c>
      <c r="V37" t="s">
        <v>72</v>
      </c>
      <c r="W37" t="s">
        <v>73</v>
      </c>
      <c r="X37" t="s">
        <v>73</v>
      </c>
      <c r="Y37" t="s">
        <v>73</v>
      </c>
    </row>
    <row r="38" spans="2:25">
      <c r="B38" t="s">
        <v>78</v>
      </c>
      <c r="C38" t="s">
        <v>72</v>
      </c>
      <c r="D38" t="s">
        <v>73</v>
      </c>
      <c r="E38" t="s">
        <v>73</v>
      </c>
      <c r="F38" t="s">
        <v>74</v>
      </c>
      <c r="G38" t="s">
        <v>79</v>
      </c>
      <c r="H38" t="s">
        <v>80</v>
      </c>
      <c r="N38" s="2" t="s">
        <v>77</v>
      </c>
      <c r="U38" t="s">
        <v>106</v>
      </c>
      <c r="V38" t="s">
        <v>72</v>
      </c>
      <c r="W38" t="s">
        <v>72</v>
      </c>
      <c r="X38" t="s">
        <v>73</v>
      </c>
      <c r="Y38" t="s">
        <v>73</v>
      </c>
    </row>
    <row r="39" spans="2:25">
      <c r="B39" t="s">
        <v>82</v>
      </c>
      <c r="C39" t="s">
        <v>83</v>
      </c>
      <c r="D39" t="s">
        <v>73</v>
      </c>
      <c r="E39" t="s">
        <v>73</v>
      </c>
      <c r="F39" t="s">
        <v>74</v>
      </c>
      <c r="G39" t="s">
        <v>84</v>
      </c>
      <c r="H39" t="s">
        <v>85</v>
      </c>
      <c r="N39" s="2" t="s">
        <v>81</v>
      </c>
      <c r="U39" t="s">
        <v>78</v>
      </c>
      <c r="V39" t="s">
        <v>72</v>
      </c>
      <c r="W39" t="s">
        <v>73</v>
      </c>
      <c r="X39" t="s">
        <v>72</v>
      </c>
      <c r="Y39" t="s">
        <v>73</v>
      </c>
    </row>
    <row r="40" spans="2:25">
      <c r="B40" t="s">
        <v>86</v>
      </c>
      <c r="C40" t="s">
        <v>73</v>
      </c>
      <c r="D40" t="s">
        <v>73</v>
      </c>
      <c r="F40" t="s">
        <v>87</v>
      </c>
      <c r="U40" t="s">
        <v>71</v>
      </c>
      <c r="V40" t="s">
        <v>72</v>
      </c>
      <c r="W40" t="s">
        <v>72</v>
      </c>
      <c r="X40" t="s">
        <v>72</v>
      </c>
      <c r="Y40" t="s">
        <v>73</v>
      </c>
    </row>
    <row r="41" spans="2:25">
      <c r="B41" t="s">
        <v>88</v>
      </c>
      <c r="C41" t="s">
        <v>73</v>
      </c>
      <c r="D41" t="s">
        <v>73</v>
      </c>
      <c r="F41" t="s">
        <v>87</v>
      </c>
      <c r="N41" s="2" t="s">
        <v>165</v>
      </c>
    </row>
    <row r="42" spans="2:25">
      <c r="B42" t="s">
        <v>89</v>
      </c>
      <c r="C42" t="s">
        <v>73</v>
      </c>
      <c r="D42" t="s">
        <v>72</v>
      </c>
      <c r="F42" t="s">
        <v>87</v>
      </c>
    </row>
    <row r="44" spans="2:25">
      <c r="B44" s="2" t="s">
        <v>93</v>
      </c>
    </row>
    <row r="45" spans="2:25">
      <c r="B45" s="20" t="s">
        <v>145</v>
      </c>
    </row>
    <row r="46" spans="2:25">
      <c r="B46" s="4" t="s">
        <v>120</v>
      </c>
    </row>
    <row r="47" spans="2:25">
      <c r="B47" s="4" t="s">
        <v>121</v>
      </c>
    </row>
    <row r="48" spans="2:25">
      <c r="B48" s="4" t="s">
        <v>124</v>
      </c>
    </row>
    <row r="49" spans="2:27">
      <c r="B49" s="4" t="s">
        <v>122</v>
      </c>
    </row>
    <row r="50" spans="2:27">
      <c r="B50" s="4" t="s">
        <v>123</v>
      </c>
    </row>
    <row r="52" spans="2:27">
      <c r="B52" s="2" t="s">
        <v>129</v>
      </c>
    </row>
    <row r="53" spans="2:27">
      <c r="B53" t="s">
        <v>131</v>
      </c>
    </row>
    <row r="54" spans="2:27">
      <c r="B54" t="s">
        <v>132</v>
      </c>
    </row>
    <row r="55" spans="2:27">
      <c r="B55" s="1"/>
      <c r="C55" s="1" t="s">
        <v>130</v>
      </c>
      <c r="D55" s="1" t="s">
        <v>133</v>
      </c>
    </row>
    <row r="56" spans="2:27">
      <c r="B56" s="1" t="s">
        <v>136</v>
      </c>
      <c r="C56" s="1" t="s">
        <v>134</v>
      </c>
      <c r="D56" s="1" t="s">
        <v>135</v>
      </c>
    </row>
    <row r="57" spans="2:27">
      <c r="B57" s="1" t="s">
        <v>137</v>
      </c>
      <c r="C57" s="1" t="s">
        <v>138</v>
      </c>
      <c r="D57" s="1" t="s">
        <v>139</v>
      </c>
    </row>
    <row r="58" spans="2:27">
      <c r="B58" s="1" t="s">
        <v>140</v>
      </c>
      <c r="C58" s="1" t="s">
        <v>141</v>
      </c>
      <c r="D58" s="1" t="s">
        <v>142</v>
      </c>
    </row>
    <row r="59" spans="2:27">
      <c r="B59" s="19" t="s">
        <v>143</v>
      </c>
    </row>
    <row r="60" spans="2:27">
      <c r="B60" s="19" t="s">
        <v>144</v>
      </c>
    </row>
    <row r="62" spans="2:27">
      <c r="B62" s="2" t="s">
        <v>90</v>
      </c>
    </row>
    <row r="63" spans="2:27" ht="17.25" thickBot="1">
      <c r="B63" s="21" t="s">
        <v>150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2:27">
      <c r="B64" s="22" t="s">
        <v>117</v>
      </c>
      <c r="C64" s="23" t="s">
        <v>94</v>
      </c>
      <c r="D64" s="23" t="s">
        <v>147</v>
      </c>
      <c r="E64" s="23" t="s">
        <v>148</v>
      </c>
      <c r="F64" s="14" t="s">
        <v>110</v>
      </c>
      <c r="G64" s="15"/>
      <c r="H64" s="15"/>
      <c r="I64" s="15"/>
      <c r="J64" s="15"/>
      <c r="K64" s="14" t="s">
        <v>111</v>
      </c>
      <c r="L64" s="15"/>
      <c r="M64" s="15"/>
      <c r="N64" s="15"/>
      <c r="O64" s="15"/>
      <c r="P64" s="14" t="s">
        <v>149</v>
      </c>
      <c r="Q64" s="15"/>
      <c r="R64" s="15"/>
      <c r="S64" s="15"/>
      <c r="T64" s="16"/>
      <c r="V64" s="48" t="s">
        <v>117</v>
      </c>
      <c r="W64" s="48" t="s">
        <v>112</v>
      </c>
      <c r="X64" s="48" t="s">
        <v>113</v>
      </c>
      <c r="Y64" s="48" t="s">
        <v>114</v>
      </c>
      <c r="Z64" s="48" t="s">
        <v>115</v>
      </c>
      <c r="AA64" s="48" t="s">
        <v>116</v>
      </c>
    </row>
    <row r="65" spans="2:27" ht="17.25" thickBot="1">
      <c r="B65" s="24"/>
      <c r="C65" s="25"/>
      <c r="D65" s="25"/>
      <c r="E65" s="25"/>
      <c r="F65" s="26" t="s">
        <v>112</v>
      </c>
      <c r="G65" s="27" t="s">
        <v>113</v>
      </c>
      <c r="H65" s="27" t="s">
        <v>114</v>
      </c>
      <c r="I65" s="27" t="s">
        <v>115</v>
      </c>
      <c r="J65" s="27" t="s">
        <v>116</v>
      </c>
      <c r="K65" s="26" t="s">
        <v>112</v>
      </c>
      <c r="L65" s="27" t="s">
        <v>113</v>
      </c>
      <c r="M65" s="27" t="s">
        <v>114</v>
      </c>
      <c r="N65" s="27" t="s">
        <v>115</v>
      </c>
      <c r="O65" s="27" t="s">
        <v>116</v>
      </c>
      <c r="P65" s="26" t="s">
        <v>112</v>
      </c>
      <c r="Q65" s="27" t="s">
        <v>113</v>
      </c>
      <c r="R65" s="27" t="s">
        <v>114</v>
      </c>
      <c r="S65" s="27" t="s">
        <v>115</v>
      </c>
      <c r="T65" s="28" t="s">
        <v>116</v>
      </c>
      <c r="V65" s="49" t="s">
        <v>91</v>
      </c>
      <c r="W65" s="49" t="s">
        <v>118</v>
      </c>
      <c r="X65" s="49" t="s">
        <v>118</v>
      </c>
      <c r="Y65" s="49" t="s">
        <v>118</v>
      </c>
      <c r="Z65" s="49" t="s">
        <v>118</v>
      </c>
      <c r="AA65" s="49" t="s">
        <v>118</v>
      </c>
    </row>
    <row r="66" spans="2:27" ht="16.5" customHeight="1">
      <c r="B66" s="29" t="s">
        <v>91</v>
      </c>
      <c r="C66" s="30" t="s">
        <v>96</v>
      </c>
      <c r="D66" s="30">
        <v>9</v>
      </c>
      <c r="E66" s="31">
        <v>6.5217391304347797E-2</v>
      </c>
      <c r="F66" s="32">
        <v>-0.11561046044644829</v>
      </c>
      <c r="G66" s="33">
        <v>-1.9903889858714999E-3</v>
      </c>
      <c r="H66" s="33">
        <v>-8.2215456386365501E-2</v>
      </c>
      <c r="I66" s="33">
        <v>2.3245517689301699E-2</v>
      </c>
      <c r="J66" s="33">
        <v>0.1092327908116477</v>
      </c>
      <c r="K66" s="32">
        <v>6.1493256117704301E-2</v>
      </c>
      <c r="L66" s="33">
        <v>7.9390186149180503E-2</v>
      </c>
      <c r="M66" s="33">
        <v>7.0087324978282003E-2</v>
      </c>
      <c r="N66" s="33">
        <v>9.4839487797914596E-2</v>
      </c>
      <c r="O66" s="33">
        <v>0.11746651848616051</v>
      </c>
      <c r="P66" s="32">
        <v>0.18514024295432011</v>
      </c>
      <c r="Q66" s="33">
        <v>0.1591805636651048</v>
      </c>
      <c r="R66" s="33">
        <v>0.2180740536907467</v>
      </c>
      <c r="S66" s="33">
        <v>0.2222115947392192</v>
      </c>
      <c r="T66" s="34">
        <v>0.27722369179192641</v>
      </c>
      <c r="V66" s="49" t="s">
        <v>92</v>
      </c>
      <c r="W66" s="49" t="s">
        <v>118</v>
      </c>
      <c r="X66" s="49" t="s">
        <v>118</v>
      </c>
      <c r="Y66" s="49" t="s">
        <v>118</v>
      </c>
      <c r="Z66" s="49" t="s">
        <v>119</v>
      </c>
      <c r="AA66" s="49" t="s">
        <v>119</v>
      </c>
    </row>
    <row r="67" spans="2:27">
      <c r="B67" s="35"/>
      <c r="C67" s="6" t="s">
        <v>95</v>
      </c>
      <c r="D67" s="6">
        <v>4</v>
      </c>
      <c r="E67" s="36">
        <v>2.8985507246376802E-2</v>
      </c>
      <c r="F67" s="7">
        <v>0.12510789805713149</v>
      </c>
      <c r="G67" s="5">
        <v>0.16507892942472979</v>
      </c>
      <c r="H67" s="5">
        <v>0.15984085468610229</v>
      </c>
      <c r="I67" s="5">
        <v>0.17721740584828249</v>
      </c>
      <c r="J67" s="5">
        <v>0.11842649963244629</v>
      </c>
      <c r="K67" s="7">
        <v>0.30912546109402489</v>
      </c>
      <c r="L67" s="5">
        <v>0.285276459048599</v>
      </c>
      <c r="M67" s="5">
        <v>0.2975106946930835</v>
      </c>
      <c r="N67" s="5">
        <v>0.29546039774942928</v>
      </c>
      <c r="O67" s="5">
        <v>0.27531159895460811</v>
      </c>
      <c r="P67" s="7">
        <v>0.26945282383855279</v>
      </c>
      <c r="Q67" s="5">
        <v>0.33463071909092779</v>
      </c>
      <c r="R67" s="5">
        <v>0.291958547343527</v>
      </c>
      <c r="S67" s="5">
        <v>0.40671578667545039</v>
      </c>
      <c r="T67" s="8">
        <v>0.37723278120566922</v>
      </c>
      <c r="V67" s="49" t="s">
        <v>101</v>
      </c>
      <c r="W67" s="49" t="s">
        <v>104</v>
      </c>
      <c r="X67" s="49" t="s">
        <v>118</v>
      </c>
      <c r="Y67" s="49" t="s">
        <v>118</v>
      </c>
      <c r="Z67" s="49" t="s">
        <v>119</v>
      </c>
      <c r="AA67" s="49" t="s">
        <v>119</v>
      </c>
    </row>
    <row r="68" spans="2:27">
      <c r="B68" s="35"/>
      <c r="C68" s="6" t="s">
        <v>97</v>
      </c>
      <c r="D68" s="6">
        <v>20</v>
      </c>
      <c r="E68" s="36">
        <v>0.14492753623188401</v>
      </c>
      <c r="F68" s="7">
        <v>3.3545319066702099E-2</v>
      </c>
      <c r="G68" s="5">
        <v>-2.02642681193109E-2</v>
      </c>
      <c r="H68" s="5">
        <v>1.8531783332697699E-2</v>
      </c>
      <c r="I68" s="5">
        <v>0.18907876269353319</v>
      </c>
      <c r="J68" s="5">
        <v>0.15110531633939761</v>
      </c>
      <c r="K68" s="7">
        <v>4.38702495407804E-2</v>
      </c>
      <c r="L68" s="5">
        <v>3.2770811969977602E-2</v>
      </c>
      <c r="M68" s="5">
        <v>3.3856556545974803E-2</v>
      </c>
      <c r="N68" s="5">
        <v>0.2413827732742064</v>
      </c>
      <c r="O68" s="5">
        <v>0.12146046354186769</v>
      </c>
      <c r="P68" s="7">
        <v>0.1301802505758452</v>
      </c>
      <c r="Q68" s="5">
        <v>0.1004903371797322</v>
      </c>
      <c r="R68" s="5">
        <v>0.1180864987717636</v>
      </c>
      <c r="S68" s="5">
        <v>0.27017966928132281</v>
      </c>
      <c r="T68" s="8">
        <v>0.23521480476804829</v>
      </c>
    </row>
    <row r="69" spans="2:27">
      <c r="B69" s="35"/>
      <c r="C69" s="6" t="s">
        <v>98</v>
      </c>
      <c r="D69" s="6">
        <v>26</v>
      </c>
      <c r="E69" s="36">
        <v>0.1884057971014492</v>
      </c>
      <c r="F69" s="7">
        <v>0.4522352105526421</v>
      </c>
      <c r="G69" s="5">
        <v>0.45998774332623349</v>
      </c>
      <c r="H69" s="5">
        <v>0.46218151498355031</v>
      </c>
      <c r="I69" s="5">
        <v>0.41792078506229441</v>
      </c>
      <c r="J69" s="5">
        <v>0.47334207973959852</v>
      </c>
      <c r="K69" s="7">
        <v>0.59791791174077291</v>
      </c>
      <c r="L69" s="5">
        <v>0.57107802321145273</v>
      </c>
      <c r="M69" s="5">
        <v>0.56936985241935323</v>
      </c>
      <c r="N69" s="5">
        <v>0.54890358888974022</v>
      </c>
      <c r="O69" s="5">
        <v>0.59006765605614675</v>
      </c>
      <c r="P69" s="7">
        <v>0.56371430843871795</v>
      </c>
      <c r="Q69" s="5">
        <v>0.61351980156378105</v>
      </c>
      <c r="R69" s="5">
        <v>0.63249038594815266</v>
      </c>
      <c r="S69" s="5">
        <v>0.62652937456968805</v>
      </c>
      <c r="T69" s="8">
        <v>0.68006909052999176</v>
      </c>
    </row>
    <row r="70" spans="2:27">
      <c r="B70" s="35"/>
      <c r="C70" s="6" t="s">
        <v>99</v>
      </c>
      <c r="D70" s="6">
        <v>7</v>
      </c>
      <c r="E70" s="36">
        <v>5.0724637681159403E-2</v>
      </c>
      <c r="F70" s="12">
        <v>4.9277698139988099E-2</v>
      </c>
      <c r="G70" s="5">
        <v>-4.1130405482174198E-2</v>
      </c>
      <c r="H70" s="5">
        <v>-3.5367223189489198E-2</v>
      </c>
      <c r="I70" s="5">
        <v>0.1042255561515352</v>
      </c>
      <c r="J70" s="5">
        <v>0.1226249870245965</v>
      </c>
      <c r="K70" s="7">
        <v>5.7821582910681499E-2</v>
      </c>
      <c r="L70" s="5">
        <v>4.6661294069645101E-2</v>
      </c>
      <c r="M70" s="5">
        <v>5.0353837524076801E-2</v>
      </c>
      <c r="N70" s="5">
        <v>8.4444115484473503E-2</v>
      </c>
      <c r="O70" s="5">
        <v>0.11805456635718239</v>
      </c>
      <c r="P70" s="7">
        <v>0.21691573897546851</v>
      </c>
      <c r="Q70" s="5">
        <v>0.1552610609214225</v>
      </c>
      <c r="R70" s="5">
        <v>0.18967535158712009</v>
      </c>
      <c r="S70" s="5">
        <v>0.25832777873522439</v>
      </c>
      <c r="T70" s="8">
        <v>0.27793144336080261</v>
      </c>
    </row>
    <row r="71" spans="2:27" ht="17.25" thickBot="1">
      <c r="B71" s="37"/>
      <c r="C71" s="38" t="s">
        <v>100</v>
      </c>
      <c r="D71" s="38"/>
      <c r="E71" s="39"/>
      <c r="F71" s="40">
        <v>0.10891113307400309</v>
      </c>
      <c r="G71" s="10">
        <v>0.11233632203272134</v>
      </c>
      <c r="H71" s="10">
        <v>0.10459429468529913</v>
      </c>
      <c r="I71" s="10">
        <v>0.18233760548898939</v>
      </c>
      <c r="J71" s="41">
        <v>0.19494633470953732</v>
      </c>
      <c r="K71" s="40">
        <v>0.21404569228079279</v>
      </c>
      <c r="L71" s="42">
        <v>0.20303535488977098</v>
      </c>
      <c r="M71" s="42">
        <v>0.20423565323215409</v>
      </c>
      <c r="N71" s="43">
        <v>0.25300607263915281</v>
      </c>
      <c r="O71" s="42">
        <v>0.24447216067919308</v>
      </c>
      <c r="P71" s="9">
        <v>0.27308067295658095</v>
      </c>
      <c r="Q71" s="10">
        <v>0.27261649648419367</v>
      </c>
      <c r="R71" s="10">
        <v>0.29005696746826198</v>
      </c>
      <c r="S71" s="10">
        <v>0.35679284080018092</v>
      </c>
      <c r="T71" s="47">
        <v>0.36953436233128767</v>
      </c>
    </row>
    <row r="72" spans="2:27">
      <c r="B72" s="29" t="s">
        <v>92</v>
      </c>
      <c r="C72" s="30" t="s">
        <v>96</v>
      </c>
      <c r="D72" s="30">
        <v>9</v>
      </c>
      <c r="E72" s="31">
        <v>6.5217391304347797E-2</v>
      </c>
      <c r="F72" s="32">
        <v>7.5404555751059393E-2</v>
      </c>
      <c r="G72" s="33">
        <v>0.14152150803996269</v>
      </c>
      <c r="H72" s="33">
        <v>0.24853563166298351</v>
      </c>
      <c r="I72" s="33">
        <v>0.20785484111053229</v>
      </c>
      <c r="J72" s="33">
        <v>0.1109327761023733</v>
      </c>
      <c r="K72" s="32">
        <v>0.1031835143394912</v>
      </c>
      <c r="L72" s="33">
        <v>0.26336867651855422</v>
      </c>
      <c r="M72" s="33">
        <v>0.29836433274089158</v>
      </c>
      <c r="N72" s="33">
        <v>0.2245361690157078</v>
      </c>
      <c r="O72" s="33">
        <v>0.1393031648597492</v>
      </c>
      <c r="P72" s="32">
        <v>0.22410981557586321</v>
      </c>
      <c r="Q72" s="33">
        <v>0.27410089865253218</v>
      </c>
      <c r="R72" s="33">
        <v>0.28338649654439119</v>
      </c>
      <c r="S72" s="33">
        <v>0.27012751249728501</v>
      </c>
      <c r="T72" s="34">
        <v>0.20878281548720021</v>
      </c>
    </row>
    <row r="73" spans="2:27">
      <c r="B73" s="35"/>
      <c r="C73" s="6" t="s">
        <v>95</v>
      </c>
      <c r="D73" s="6">
        <v>4</v>
      </c>
      <c r="E73" s="36">
        <v>2.8985507246376802E-2</v>
      </c>
      <c r="F73" s="7">
        <v>0.39098098625842109</v>
      </c>
      <c r="G73" s="5">
        <v>0.23942559678080311</v>
      </c>
      <c r="H73" s="5">
        <v>0.31271476821187161</v>
      </c>
      <c r="I73" s="5">
        <v>0.28442836934835342</v>
      </c>
      <c r="J73" s="5">
        <v>0.15053237095177721</v>
      </c>
      <c r="K73" s="7">
        <v>0.52102531599926294</v>
      </c>
      <c r="L73" s="5">
        <v>0.36604016742167078</v>
      </c>
      <c r="M73" s="5">
        <v>0.32250783052191712</v>
      </c>
      <c r="N73" s="5">
        <v>0.41313066952130478</v>
      </c>
      <c r="O73" s="5">
        <v>0.27518424895021698</v>
      </c>
      <c r="P73" s="7">
        <v>0.45630622449844421</v>
      </c>
      <c r="Q73" s="5">
        <v>0.45536352020325588</v>
      </c>
      <c r="R73" s="5">
        <v>0.47570618244810081</v>
      </c>
      <c r="S73" s="5">
        <v>0.34693556394024611</v>
      </c>
      <c r="T73" s="8">
        <v>0.30433811408382672</v>
      </c>
    </row>
    <row r="74" spans="2:27">
      <c r="B74" s="35"/>
      <c r="C74" s="6" t="s">
        <v>97</v>
      </c>
      <c r="D74" s="6">
        <v>20</v>
      </c>
      <c r="E74" s="36">
        <v>0.14492753623188401</v>
      </c>
      <c r="F74" s="7">
        <v>0.10345806856926471</v>
      </c>
      <c r="G74" s="5">
        <v>0.16146928839823069</v>
      </c>
      <c r="H74" s="5">
        <v>0.56878149039763726</v>
      </c>
      <c r="I74" s="5">
        <v>0.18864022936970259</v>
      </c>
      <c r="J74" s="5">
        <v>0.23061452978378821</v>
      </c>
      <c r="K74" s="7">
        <v>0.111006712639729</v>
      </c>
      <c r="L74" s="5">
        <v>0.1250704364970141</v>
      </c>
      <c r="M74" s="5">
        <v>0.47601162454103618</v>
      </c>
      <c r="N74" s="5">
        <v>0.32505339962229068</v>
      </c>
      <c r="O74" s="5">
        <v>0.31477276309942581</v>
      </c>
      <c r="P74" s="7">
        <v>0.15342555994729901</v>
      </c>
      <c r="Q74" s="5">
        <v>0.2439442986402347</v>
      </c>
      <c r="R74" s="5">
        <v>0.58909774436090223</v>
      </c>
      <c r="S74" s="5">
        <v>0.21379118815430331</v>
      </c>
      <c r="T74" s="8">
        <v>0.241669849758085</v>
      </c>
    </row>
    <row r="75" spans="2:27">
      <c r="B75" s="35"/>
      <c r="C75" s="6" t="s">
        <v>98</v>
      </c>
      <c r="D75" s="6">
        <v>26</v>
      </c>
      <c r="E75" s="36">
        <v>0.1884057971014492</v>
      </c>
      <c r="F75" s="7">
        <v>0.59016946908496926</v>
      </c>
      <c r="G75" s="5">
        <v>0.54226443239434807</v>
      </c>
      <c r="H75" s="5">
        <v>0.58680827004765534</v>
      </c>
      <c r="I75" s="5">
        <v>0.52900517694981408</v>
      </c>
      <c r="J75" s="5">
        <v>0.46969522981046091</v>
      </c>
      <c r="K75" s="7">
        <v>0.62860734970024701</v>
      </c>
      <c r="L75" s="5">
        <v>0.71673360065913339</v>
      </c>
      <c r="M75" s="5">
        <v>0.64085879594031814</v>
      </c>
      <c r="N75" s="5">
        <v>0.54247205744464666</v>
      </c>
      <c r="O75" s="5">
        <v>0.45518907042742179</v>
      </c>
      <c r="P75" s="7">
        <v>0.79379910829288514</v>
      </c>
      <c r="Q75" s="5">
        <v>0.69603432453959102</v>
      </c>
      <c r="R75" s="5">
        <v>0.76749946473778374</v>
      </c>
      <c r="S75" s="5">
        <v>0.7263885476373122</v>
      </c>
      <c r="T75" s="8">
        <v>0.67603124939991288</v>
      </c>
    </row>
    <row r="76" spans="2:27">
      <c r="B76" s="35"/>
      <c r="C76" s="6" t="s">
        <v>99</v>
      </c>
      <c r="D76" s="6">
        <v>7</v>
      </c>
      <c r="E76" s="36">
        <v>5.0724637681159403E-2</v>
      </c>
      <c r="F76" s="12">
        <v>3.3888658727545602E-2</v>
      </c>
      <c r="G76" s="5">
        <v>0.19159217175122101</v>
      </c>
      <c r="H76" s="5">
        <v>0.1012875803371948</v>
      </c>
      <c r="I76" s="5">
        <v>0.296065917711547</v>
      </c>
      <c r="J76" s="5">
        <v>0.25697954752914831</v>
      </c>
      <c r="K76" s="7">
        <v>6.25125133880053E-2</v>
      </c>
      <c r="L76" s="5">
        <v>0.20184713690176531</v>
      </c>
      <c r="M76" s="5">
        <v>0.12090752965550269</v>
      </c>
      <c r="N76" s="5">
        <v>0.30685600966439253</v>
      </c>
      <c r="O76" s="5">
        <v>0.3548295623780035</v>
      </c>
      <c r="P76" s="7">
        <v>0.2039629030185057</v>
      </c>
      <c r="Q76" s="5">
        <v>0.30514534833924312</v>
      </c>
      <c r="R76" s="5">
        <v>0.2361402095084609</v>
      </c>
      <c r="S76" s="5">
        <v>0.30879165455778351</v>
      </c>
      <c r="T76" s="8">
        <v>0.31587757001063449</v>
      </c>
    </row>
    <row r="77" spans="2:27" ht="17.25" thickBot="1">
      <c r="B77" s="37"/>
      <c r="C77" s="38" t="s">
        <v>100</v>
      </c>
      <c r="D77" s="38"/>
      <c r="E77" s="39"/>
      <c r="F77" s="40">
        <v>0.23878034767825201</v>
      </c>
      <c r="G77" s="10">
        <v>0.25525459947291307</v>
      </c>
      <c r="H77" s="41">
        <v>0.36362554813146852</v>
      </c>
      <c r="I77" s="10">
        <v>0.30119890689798984</v>
      </c>
      <c r="J77" s="10">
        <v>0.24375089083550958</v>
      </c>
      <c r="K77" s="40">
        <v>0.28526708121334715</v>
      </c>
      <c r="L77" s="42">
        <v>0.33461200359962756</v>
      </c>
      <c r="M77" s="43">
        <v>0.37173002267993316</v>
      </c>
      <c r="N77" s="42">
        <v>0.36240966105366851</v>
      </c>
      <c r="O77" s="42">
        <v>0.30785576194296349</v>
      </c>
      <c r="P77" s="9">
        <v>0.36632072226659945</v>
      </c>
      <c r="Q77" s="10">
        <v>0.39491767807497141</v>
      </c>
      <c r="R77" s="41">
        <v>0.47036601951992785</v>
      </c>
      <c r="S77" s="10">
        <v>0.37320689335738605</v>
      </c>
      <c r="T77" s="11">
        <v>0.34933991974793188</v>
      </c>
    </row>
    <row r="78" spans="2:27">
      <c r="B78" s="29" t="s">
        <v>101</v>
      </c>
      <c r="C78" s="30" t="s">
        <v>96</v>
      </c>
      <c r="D78" s="30">
        <v>9</v>
      </c>
      <c r="E78" s="31">
        <v>6.5217391304347797E-2</v>
      </c>
      <c r="F78" s="32">
        <v>-2.29289593740678E-2</v>
      </c>
      <c r="G78" s="33">
        <v>0.11104297240348029</v>
      </c>
      <c r="H78" s="33">
        <v>0.20816679944749111</v>
      </c>
      <c r="I78" s="33">
        <v>0.14620539933031881</v>
      </c>
      <c r="J78" s="33">
        <v>0.1081797667134011</v>
      </c>
      <c r="K78" s="32">
        <v>8.0466328844669199E-2</v>
      </c>
      <c r="L78" s="33">
        <v>0.22388642099032249</v>
      </c>
      <c r="M78" s="33">
        <v>0.28386696660446481</v>
      </c>
      <c r="N78" s="33">
        <v>0.2903137891903988</v>
      </c>
      <c r="O78" s="33">
        <v>0.1349380025519544</v>
      </c>
      <c r="P78" s="32">
        <v>0.15419838781907741</v>
      </c>
      <c r="Q78" s="33">
        <v>0.2569763569763569</v>
      </c>
      <c r="R78" s="33">
        <v>0.26619362327183083</v>
      </c>
      <c r="S78" s="33">
        <v>0.23560755197787669</v>
      </c>
      <c r="T78" s="34">
        <v>0.2336836588326161</v>
      </c>
    </row>
    <row r="79" spans="2:27">
      <c r="B79" s="35"/>
      <c r="C79" s="6" t="s">
        <v>95</v>
      </c>
      <c r="D79" s="6">
        <v>4</v>
      </c>
      <c r="E79" s="36">
        <v>2.8985507246376802E-2</v>
      </c>
      <c r="F79" s="7">
        <v>0.37489881673411651</v>
      </c>
      <c r="G79" s="5">
        <v>0.25499828429792482</v>
      </c>
      <c r="H79" s="5">
        <v>0.26534498448963351</v>
      </c>
      <c r="I79" s="5">
        <v>0.26365068206527531</v>
      </c>
      <c r="J79" s="5">
        <v>0.114596640197212</v>
      </c>
      <c r="K79" s="7">
        <v>0.4428281980325674</v>
      </c>
      <c r="L79" s="5">
        <v>0.33047091048446359</v>
      </c>
      <c r="M79" s="5">
        <v>0.28956775940810248</v>
      </c>
      <c r="N79" s="5">
        <v>0.3661273080317069</v>
      </c>
      <c r="O79" s="5">
        <v>0.24454188308182781</v>
      </c>
      <c r="P79" s="7">
        <v>0.51875783131231035</v>
      </c>
      <c r="Q79" s="5">
        <v>0.41333698707799421</v>
      </c>
      <c r="R79" s="5">
        <v>0.42605596975478549</v>
      </c>
      <c r="S79" s="5">
        <v>0.29370168482053122</v>
      </c>
      <c r="T79" s="8">
        <v>0.25246203532908379</v>
      </c>
    </row>
    <row r="80" spans="2:27">
      <c r="B80" s="35"/>
      <c r="C80" s="6" t="s">
        <v>97</v>
      </c>
      <c r="D80" s="6">
        <v>20</v>
      </c>
      <c r="E80" s="36">
        <v>0.14492753623188401</v>
      </c>
      <c r="F80" s="7">
        <v>0.12874780747418349</v>
      </c>
      <c r="G80" s="5">
        <v>0.1002839418749927</v>
      </c>
      <c r="H80" s="5">
        <v>0.59983910377182004</v>
      </c>
      <c r="I80" s="5">
        <v>0.23352612172222539</v>
      </c>
      <c r="J80" s="5">
        <v>0.15956732284347261</v>
      </c>
      <c r="K80" s="7">
        <v>0.11283035173745939</v>
      </c>
      <c r="L80" s="5">
        <v>0.1176701275613196</v>
      </c>
      <c r="M80" s="5">
        <v>0.53659149370519876</v>
      </c>
      <c r="N80" s="5">
        <v>0.32220542968429322</v>
      </c>
      <c r="O80" s="5">
        <v>0.25000162650352181</v>
      </c>
      <c r="P80" s="7">
        <v>0.19913208925900139</v>
      </c>
      <c r="Q80" s="5">
        <v>0.18389577305456389</v>
      </c>
      <c r="R80" s="5">
        <v>0.6292013818329607</v>
      </c>
      <c r="S80" s="5">
        <v>0.23388541198367141</v>
      </c>
      <c r="T80" s="8">
        <v>0.2229615657973866</v>
      </c>
    </row>
    <row r="81" spans="2:20">
      <c r="B81" s="35"/>
      <c r="C81" s="6" t="s">
        <v>98</v>
      </c>
      <c r="D81" s="6">
        <v>26</v>
      </c>
      <c r="E81" s="36">
        <v>0.1884057971014492</v>
      </c>
      <c r="F81" s="7">
        <v>0.65994752501984588</v>
      </c>
      <c r="G81" s="5">
        <v>0.56752175328716459</v>
      </c>
      <c r="H81" s="5">
        <v>0.57332092640077525</v>
      </c>
      <c r="I81" s="5">
        <v>0.54287250276626031</v>
      </c>
      <c r="J81" s="5">
        <v>0.47163897670942651</v>
      </c>
      <c r="K81" s="7">
        <v>0.58843231868482548</v>
      </c>
      <c r="L81" s="5">
        <v>0.71171151379063791</v>
      </c>
      <c r="M81" s="5">
        <v>0.63834223610673113</v>
      </c>
      <c r="N81" s="5">
        <v>0.53750188071166249</v>
      </c>
      <c r="O81" s="5">
        <v>0.47247469691121918</v>
      </c>
      <c r="P81" s="7">
        <v>0.82981745842702936</v>
      </c>
      <c r="Q81" s="5">
        <v>0.7225678177371978</v>
      </c>
      <c r="R81" s="5">
        <v>0.7635614679783036</v>
      </c>
      <c r="S81" s="5">
        <v>0.75422242134607731</v>
      </c>
      <c r="T81" s="8">
        <v>0.66673056374009465</v>
      </c>
    </row>
    <row r="82" spans="2:20">
      <c r="B82" s="35"/>
      <c r="C82" s="6" t="s">
        <v>99</v>
      </c>
      <c r="D82" s="6">
        <v>7</v>
      </c>
      <c r="E82" s="36">
        <v>5.0724637681159403E-2</v>
      </c>
      <c r="F82" s="12">
        <v>2.8856522129765E-3</v>
      </c>
      <c r="G82" s="5">
        <v>0.1424025927312777</v>
      </c>
      <c r="H82" s="5">
        <v>1.7039340308251001E-2</v>
      </c>
      <c r="I82" s="5">
        <v>0.31921754446642447</v>
      </c>
      <c r="J82" s="5">
        <v>0.32018091023970308</v>
      </c>
      <c r="K82" s="7">
        <v>5.8338376712800698E-2</v>
      </c>
      <c r="L82" s="5">
        <v>0.1007110699960103</v>
      </c>
      <c r="M82" s="5">
        <v>9.5524986816998003E-2</v>
      </c>
      <c r="N82" s="5">
        <v>0.39878437563383168</v>
      </c>
      <c r="O82" s="5">
        <v>0.41246008383159438</v>
      </c>
      <c r="P82" s="7">
        <v>0.14540283706075019</v>
      </c>
      <c r="Q82" s="5">
        <v>0.2845092449922958</v>
      </c>
      <c r="R82" s="5">
        <v>0.18273850672353251</v>
      </c>
      <c r="S82" s="5">
        <v>0.3089673913043478</v>
      </c>
      <c r="T82" s="8">
        <v>0.31583268516117879</v>
      </c>
    </row>
    <row r="83" spans="2:20" ht="17.25" thickBot="1">
      <c r="B83" s="37"/>
      <c r="C83" s="38" t="s">
        <v>100</v>
      </c>
      <c r="D83" s="38"/>
      <c r="E83" s="39"/>
      <c r="F83" s="40">
        <v>0.22871016841341091</v>
      </c>
      <c r="G83" s="10">
        <v>0.23524990891896799</v>
      </c>
      <c r="H83" s="41">
        <v>0.33274223088359417</v>
      </c>
      <c r="I83" s="10">
        <v>0.30109445007010088</v>
      </c>
      <c r="J83" s="10">
        <v>0.23483272334064303</v>
      </c>
      <c r="K83" s="40">
        <v>0.25657911480246443</v>
      </c>
      <c r="L83" s="42">
        <v>0.29689000856455078</v>
      </c>
      <c r="M83" s="42">
        <v>0.36877868852829909</v>
      </c>
      <c r="N83" s="43">
        <v>0.38298655665037862</v>
      </c>
      <c r="O83" s="42">
        <v>0.30288325857602355</v>
      </c>
      <c r="P83" s="9">
        <v>0.36946172077563377</v>
      </c>
      <c r="Q83" s="10">
        <v>0.37225723596768168</v>
      </c>
      <c r="R83" s="41">
        <v>0.45355018991228269</v>
      </c>
      <c r="S83" s="10">
        <v>0.3652768922865009</v>
      </c>
      <c r="T83" s="11">
        <v>0.33833410177207196</v>
      </c>
    </row>
    <row r="84" spans="2:20" ht="17.25" thickBot="1">
      <c r="B84" s="21" t="s">
        <v>164</v>
      </c>
      <c r="C84" s="21"/>
      <c r="D84" s="21"/>
      <c r="E84" s="44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2:20">
      <c r="B85" s="22" t="s">
        <v>117</v>
      </c>
      <c r="C85" s="23" t="s">
        <v>94</v>
      </c>
      <c r="D85" s="23" t="s">
        <v>147</v>
      </c>
      <c r="E85" s="45" t="s">
        <v>148</v>
      </c>
      <c r="F85" s="14" t="s">
        <v>110</v>
      </c>
      <c r="G85" s="15"/>
      <c r="H85" s="15"/>
      <c r="I85" s="14" t="s">
        <v>111</v>
      </c>
      <c r="J85" s="15"/>
      <c r="K85" s="15"/>
      <c r="L85" s="14" t="s">
        <v>149</v>
      </c>
      <c r="M85" s="15"/>
      <c r="N85" s="16"/>
    </row>
    <row r="86" spans="2:20" ht="17.25" thickBot="1">
      <c r="B86" s="24"/>
      <c r="C86" s="25"/>
      <c r="D86" s="25"/>
      <c r="E86" s="46"/>
      <c r="F86" s="26" t="s">
        <v>105</v>
      </c>
      <c r="G86" s="27" t="s">
        <v>102</v>
      </c>
      <c r="H86" s="27" t="s">
        <v>107</v>
      </c>
      <c r="I86" s="26" t="s">
        <v>105</v>
      </c>
      <c r="J86" s="27" t="s">
        <v>102</v>
      </c>
      <c r="K86" s="27" t="s">
        <v>107</v>
      </c>
      <c r="L86" s="50" t="s">
        <v>78</v>
      </c>
      <c r="M86" s="51" t="s">
        <v>106</v>
      </c>
      <c r="N86" s="51" t="s">
        <v>108</v>
      </c>
    </row>
    <row r="87" spans="2:20">
      <c r="B87" s="29" t="s">
        <v>91</v>
      </c>
      <c r="C87" s="30" t="s">
        <v>96</v>
      </c>
      <c r="D87" s="30">
        <v>9</v>
      </c>
      <c r="E87" s="31">
        <v>6.5217391304347797E-2</v>
      </c>
      <c r="F87" s="32">
        <v>-0.11</v>
      </c>
      <c r="G87" s="33">
        <v>-7.0000000000000007E-2</v>
      </c>
      <c r="H87" s="33">
        <v>-0.11</v>
      </c>
      <c r="I87" s="32">
        <v>0.06</v>
      </c>
      <c r="J87" s="33">
        <v>0.06</v>
      </c>
      <c r="K87" s="33">
        <v>0.06</v>
      </c>
      <c r="L87" s="32">
        <v>0.17</v>
      </c>
      <c r="M87" s="33">
        <v>0.15</v>
      </c>
      <c r="N87" s="33">
        <v>0.2</v>
      </c>
    </row>
    <row r="88" spans="2:20">
      <c r="B88" s="35"/>
      <c r="C88" s="6" t="s">
        <v>95</v>
      </c>
      <c r="D88" s="6">
        <v>4</v>
      </c>
      <c r="E88" s="36">
        <v>2.8985507246376802E-2</v>
      </c>
      <c r="F88" s="7">
        <v>0.15</v>
      </c>
      <c r="G88" s="5">
        <v>7.0000000000000007E-2</v>
      </c>
      <c r="H88" s="5">
        <v>0.18</v>
      </c>
      <c r="I88" s="7">
        <v>0.26</v>
      </c>
      <c r="J88" s="5">
        <v>0.23</v>
      </c>
      <c r="K88" s="5">
        <v>0.25</v>
      </c>
      <c r="L88" s="7">
        <v>0.42</v>
      </c>
      <c r="M88" s="5">
        <v>0.34</v>
      </c>
      <c r="N88" s="5">
        <v>0.42</v>
      </c>
    </row>
    <row r="89" spans="2:20">
      <c r="B89" s="35"/>
      <c r="C89" s="6" t="s">
        <v>97</v>
      </c>
      <c r="D89" s="6">
        <v>20</v>
      </c>
      <c r="E89" s="36">
        <v>0.14492753623188401</v>
      </c>
      <c r="F89" s="7">
        <v>0.02</v>
      </c>
      <c r="G89" s="5">
        <v>0</v>
      </c>
      <c r="H89" s="5">
        <v>0.05</v>
      </c>
      <c r="I89" s="7">
        <v>0.06</v>
      </c>
      <c r="J89" s="5">
        <v>0.04</v>
      </c>
      <c r="K89" s="5">
        <v>0.23</v>
      </c>
      <c r="L89" s="7">
        <v>0.13</v>
      </c>
      <c r="M89" s="5">
        <v>0.1</v>
      </c>
      <c r="N89" s="5">
        <v>0.11</v>
      </c>
    </row>
    <row r="90" spans="2:20">
      <c r="B90" s="35"/>
      <c r="C90" s="6" t="s">
        <v>98</v>
      </c>
      <c r="D90" s="6">
        <v>26</v>
      </c>
      <c r="E90" s="36">
        <v>0.1884057971014492</v>
      </c>
      <c r="F90" s="7">
        <v>0.53</v>
      </c>
      <c r="G90" s="5">
        <v>0.43</v>
      </c>
      <c r="H90" s="5">
        <v>0.6</v>
      </c>
      <c r="I90" s="7">
        <v>0.64</v>
      </c>
      <c r="J90" s="5">
        <v>0.55629374204460691</v>
      </c>
      <c r="K90" s="5">
        <v>0.67</v>
      </c>
      <c r="L90" s="7">
        <v>0.71</v>
      </c>
      <c r="M90" s="5">
        <v>0.59</v>
      </c>
      <c r="N90" s="5">
        <v>0.77</v>
      </c>
    </row>
    <row r="91" spans="2:20">
      <c r="B91" s="35"/>
      <c r="C91" s="6" t="s">
        <v>99</v>
      </c>
      <c r="D91" s="6">
        <v>7</v>
      </c>
      <c r="E91" s="36">
        <v>5.0724637681159403E-2</v>
      </c>
      <c r="F91" s="7">
        <v>-0.04</v>
      </c>
      <c r="G91" s="5">
        <v>0.06</v>
      </c>
      <c r="H91" s="5">
        <v>0.02</v>
      </c>
      <c r="I91" s="7">
        <v>0.08</v>
      </c>
      <c r="J91" s="5">
        <v>0.1067799924887014</v>
      </c>
      <c r="K91" s="5">
        <v>0.06</v>
      </c>
      <c r="L91" s="7">
        <v>0.12</v>
      </c>
      <c r="M91" s="5">
        <v>0.2</v>
      </c>
      <c r="N91" s="5">
        <v>0.16</v>
      </c>
    </row>
    <row r="92" spans="2:20" ht="17.25" thickBot="1">
      <c r="B92" s="37"/>
      <c r="C92" s="38" t="s">
        <v>100</v>
      </c>
      <c r="D92" s="38"/>
      <c r="E92" s="39"/>
      <c r="F92" s="9">
        <f>AVERAGE(F87:F91)</f>
        <v>0.11000000000000001</v>
      </c>
      <c r="G92" s="10">
        <f>AVERAGE(G87:G91)</f>
        <v>9.8000000000000004E-2</v>
      </c>
      <c r="H92" s="41">
        <f>AVERAGE(H87:H91)</f>
        <v>0.14799999999999999</v>
      </c>
      <c r="I92" s="9">
        <f>AVERAGE(I87:I91)</f>
        <v>0.22000000000000003</v>
      </c>
      <c r="J92" s="10">
        <f>AVERAGE(J87:J91)</f>
        <v>0.19861474690666164</v>
      </c>
      <c r="K92" s="41">
        <f>AVERAGE(K87:K91)</f>
        <v>0.254</v>
      </c>
      <c r="L92" s="9">
        <f>AVERAGE(L87:L91)</f>
        <v>0.30999999999999994</v>
      </c>
      <c r="M92" s="10">
        <f>AVERAGE(M87:M91)</f>
        <v>0.27599999999999997</v>
      </c>
      <c r="N92" s="41">
        <f>AVERAGE(N87:N91)</f>
        <v>0.33199999999999996</v>
      </c>
    </row>
    <row r="93" spans="2:20">
      <c r="B93" s="29" t="s">
        <v>92</v>
      </c>
      <c r="C93" s="30" t="s">
        <v>96</v>
      </c>
      <c r="D93" s="30">
        <v>9</v>
      </c>
      <c r="E93" s="31">
        <v>6.5217391304347797E-2</v>
      </c>
      <c r="F93" s="32">
        <v>-0.05</v>
      </c>
      <c r="G93" s="33">
        <v>-0.02</v>
      </c>
      <c r="H93" s="33">
        <v>-0.16</v>
      </c>
      <c r="I93" s="32">
        <v>0.08</v>
      </c>
      <c r="J93" s="33">
        <v>0.06</v>
      </c>
      <c r="K93" s="33">
        <v>7.0000000000000007E-2</v>
      </c>
      <c r="L93" s="32">
        <v>0.11</v>
      </c>
      <c r="M93" s="33">
        <v>0.19</v>
      </c>
      <c r="N93" s="33">
        <v>0.11</v>
      </c>
    </row>
    <row r="94" spans="2:20">
      <c r="B94" s="35"/>
      <c r="C94" s="6" t="s">
        <v>95</v>
      </c>
      <c r="D94" s="6">
        <v>4</v>
      </c>
      <c r="E94" s="36">
        <v>2.8985507246376802E-2</v>
      </c>
      <c r="F94" s="7">
        <v>0.28000000000000003</v>
      </c>
      <c r="G94" s="5">
        <v>0.27</v>
      </c>
      <c r="H94" s="5">
        <v>0.24</v>
      </c>
      <c r="I94" s="7">
        <v>0.33</v>
      </c>
      <c r="J94" s="5">
        <v>0.28000000000000003</v>
      </c>
      <c r="K94" s="5">
        <v>0.44</v>
      </c>
      <c r="L94" s="7">
        <v>0.48</v>
      </c>
      <c r="M94" s="5">
        <v>0.48</v>
      </c>
      <c r="N94" s="5">
        <v>0.4</v>
      </c>
    </row>
    <row r="95" spans="2:20">
      <c r="B95" s="35"/>
      <c r="C95" s="6" t="s">
        <v>97</v>
      </c>
      <c r="D95" s="6">
        <v>20</v>
      </c>
      <c r="E95" s="36">
        <v>0.14492753623188401</v>
      </c>
      <c r="F95" s="7">
        <v>0.05</v>
      </c>
      <c r="G95" s="5">
        <v>0.03</v>
      </c>
      <c r="H95" s="5">
        <v>-0.06</v>
      </c>
      <c r="I95" s="7">
        <v>4.8920377179727997E-2</v>
      </c>
      <c r="J95" s="5">
        <v>0.05</v>
      </c>
      <c r="K95" s="5">
        <v>0.09</v>
      </c>
      <c r="L95" s="7">
        <v>0.14000000000000001</v>
      </c>
      <c r="M95" s="5">
        <v>0.12</v>
      </c>
      <c r="N95" s="5">
        <v>0.09</v>
      </c>
    </row>
    <row r="96" spans="2:20">
      <c r="B96" s="35"/>
      <c r="C96" s="6" t="s">
        <v>98</v>
      </c>
      <c r="D96" s="6">
        <v>26</v>
      </c>
      <c r="E96" s="36">
        <v>0.1884057971014492</v>
      </c>
      <c r="F96" s="7">
        <v>0.61</v>
      </c>
      <c r="G96" s="5">
        <v>0.67</v>
      </c>
      <c r="H96" s="5">
        <v>0.47</v>
      </c>
      <c r="I96" s="7">
        <v>0.56000000000000005</v>
      </c>
      <c r="J96" s="5">
        <v>0.72</v>
      </c>
      <c r="K96" s="5">
        <v>0.48</v>
      </c>
      <c r="L96" s="7">
        <v>0.77</v>
      </c>
      <c r="M96" s="5">
        <v>0.83</v>
      </c>
      <c r="N96" s="5">
        <v>0.67</v>
      </c>
    </row>
    <row r="97" spans="2:17">
      <c r="B97" s="35"/>
      <c r="C97" s="6" t="s">
        <v>99</v>
      </c>
      <c r="D97" s="6">
        <v>7</v>
      </c>
      <c r="E97" s="36">
        <v>5.0724637681159403E-2</v>
      </c>
      <c r="F97" s="7">
        <v>0.04</v>
      </c>
      <c r="G97" s="5">
        <v>-0.02</v>
      </c>
      <c r="H97" s="5">
        <v>-0.28000000000000003</v>
      </c>
      <c r="I97" s="7">
        <v>0.08</v>
      </c>
      <c r="J97" s="5">
        <v>0.06</v>
      </c>
      <c r="K97" s="5">
        <v>0.04</v>
      </c>
      <c r="L97" s="7">
        <v>0.18</v>
      </c>
      <c r="M97" s="5">
        <v>0.12</v>
      </c>
      <c r="N97" s="5">
        <v>0.12</v>
      </c>
    </row>
    <row r="98" spans="2:17" ht="17.25" thickBot="1">
      <c r="B98" s="37"/>
      <c r="C98" s="38" t="s">
        <v>100</v>
      </c>
      <c r="D98" s="38"/>
      <c r="E98" s="39"/>
      <c r="F98" s="9">
        <f>AVERAGE(F93:F97)</f>
        <v>0.186</v>
      </c>
      <c r="G98" s="10">
        <f>AVERAGE(G93:G97)</f>
        <v>0.186</v>
      </c>
      <c r="H98" s="41">
        <f>AVERAGE(H93:H97)</f>
        <v>4.1999999999999996E-2</v>
      </c>
      <c r="I98" s="9">
        <f>AVERAGE(I93:I97)</f>
        <v>0.21978407543594561</v>
      </c>
      <c r="J98" s="10">
        <f>AVERAGE(J93:J97)</f>
        <v>0.23399999999999999</v>
      </c>
      <c r="K98" s="41">
        <f>AVERAGE(K93:K97)</f>
        <v>0.22400000000000003</v>
      </c>
      <c r="L98" s="9">
        <f>AVERAGE(L93:L97)</f>
        <v>0.33599999999999997</v>
      </c>
      <c r="M98" s="10">
        <f>AVERAGE(M93:M97)</f>
        <v>0.34799999999999998</v>
      </c>
      <c r="N98" s="41">
        <f>AVERAGE(N93:N97)</f>
        <v>0.27800000000000002</v>
      </c>
    </row>
    <row r="99" spans="2:17">
      <c r="B99" s="29" t="s">
        <v>101</v>
      </c>
      <c r="C99" s="30" t="s">
        <v>96</v>
      </c>
      <c r="D99" s="30">
        <v>9</v>
      </c>
      <c r="E99" s="31">
        <v>6.5217391304347797E-2</v>
      </c>
      <c r="F99" s="32">
        <v>-0.04</v>
      </c>
      <c r="G99" s="33">
        <v>-0.03</v>
      </c>
      <c r="H99" s="33">
        <v>-0.1</v>
      </c>
      <c r="I99" s="32">
        <v>0.06</v>
      </c>
      <c r="J99" s="33">
        <v>0.06</v>
      </c>
      <c r="K99" s="33">
        <v>0.05</v>
      </c>
      <c r="L99" s="32">
        <v>0.18</v>
      </c>
      <c r="M99" s="33">
        <v>0.16</v>
      </c>
      <c r="N99" s="33">
        <v>0.19</v>
      </c>
    </row>
    <row r="100" spans="2:17">
      <c r="B100" s="35"/>
      <c r="C100" s="6" t="s">
        <v>95</v>
      </c>
      <c r="D100" s="6">
        <v>4</v>
      </c>
      <c r="E100" s="36">
        <v>2.8985507246376802E-2</v>
      </c>
      <c r="F100" s="7">
        <v>0.35</v>
      </c>
      <c r="G100" s="5">
        <v>0.18</v>
      </c>
      <c r="H100" s="5">
        <v>0.3</v>
      </c>
      <c r="I100" s="7">
        <v>0.36</v>
      </c>
      <c r="J100" s="5">
        <v>0.28000000000000003</v>
      </c>
      <c r="K100" s="5">
        <v>0.43</v>
      </c>
      <c r="L100" s="7">
        <v>0.56000000000000005</v>
      </c>
      <c r="M100" s="5">
        <v>0.41</v>
      </c>
      <c r="N100" s="5">
        <v>0.47</v>
      </c>
    </row>
    <row r="101" spans="2:17">
      <c r="B101" s="35"/>
      <c r="C101" s="6" t="s">
        <v>97</v>
      </c>
      <c r="D101" s="6">
        <v>20</v>
      </c>
      <c r="E101" s="36">
        <v>0.14492753623188401</v>
      </c>
      <c r="F101" s="7">
        <v>0.04</v>
      </c>
      <c r="G101" s="5">
        <v>-0.02</v>
      </c>
      <c r="H101" s="5">
        <v>0.03</v>
      </c>
      <c r="I101" s="7">
        <v>0.06</v>
      </c>
      <c r="J101" s="5">
        <v>0.04</v>
      </c>
      <c r="K101" s="5">
        <v>0.05</v>
      </c>
      <c r="L101" s="7">
        <v>0.13</v>
      </c>
      <c r="M101" s="5">
        <v>0.08</v>
      </c>
      <c r="N101" s="5">
        <v>0.12</v>
      </c>
    </row>
    <row r="102" spans="2:17">
      <c r="B102" s="35"/>
      <c r="C102" s="6" t="s">
        <v>98</v>
      </c>
      <c r="D102" s="6">
        <v>26</v>
      </c>
      <c r="E102" s="36">
        <v>0.1884057971014492</v>
      </c>
      <c r="F102" s="7">
        <v>0.61</v>
      </c>
      <c r="G102" s="5">
        <v>0.56000000000000005</v>
      </c>
      <c r="H102" s="5">
        <v>0.6</v>
      </c>
      <c r="I102" s="7">
        <v>0.66</v>
      </c>
      <c r="J102" s="5">
        <v>0.62</v>
      </c>
      <c r="K102" s="5">
        <v>0.53</v>
      </c>
      <c r="L102" s="7">
        <v>0.79</v>
      </c>
      <c r="M102" s="5">
        <v>0.72</v>
      </c>
      <c r="N102" s="5">
        <v>0.81</v>
      </c>
    </row>
    <row r="103" spans="2:17">
      <c r="B103" s="35"/>
      <c r="C103" s="6" t="s">
        <v>99</v>
      </c>
      <c r="D103" s="6">
        <v>7</v>
      </c>
      <c r="E103" s="36">
        <v>5.0724637681159403E-2</v>
      </c>
      <c r="F103" s="7">
        <v>0.08</v>
      </c>
      <c r="G103" s="5">
        <v>-0.04</v>
      </c>
      <c r="H103" s="5">
        <v>-0.17</v>
      </c>
      <c r="I103" s="7">
        <v>0.08</v>
      </c>
      <c r="J103" s="5">
        <v>0.06</v>
      </c>
      <c r="K103" s="5">
        <v>0.05</v>
      </c>
      <c r="L103" s="7">
        <v>0.21</v>
      </c>
      <c r="M103" s="5">
        <v>0.11</v>
      </c>
      <c r="N103" s="5">
        <v>0.11</v>
      </c>
    </row>
    <row r="104" spans="2:17" ht="17.25" thickBot="1">
      <c r="B104" s="37"/>
      <c r="C104" s="38" t="s">
        <v>100</v>
      </c>
      <c r="D104" s="38"/>
      <c r="E104" s="39"/>
      <c r="F104" s="77">
        <f>AVERAGE(F99:F103)</f>
        <v>0.20800000000000002</v>
      </c>
      <c r="G104" s="10">
        <f>AVERAGE(G99:G103)</f>
        <v>0.13</v>
      </c>
      <c r="H104" s="10">
        <f>AVERAGE(H99:H103)</f>
        <v>0.13199999999999998</v>
      </c>
      <c r="I104" s="77">
        <f>AVERAGE(I99:I103)</f>
        <v>0.24400000000000005</v>
      </c>
      <c r="J104" s="10">
        <f>AVERAGE(J99:J103)</f>
        <v>0.21200000000000002</v>
      </c>
      <c r="K104" s="41">
        <f>AVERAGE(K99:K103)</f>
        <v>0.22200000000000003</v>
      </c>
      <c r="L104" s="77">
        <f>AVERAGE(L99:L103)</f>
        <v>0.374</v>
      </c>
      <c r="M104" s="10">
        <f>AVERAGE(M99:M103)</f>
        <v>0.29599999999999999</v>
      </c>
      <c r="N104" s="10">
        <f>AVERAGE(N99:N103)</f>
        <v>0.33999999999999997</v>
      </c>
    </row>
    <row r="105" spans="2:17" ht="17.25" thickBot="1">
      <c r="B105" s="21" t="s">
        <v>152</v>
      </c>
      <c r="C105" s="21"/>
      <c r="D105" s="21"/>
      <c r="E105" s="44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2:17" ht="17.25" thickBot="1">
      <c r="B106" s="22" t="s">
        <v>117</v>
      </c>
      <c r="C106" s="23" t="s">
        <v>94</v>
      </c>
      <c r="D106" s="23" t="s">
        <v>147</v>
      </c>
      <c r="E106" s="45" t="s">
        <v>148</v>
      </c>
      <c r="F106" s="14" t="s">
        <v>110</v>
      </c>
      <c r="G106" s="15"/>
      <c r="H106" s="15"/>
      <c r="I106" s="15"/>
      <c r="J106" s="14" t="s">
        <v>111</v>
      </c>
      <c r="K106" s="15"/>
      <c r="L106" s="15"/>
      <c r="M106" s="15"/>
      <c r="N106" s="53" t="s">
        <v>149</v>
      </c>
      <c r="O106" s="54"/>
      <c r="P106" s="54"/>
      <c r="Q106" s="55"/>
    </row>
    <row r="107" spans="2:17" ht="17.25" thickBot="1">
      <c r="B107" s="24"/>
      <c r="C107" s="25"/>
      <c r="D107" s="25"/>
      <c r="E107" s="46"/>
      <c r="F107" s="26" t="s">
        <v>105</v>
      </c>
      <c r="G107" s="27" t="s">
        <v>102</v>
      </c>
      <c r="H107" s="27" t="s">
        <v>107</v>
      </c>
      <c r="I107" s="27" t="s">
        <v>103</v>
      </c>
      <c r="J107" s="26" t="s">
        <v>105</v>
      </c>
      <c r="K107" s="27" t="s">
        <v>102</v>
      </c>
      <c r="L107" s="27" t="s">
        <v>107</v>
      </c>
      <c r="M107" s="27" t="s">
        <v>103</v>
      </c>
      <c r="N107" s="50" t="s">
        <v>78</v>
      </c>
      <c r="O107" s="51" t="s">
        <v>106</v>
      </c>
      <c r="P107" s="51" t="s">
        <v>108</v>
      </c>
      <c r="Q107" s="52" t="s">
        <v>109</v>
      </c>
    </row>
    <row r="108" spans="2:17">
      <c r="B108" s="29" t="s">
        <v>91</v>
      </c>
      <c r="C108" s="30" t="s">
        <v>96</v>
      </c>
      <c r="D108" s="30">
        <v>9</v>
      </c>
      <c r="E108" s="31">
        <v>6.5217391304347797E-2</v>
      </c>
      <c r="F108" s="32">
        <v>-8.3852987795748193E-2</v>
      </c>
      <c r="G108" s="33">
        <v>-3.9655772459538802E-2</v>
      </c>
      <c r="H108" s="33">
        <v>-0.03</v>
      </c>
      <c r="I108" s="33">
        <v>-5.4911708282958598E-2</v>
      </c>
      <c r="J108" s="32">
        <v>5.5015568467247603E-2</v>
      </c>
      <c r="K108" s="33">
        <v>6.9544204250746103E-2</v>
      </c>
      <c r="L108" s="33">
        <v>0.06</v>
      </c>
      <c r="M108" s="33">
        <v>6.4614388549277701E-2</v>
      </c>
      <c r="N108" s="32">
        <v>0.1081021394064872</v>
      </c>
      <c r="O108" s="33">
        <v>0.16631873642993719</v>
      </c>
      <c r="P108" s="33">
        <v>0.24</v>
      </c>
      <c r="Q108" s="34">
        <v>0.18521888961534269</v>
      </c>
    </row>
    <row r="109" spans="2:17">
      <c r="B109" s="35"/>
      <c r="C109" s="6" t="s">
        <v>95</v>
      </c>
      <c r="D109" s="6">
        <v>4</v>
      </c>
      <c r="E109" s="36">
        <v>2.8985507246376802E-2</v>
      </c>
      <c r="F109" s="7">
        <v>0.11111674098375431</v>
      </c>
      <c r="G109" s="5">
        <v>0.2801109093597402</v>
      </c>
      <c r="H109" s="5">
        <v>0.23</v>
      </c>
      <c r="I109" s="5">
        <v>0.18136987315352859</v>
      </c>
      <c r="J109" s="7">
        <v>0.19914532238299121</v>
      </c>
      <c r="K109" s="5">
        <v>0.2631070154982908</v>
      </c>
      <c r="L109" s="5">
        <v>0.25</v>
      </c>
      <c r="M109" s="5">
        <v>0.27296873429944829</v>
      </c>
      <c r="N109" s="7">
        <v>0.33115726865726869</v>
      </c>
      <c r="O109" s="5">
        <v>0.52966107078039926</v>
      </c>
      <c r="P109" s="5">
        <v>0.46</v>
      </c>
      <c r="Q109" s="8">
        <v>0.38774508173087591</v>
      </c>
    </row>
    <row r="110" spans="2:17">
      <c r="B110" s="35"/>
      <c r="C110" s="6" t="s">
        <v>97</v>
      </c>
      <c r="D110" s="6">
        <v>20</v>
      </c>
      <c r="E110" s="36">
        <v>0.14492753623188401</v>
      </c>
      <c r="F110" s="7">
        <v>-1.8766488842823999E-2</v>
      </c>
      <c r="G110" s="5">
        <v>0.16238319856239999</v>
      </c>
      <c r="H110" s="5">
        <v>0.13</v>
      </c>
      <c r="I110" s="5">
        <v>1.3256814195517001E-2</v>
      </c>
      <c r="J110" s="7">
        <v>2.90696997151139E-2</v>
      </c>
      <c r="K110" s="5">
        <v>9.0836131849794902E-2</v>
      </c>
      <c r="L110" s="5">
        <v>0.09</v>
      </c>
      <c r="M110" s="5">
        <v>4.5762480922892403E-2</v>
      </c>
      <c r="N110" s="7">
        <v>8.8391462938564397E-2</v>
      </c>
      <c r="O110" s="5">
        <v>0.23627993565007621</v>
      </c>
      <c r="P110" s="5">
        <v>0.22</v>
      </c>
      <c r="Q110" s="8">
        <v>0.1337117159735966</v>
      </c>
    </row>
    <row r="111" spans="2:17">
      <c r="B111" s="35"/>
      <c r="C111" s="6" t="s">
        <v>98</v>
      </c>
      <c r="D111" s="6">
        <v>26</v>
      </c>
      <c r="E111" s="36">
        <v>0.1884057971014492</v>
      </c>
      <c r="F111" s="7">
        <v>7.4796835489211802E-2</v>
      </c>
      <c r="G111" s="5">
        <v>0.4659537573381845</v>
      </c>
      <c r="H111" s="5">
        <v>0.44</v>
      </c>
      <c r="I111" s="5">
        <v>0.52448655358757201</v>
      </c>
      <c r="J111" s="7">
        <v>0.24415474984635721</v>
      </c>
      <c r="K111" s="5">
        <v>0.55629374204460691</v>
      </c>
      <c r="L111" s="5">
        <v>0.49</v>
      </c>
      <c r="M111" s="5">
        <v>0.47012211411131649</v>
      </c>
      <c r="N111" s="7">
        <v>0.32400065434579461</v>
      </c>
      <c r="O111" s="5">
        <v>0.69562617659575532</v>
      </c>
      <c r="P111" s="5">
        <v>0.66</v>
      </c>
      <c r="Q111" s="8">
        <v>0.69549218901562082</v>
      </c>
    </row>
    <row r="112" spans="2:17">
      <c r="B112" s="35"/>
      <c r="C112" s="6" t="s">
        <v>99</v>
      </c>
      <c r="D112" s="6">
        <v>7</v>
      </c>
      <c r="E112" s="36">
        <v>5.0724637681159403E-2</v>
      </c>
      <c r="F112" s="7">
        <v>-6.8404396589550004E-4</v>
      </c>
      <c r="G112" s="5">
        <v>0.1041319938677811</v>
      </c>
      <c r="H112" s="5">
        <v>7.0000000000000007E-2</v>
      </c>
      <c r="I112" s="5">
        <v>8.5561525041949693E-2</v>
      </c>
      <c r="J112" s="7">
        <v>4.9622287884700501E-2</v>
      </c>
      <c r="K112" s="5">
        <v>0.1067799924887014</v>
      </c>
      <c r="L112" s="5">
        <v>7.0000000000000007E-2</v>
      </c>
      <c r="M112" s="5">
        <v>7.4627139558084005E-2</v>
      </c>
      <c r="N112" s="7">
        <v>0.19685479753770241</v>
      </c>
      <c r="O112" s="5">
        <v>0.2574079611469548</v>
      </c>
      <c r="P112" s="5">
        <v>0.24</v>
      </c>
      <c r="Q112" s="8">
        <v>0.22748991591530149</v>
      </c>
    </row>
    <row r="113" spans="2:17" ht="17.25" thickBot="1">
      <c r="B113" s="37"/>
      <c r="C113" s="38" t="s">
        <v>100</v>
      </c>
      <c r="D113" s="38"/>
      <c r="E113" s="39"/>
      <c r="F113" s="9">
        <v>1.6522011173699683E-2</v>
      </c>
      <c r="G113" s="41">
        <v>0.19458481733371341</v>
      </c>
      <c r="H113" s="10">
        <f>AVERAGE(H108:H112)</f>
        <v>0.16800000000000001</v>
      </c>
      <c r="I113" s="10">
        <v>0.14995261153912173</v>
      </c>
      <c r="J113" s="9">
        <v>0.11540152565928208</v>
      </c>
      <c r="K113" s="41">
        <v>0.21731221722642804</v>
      </c>
      <c r="L113" s="10">
        <f>AVERAGE(L108:L112)</f>
        <v>0.192</v>
      </c>
      <c r="M113" s="10">
        <v>0.18561897148820378</v>
      </c>
      <c r="N113" s="9">
        <v>0.20970126457716348</v>
      </c>
      <c r="O113" s="41">
        <v>0.37705877612062461</v>
      </c>
      <c r="P113" s="10">
        <f>AVERAGE(P108:P112)</f>
        <v>0.36399999999999999</v>
      </c>
      <c r="Q113" s="11">
        <v>0.32593155845014754</v>
      </c>
    </row>
    <row r="114" spans="2:17">
      <c r="B114" s="29" t="s">
        <v>92</v>
      </c>
      <c r="C114" s="30" t="s">
        <v>96</v>
      </c>
      <c r="D114" s="30">
        <v>9</v>
      </c>
      <c r="E114" s="31">
        <v>6.5217391304347797E-2</v>
      </c>
      <c r="F114" s="32">
        <v>-3.8786086173473303E-2</v>
      </c>
      <c r="G114" s="33">
        <v>2.00371169107952E-2</v>
      </c>
      <c r="H114" s="33">
        <v>7.0000000000000007E-2</v>
      </c>
      <c r="I114" s="33">
        <v>5.4929963703076103E-2</v>
      </c>
      <c r="J114" s="32">
        <v>6.7531353395584498E-2</v>
      </c>
      <c r="K114" s="33">
        <v>7.9371599382373897E-2</v>
      </c>
      <c r="L114" s="33">
        <v>0.09</v>
      </c>
      <c r="M114" s="33">
        <v>0.1186329740095237</v>
      </c>
      <c r="N114" s="32">
        <v>0.10393114080164439</v>
      </c>
      <c r="O114" s="33">
        <v>0.22108976817494649</v>
      </c>
      <c r="P114" s="33">
        <v>0.25</v>
      </c>
      <c r="Q114" s="34">
        <v>0.1791182501708817</v>
      </c>
    </row>
    <row r="115" spans="2:17">
      <c r="B115" s="35"/>
      <c r="C115" s="6" t="s">
        <v>95</v>
      </c>
      <c r="D115" s="6">
        <v>4</v>
      </c>
      <c r="E115" s="36">
        <v>2.8985507246376802E-2</v>
      </c>
      <c r="F115" s="7">
        <v>0.2204501566386084</v>
      </c>
      <c r="G115" s="5">
        <v>0.28248574107230762</v>
      </c>
      <c r="H115" s="5">
        <v>0.34</v>
      </c>
      <c r="I115" s="5">
        <v>0.38840434597082718</v>
      </c>
      <c r="J115" s="7">
        <v>0.31113044960942993</v>
      </c>
      <c r="K115" s="5">
        <v>0.35132293610952681</v>
      </c>
      <c r="L115" s="5">
        <v>0.49</v>
      </c>
      <c r="M115" s="5">
        <v>0.47584101060724759</v>
      </c>
      <c r="N115" s="7">
        <v>0.42475530915254511</v>
      </c>
      <c r="O115" s="5">
        <v>0.50416698271908533</v>
      </c>
      <c r="P115" s="5">
        <v>0.5</v>
      </c>
      <c r="Q115" s="8">
        <v>0.63331895857130172</v>
      </c>
    </row>
    <row r="116" spans="2:17">
      <c r="B116" s="35"/>
      <c r="C116" s="6" t="s">
        <v>97</v>
      </c>
      <c r="D116" s="6">
        <v>20</v>
      </c>
      <c r="E116" s="36">
        <v>0.14492753623188401</v>
      </c>
      <c r="F116" s="7">
        <v>9.5461362570380903E-2</v>
      </c>
      <c r="G116" s="5">
        <v>5.1701860594590997E-2</v>
      </c>
      <c r="H116" s="5">
        <v>0.13</v>
      </c>
      <c r="I116" s="5">
        <v>4.2862147667648502E-2</v>
      </c>
      <c r="J116" s="7">
        <v>4.8920377179727997E-2</v>
      </c>
      <c r="K116" s="5">
        <v>6.8876450565475006E-2</v>
      </c>
      <c r="L116" s="5">
        <v>0.21</v>
      </c>
      <c r="M116" s="5">
        <v>6.9875653866846799E-2</v>
      </c>
      <c r="N116" s="7">
        <v>0.1727373476608956</v>
      </c>
      <c r="O116" s="5">
        <v>0.13503094547097999</v>
      </c>
      <c r="P116" s="5">
        <v>0.19</v>
      </c>
      <c r="Q116" s="8">
        <v>0.1032663684532843</v>
      </c>
    </row>
    <row r="117" spans="2:17">
      <c r="B117" s="35"/>
      <c r="C117" s="6" t="s">
        <v>98</v>
      </c>
      <c r="D117" s="6">
        <v>26</v>
      </c>
      <c r="E117" s="36">
        <v>0.1884057971014492</v>
      </c>
      <c r="F117" s="7">
        <v>0.4570866815111872</v>
      </c>
      <c r="G117" s="5">
        <v>0.64317580576372624</v>
      </c>
      <c r="H117" s="5">
        <v>0.56000000000000005</v>
      </c>
      <c r="I117" s="5">
        <v>0.62902554472116723</v>
      </c>
      <c r="J117" s="7">
        <v>0.40498547034513149</v>
      </c>
      <c r="K117" s="5">
        <v>0.60006945199005235</v>
      </c>
      <c r="L117" s="5">
        <v>0.52</v>
      </c>
      <c r="M117" s="5">
        <v>0.61876914690630636</v>
      </c>
      <c r="N117" s="7">
        <v>0.72180246934790326</v>
      </c>
      <c r="O117" s="5">
        <v>0.80882127846895169</v>
      </c>
      <c r="P117" s="5">
        <v>0.78</v>
      </c>
      <c r="Q117" s="8">
        <v>0.80607233729154903</v>
      </c>
    </row>
    <row r="118" spans="2:17">
      <c r="B118" s="35"/>
      <c r="C118" s="6" t="s">
        <v>99</v>
      </c>
      <c r="D118" s="6">
        <v>7</v>
      </c>
      <c r="E118" s="36">
        <v>5.0724637681159403E-2</v>
      </c>
      <c r="F118" s="7">
        <v>9.6090909119169003E-3</v>
      </c>
      <c r="G118" s="5">
        <v>6.6668166107890003E-2</v>
      </c>
      <c r="H118" s="5">
        <v>0.05</v>
      </c>
      <c r="I118" s="5">
        <v>7.1717164219125704E-2</v>
      </c>
      <c r="J118" s="7">
        <v>6.9311933881791493E-2</v>
      </c>
      <c r="K118" s="5">
        <v>7.9542315874862504E-2</v>
      </c>
      <c r="L118" s="5">
        <v>0.08</v>
      </c>
      <c r="M118" s="5">
        <v>8.8594287694729407E-2</v>
      </c>
      <c r="N118" s="7">
        <v>0.13281915435557809</v>
      </c>
      <c r="O118" s="5">
        <v>0.21831176745636799</v>
      </c>
      <c r="P118" s="5">
        <v>0.23</v>
      </c>
      <c r="Q118" s="8">
        <v>0.2231909469840504</v>
      </c>
    </row>
    <row r="119" spans="2:17" ht="17.25" thickBot="1">
      <c r="B119" s="37"/>
      <c r="C119" s="38" t="s">
        <v>100</v>
      </c>
      <c r="D119" s="38"/>
      <c r="E119" s="39"/>
      <c r="F119" s="9">
        <v>0.14876424109172401</v>
      </c>
      <c r="G119" s="10">
        <v>0.21281373808986198</v>
      </c>
      <c r="H119" s="10">
        <f>AVERAGE(H114:H118)</f>
        <v>0.23000000000000004</v>
      </c>
      <c r="I119" s="41">
        <v>0.23738783325636895</v>
      </c>
      <c r="J119" s="9">
        <v>0.18037591688233306</v>
      </c>
      <c r="K119" s="10">
        <v>0.23583655078445812</v>
      </c>
      <c r="L119" s="41">
        <f>AVERAGE(L114:L118)</f>
        <v>0.27800000000000002</v>
      </c>
      <c r="M119" s="10">
        <v>0.27434261461693077</v>
      </c>
      <c r="N119" s="9">
        <v>0.3112090842637133</v>
      </c>
      <c r="O119" s="10">
        <v>0.37748414845806633</v>
      </c>
      <c r="P119" s="41">
        <f>AVERAGE(P114:P118)</f>
        <v>0.39</v>
      </c>
      <c r="Q119" s="47">
        <v>0.38899337229421349</v>
      </c>
    </row>
    <row r="120" spans="2:17">
      <c r="B120" s="29" t="s">
        <v>101</v>
      </c>
      <c r="C120" s="30" t="s">
        <v>96</v>
      </c>
      <c r="D120" s="30">
        <v>9</v>
      </c>
      <c r="E120" s="31">
        <v>6.5217391304347797E-2</v>
      </c>
      <c r="F120" s="32">
        <v>-1.37293528683901E-2</v>
      </c>
      <c r="G120" s="33">
        <v>-0.10540960290521301</v>
      </c>
      <c r="H120" s="33">
        <v>-0.04</v>
      </c>
      <c r="I120" s="33">
        <v>4.3814197611345897E-2</v>
      </c>
      <c r="J120" s="32">
        <v>0.106206508276523</v>
      </c>
      <c r="K120" s="33">
        <v>5.3302310692446203E-2</v>
      </c>
      <c r="L120" s="33">
        <v>0.06</v>
      </c>
      <c r="M120" s="33">
        <v>8.8111977440462105E-2</v>
      </c>
      <c r="N120" s="32">
        <v>0.14440376793317969</v>
      </c>
      <c r="O120" s="33">
        <v>0.19935844788384069</v>
      </c>
      <c r="P120" s="33">
        <v>0.18</v>
      </c>
      <c r="Q120" s="34">
        <v>0.22231585460925779</v>
      </c>
    </row>
    <row r="121" spans="2:17">
      <c r="B121" s="35"/>
      <c r="C121" s="6" t="s">
        <v>95</v>
      </c>
      <c r="D121" s="6">
        <v>4</v>
      </c>
      <c r="E121" s="36">
        <v>2.8985507246376802E-2</v>
      </c>
      <c r="F121" s="7">
        <v>0.2449390044497595</v>
      </c>
      <c r="G121" s="5">
        <v>0.31782197948522511</v>
      </c>
      <c r="H121" s="5">
        <v>0.32</v>
      </c>
      <c r="I121" s="5">
        <v>0.38010350927102837</v>
      </c>
      <c r="J121" s="7">
        <v>0.27588990364014421</v>
      </c>
      <c r="K121" s="5">
        <v>0.32762517404119601</v>
      </c>
      <c r="L121" s="5">
        <v>0.4</v>
      </c>
      <c r="M121" s="5">
        <v>0.36051157011691348</v>
      </c>
      <c r="N121" s="7">
        <v>0.5081655420242116</v>
      </c>
      <c r="O121" s="5">
        <v>0.57748118796846803</v>
      </c>
      <c r="P121" s="5">
        <v>0.54</v>
      </c>
      <c r="Q121" s="8">
        <v>0.60832340439586807</v>
      </c>
    </row>
    <row r="122" spans="2:17">
      <c r="B122" s="35"/>
      <c r="C122" s="6" t="s">
        <v>97</v>
      </c>
      <c r="D122" s="6">
        <v>20</v>
      </c>
      <c r="E122" s="36">
        <v>0.14492753623188401</v>
      </c>
      <c r="F122" s="7">
        <v>9.4263370089226806E-2</v>
      </c>
      <c r="G122" s="5">
        <v>0.15957805213997139</v>
      </c>
      <c r="H122" s="5">
        <v>0.1</v>
      </c>
      <c r="I122" s="5">
        <v>6.4579444589532103E-2</v>
      </c>
      <c r="J122" s="7">
        <v>0.1332734549267339</v>
      </c>
      <c r="K122" s="5">
        <v>6.00433424523956E-2</v>
      </c>
      <c r="L122" s="5">
        <v>0.16</v>
      </c>
      <c r="M122" s="5">
        <v>5.3488880143233601E-2</v>
      </c>
      <c r="N122" s="7">
        <v>0.16534391534391529</v>
      </c>
      <c r="O122" s="5">
        <v>0.22257601835915089</v>
      </c>
      <c r="P122" s="5">
        <v>0.17</v>
      </c>
      <c r="Q122" s="8">
        <v>0.15548472413485029</v>
      </c>
    </row>
    <row r="123" spans="2:17">
      <c r="B123" s="35"/>
      <c r="C123" s="6" t="s">
        <v>98</v>
      </c>
      <c r="D123" s="6">
        <v>26</v>
      </c>
      <c r="E123" s="36">
        <v>0.1884057971014492</v>
      </c>
      <c r="F123" s="7">
        <v>0.36399765051157551</v>
      </c>
      <c r="G123" s="5">
        <v>0.62256923945283416</v>
      </c>
      <c r="H123" s="5">
        <v>0.47</v>
      </c>
      <c r="I123" s="5">
        <v>0.53654385012449213</v>
      </c>
      <c r="J123" s="7">
        <v>0.43211204083057497</v>
      </c>
      <c r="K123" s="5">
        <v>0.56640214195500771</v>
      </c>
      <c r="L123" s="5">
        <v>0.5</v>
      </c>
      <c r="M123" s="5">
        <v>0.5649804413614824</v>
      </c>
      <c r="N123" s="7">
        <v>0.58761899478372315</v>
      </c>
      <c r="O123" s="5">
        <v>0.81184607968002642</v>
      </c>
      <c r="P123" s="5">
        <v>0.67</v>
      </c>
      <c r="Q123" s="8">
        <v>0.73829246091240097</v>
      </c>
    </row>
    <row r="124" spans="2:17">
      <c r="B124" s="35"/>
      <c r="C124" s="6" t="s">
        <v>99</v>
      </c>
      <c r="D124" s="6">
        <v>7</v>
      </c>
      <c r="E124" s="36">
        <v>5.0724637681159403E-2</v>
      </c>
      <c r="F124" s="7">
        <v>9.0873256876832897E-2</v>
      </c>
      <c r="G124" s="5">
        <v>-7.2669713659328002E-3</v>
      </c>
      <c r="H124" s="5">
        <v>7.0000000000000007E-2</v>
      </c>
      <c r="I124" s="5">
        <v>0.1133115677139481</v>
      </c>
      <c r="J124" s="7">
        <v>0.14391609274123679</v>
      </c>
      <c r="K124" s="5">
        <v>5.66250373030069E-2</v>
      </c>
      <c r="L124" s="5">
        <v>0.09</v>
      </c>
      <c r="M124" s="5">
        <v>0.1508813651521474</v>
      </c>
      <c r="N124" s="7">
        <v>0.2145976949103475</v>
      </c>
      <c r="O124" s="5">
        <v>0.18591184806389291</v>
      </c>
      <c r="P124" s="5">
        <v>0.22</v>
      </c>
      <c r="Q124" s="8">
        <v>0.2437281908051368</v>
      </c>
    </row>
    <row r="125" spans="2:17" ht="17.25" thickBot="1">
      <c r="B125" s="37"/>
      <c r="C125" s="38" t="s">
        <v>100</v>
      </c>
      <c r="D125" s="38"/>
      <c r="E125" s="39"/>
      <c r="F125" s="9">
        <v>0.15606878581180092</v>
      </c>
      <c r="G125" s="10">
        <v>0.19745853936137697</v>
      </c>
      <c r="H125" s="10">
        <f>AVERAGE(H120:H124)</f>
        <v>0.184</v>
      </c>
      <c r="I125" s="41">
        <v>0.2276705138620693</v>
      </c>
      <c r="J125" s="9">
        <v>0.21827960008304256</v>
      </c>
      <c r="K125" s="10">
        <v>0.21279960128881048</v>
      </c>
      <c r="L125" s="10">
        <f>AVERAGE(L120:L124)</f>
        <v>0.24200000000000005</v>
      </c>
      <c r="M125" s="41">
        <v>0.2435948468428478</v>
      </c>
      <c r="N125" s="9">
        <v>0.32402598299907542</v>
      </c>
      <c r="O125" s="41">
        <v>0.39943471639107575</v>
      </c>
      <c r="P125" s="10">
        <f>AVERAGE(P120:P124)</f>
        <v>0.35599999999999998</v>
      </c>
      <c r="Q125" s="11">
        <v>0.39362892697150281</v>
      </c>
    </row>
    <row r="126" spans="2:17" ht="17.25" thickBot="1">
      <c r="B126" s="21" t="s">
        <v>166</v>
      </c>
      <c r="C126" s="21"/>
      <c r="D126" s="21"/>
      <c r="E126" s="44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2:17">
      <c r="B127" s="22" t="s">
        <v>117</v>
      </c>
      <c r="C127" s="23" t="s">
        <v>94</v>
      </c>
      <c r="D127" s="23" t="s">
        <v>147</v>
      </c>
      <c r="E127" s="45" t="s">
        <v>148</v>
      </c>
      <c r="F127" s="14" t="s">
        <v>110</v>
      </c>
      <c r="G127" s="15"/>
      <c r="H127" s="15"/>
      <c r="I127" s="14" t="s">
        <v>111</v>
      </c>
      <c r="J127" s="15"/>
      <c r="K127" s="15"/>
      <c r="L127" s="14" t="s">
        <v>149</v>
      </c>
      <c r="M127" s="15"/>
      <c r="N127" s="16"/>
      <c r="O127" s="21"/>
      <c r="P127" s="21"/>
      <c r="Q127" s="21"/>
    </row>
    <row r="128" spans="2:17" ht="17.25" thickBot="1">
      <c r="B128" s="24"/>
      <c r="C128" s="25"/>
      <c r="D128" s="25"/>
      <c r="E128" s="46"/>
      <c r="F128" s="26" t="s">
        <v>105</v>
      </c>
      <c r="G128" s="27" t="s">
        <v>102</v>
      </c>
      <c r="H128" s="27" t="s">
        <v>107</v>
      </c>
      <c r="I128" s="26" t="s">
        <v>105</v>
      </c>
      <c r="J128" s="27" t="s">
        <v>102</v>
      </c>
      <c r="K128" s="27" t="s">
        <v>107</v>
      </c>
      <c r="L128" s="50" t="s">
        <v>78</v>
      </c>
      <c r="M128" s="51" t="s">
        <v>106</v>
      </c>
      <c r="N128" s="52" t="s">
        <v>108</v>
      </c>
      <c r="O128" s="21"/>
      <c r="P128" s="21"/>
      <c r="Q128" s="21"/>
    </row>
    <row r="129" spans="2:17">
      <c r="B129" s="29" t="s">
        <v>101</v>
      </c>
      <c r="C129" s="30" t="s">
        <v>96</v>
      </c>
      <c r="D129" s="30">
        <v>9</v>
      </c>
      <c r="E129" s="31">
        <v>6.5217391304347797E-2</v>
      </c>
      <c r="F129" s="32">
        <v>-7.0000000000000007E-2</v>
      </c>
      <c r="G129" s="33">
        <v>-0.05</v>
      </c>
      <c r="H129" s="33"/>
      <c r="I129" s="32">
        <v>0.06</v>
      </c>
      <c r="J129" s="33">
        <v>7.0000000000000007E-2</v>
      </c>
      <c r="K129" s="33">
        <v>0.06</v>
      </c>
      <c r="L129" s="32">
        <v>0.12</v>
      </c>
      <c r="M129" s="33">
        <v>0.16</v>
      </c>
      <c r="N129" s="34"/>
      <c r="O129" s="21"/>
      <c r="P129" s="21"/>
      <c r="Q129" s="21"/>
    </row>
    <row r="130" spans="2:17">
      <c r="B130" s="35"/>
      <c r="C130" s="6" t="s">
        <v>95</v>
      </c>
      <c r="D130" s="6">
        <v>4</v>
      </c>
      <c r="E130" s="36">
        <v>2.8985507246376802E-2</v>
      </c>
      <c r="F130" s="7">
        <v>0.27</v>
      </c>
      <c r="G130" s="5">
        <v>0.17</v>
      </c>
      <c r="H130" s="5"/>
      <c r="I130" s="7">
        <v>0.28000000000000003</v>
      </c>
      <c r="J130" s="5">
        <v>0.28999999999999998</v>
      </c>
      <c r="K130" s="5">
        <v>0.42</v>
      </c>
      <c r="L130" s="7">
        <v>0.48</v>
      </c>
      <c r="M130" s="5">
        <v>0.41</v>
      </c>
      <c r="N130" s="8"/>
      <c r="O130" s="21"/>
      <c r="P130" s="21"/>
      <c r="Q130" s="21"/>
    </row>
    <row r="131" spans="2:17">
      <c r="B131" s="35"/>
      <c r="C131" s="6" t="s">
        <v>97</v>
      </c>
      <c r="D131" s="6">
        <v>20</v>
      </c>
      <c r="E131" s="36">
        <v>0.14492753623188401</v>
      </c>
      <c r="F131" s="7">
        <v>0.1</v>
      </c>
      <c r="G131" s="5">
        <v>-0.03</v>
      </c>
      <c r="H131" s="5"/>
      <c r="I131" s="7">
        <v>0.08</v>
      </c>
      <c r="J131" s="5">
        <v>0.04</v>
      </c>
      <c r="K131" s="5">
        <v>0.06</v>
      </c>
      <c r="L131" s="7">
        <v>0.19</v>
      </c>
      <c r="M131" s="5">
        <v>0.06</v>
      </c>
      <c r="N131" s="8"/>
      <c r="O131" s="21"/>
      <c r="P131" s="21"/>
      <c r="Q131" s="21"/>
    </row>
    <row r="132" spans="2:17">
      <c r="B132" s="35"/>
      <c r="C132" s="6" t="s">
        <v>98</v>
      </c>
      <c r="D132" s="6">
        <v>26</v>
      </c>
      <c r="E132" s="36">
        <v>0.1884057971014492</v>
      </c>
      <c r="F132" s="7">
        <v>0.6</v>
      </c>
      <c r="G132" s="5">
        <v>0.49</v>
      </c>
      <c r="H132" s="5"/>
      <c r="I132" s="7">
        <v>0.63</v>
      </c>
      <c r="J132" s="5">
        <v>0.59</v>
      </c>
      <c r="K132" s="5">
        <v>0.52</v>
      </c>
      <c r="L132" s="7">
        <v>0.8</v>
      </c>
      <c r="M132" s="5">
        <v>0.62</v>
      </c>
      <c r="N132" s="8"/>
      <c r="O132" s="21"/>
      <c r="P132" s="21"/>
      <c r="Q132" s="21"/>
    </row>
    <row r="133" spans="2:17">
      <c r="B133" s="35"/>
      <c r="C133" s="6" t="s">
        <v>99</v>
      </c>
      <c r="D133" s="6">
        <v>7</v>
      </c>
      <c r="E133" s="36">
        <v>5.0724637681159403E-2</v>
      </c>
      <c r="F133" s="7">
        <v>0.08</v>
      </c>
      <c r="G133" s="5">
        <v>-0.03</v>
      </c>
      <c r="H133" s="5"/>
      <c r="I133" s="7">
        <v>0.1</v>
      </c>
      <c r="J133" s="5">
        <v>0.1</v>
      </c>
      <c r="K133" s="5">
        <v>0.1</v>
      </c>
      <c r="L133" s="7">
        <v>0.23</v>
      </c>
      <c r="M133" s="5">
        <v>0.09</v>
      </c>
      <c r="N133" s="8"/>
      <c r="O133" s="21"/>
      <c r="P133" s="21"/>
      <c r="Q133" s="21"/>
    </row>
    <row r="134" spans="2:17" ht="17.25" thickBot="1">
      <c r="B134" s="37"/>
      <c r="C134" s="38" t="s">
        <v>100</v>
      </c>
      <c r="D134" s="38"/>
      <c r="E134" s="39"/>
      <c r="F134" s="77">
        <f>AVERAGE(F129:F133)</f>
        <v>0.19600000000000001</v>
      </c>
      <c r="G134" s="10">
        <f>AVERAGE(G129:G133)</f>
        <v>0.10999999999999999</v>
      </c>
      <c r="H134" s="10" t="e">
        <f>AVERAGE(H129:H133)</f>
        <v>#DIV/0!</v>
      </c>
      <c r="I134" s="77">
        <f>AVERAGE(I129:I133)</f>
        <v>0.23000000000000004</v>
      </c>
      <c r="J134" s="10">
        <f>AVERAGE(J129:J133)</f>
        <v>0.21800000000000003</v>
      </c>
      <c r="K134" s="10">
        <f>AVERAGE(K129:K133)</f>
        <v>0.23200000000000004</v>
      </c>
      <c r="L134" s="9">
        <f>AVERAGE(L129:L133)</f>
        <v>0.36399999999999999</v>
      </c>
      <c r="M134" s="41">
        <f>AVERAGE(M129:M133)</f>
        <v>0.26800000000000002</v>
      </c>
      <c r="N134" s="11" t="e">
        <f>AVERAGE(N129:N133)</f>
        <v>#DIV/0!</v>
      </c>
      <c r="O134" s="21"/>
      <c r="P134" s="21"/>
      <c r="Q134" s="21"/>
    </row>
    <row r="135" spans="2:17" ht="17.25" thickBot="1">
      <c r="B135" s="21" t="s">
        <v>159</v>
      </c>
      <c r="C135" s="21"/>
      <c r="D135" s="21"/>
      <c r="E135" s="44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2:17">
      <c r="B136" s="22" t="s">
        <v>117</v>
      </c>
      <c r="C136" s="23" t="s">
        <v>94</v>
      </c>
      <c r="D136" s="23" t="s">
        <v>147</v>
      </c>
      <c r="E136" s="45" t="s">
        <v>148</v>
      </c>
      <c r="F136" s="14" t="s">
        <v>110</v>
      </c>
      <c r="G136" s="15"/>
      <c r="H136" s="15"/>
      <c r="I136" s="14" t="s">
        <v>111</v>
      </c>
      <c r="J136" s="15"/>
      <c r="K136" s="15"/>
      <c r="L136" s="14" t="s">
        <v>149</v>
      </c>
      <c r="M136" s="15"/>
      <c r="N136" s="16"/>
    </row>
    <row r="137" spans="2:17" ht="17.25" thickBot="1">
      <c r="B137" s="24"/>
      <c r="C137" s="25"/>
      <c r="D137" s="25"/>
      <c r="E137" s="46"/>
      <c r="F137" s="26" t="s">
        <v>105</v>
      </c>
      <c r="G137" s="27" t="s">
        <v>102</v>
      </c>
      <c r="H137" s="27" t="s">
        <v>107</v>
      </c>
      <c r="I137" s="26" t="s">
        <v>105</v>
      </c>
      <c r="J137" s="27" t="s">
        <v>102</v>
      </c>
      <c r="K137" s="27" t="s">
        <v>107</v>
      </c>
      <c r="L137" s="50" t="s">
        <v>78</v>
      </c>
      <c r="M137" s="51" t="s">
        <v>106</v>
      </c>
      <c r="N137" s="52" t="s">
        <v>108</v>
      </c>
    </row>
    <row r="138" spans="2:17">
      <c r="B138" s="29" t="s">
        <v>101</v>
      </c>
      <c r="C138" s="30" t="s">
        <v>96</v>
      </c>
      <c r="D138" s="30">
        <v>9</v>
      </c>
      <c r="E138" s="31">
        <v>6.5217391304347797E-2</v>
      </c>
      <c r="F138" s="32">
        <v>0.05</v>
      </c>
      <c r="G138" s="33">
        <v>0</v>
      </c>
      <c r="H138" s="33">
        <v>-0.04</v>
      </c>
      <c r="I138" s="32">
        <v>0.13</v>
      </c>
      <c r="J138" s="33">
        <v>7.0000000000000007E-2</v>
      </c>
      <c r="K138" s="33">
        <v>0.06</v>
      </c>
      <c r="L138" s="32">
        <v>0.12</v>
      </c>
      <c r="M138" s="33">
        <v>0.25</v>
      </c>
      <c r="N138" s="34">
        <v>0.15</v>
      </c>
    </row>
    <row r="139" spans="2:17">
      <c r="B139" s="35"/>
      <c r="C139" s="6" t="s">
        <v>95</v>
      </c>
      <c r="D139" s="6">
        <v>4</v>
      </c>
      <c r="E139" s="36">
        <v>2.8985507246376802E-2</v>
      </c>
      <c r="F139" s="7">
        <v>0.24</v>
      </c>
      <c r="G139" s="5">
        <v>0.21</v>
      </c>
      <c r="H139" s="5">
        <v>0.3</v>
      </c>
      <c r="I139" s="7">
        <v>0.27</v>
      </c>
      <c r="J139" s="5">
        <v>0.28999999999999998</v>
      </c>
      <c r="K139" s="5">
        <v>0.42</v>
      </c>
      <c r="L139" s="7">
        <v>0.49</v>
      </c>
      <c r="M139" s="5">
        <v>0.44</v>
      </c>
      <c r="N139" s="8">
        <v>0.44</v>
      </c>
    </row>
    <row r="140" spans="2:17">
      <c r="B140" s="35"/>
      <c r="C140" s="6" t="s">
        <v>97</v>
      </c>
      <c r="D140" s="6">
        <v>20</v>
      </c>
      <c r="E140" s="36">
        <v>0.14492753623188401</v>
      </c>
      <c r="F140" s="7">
        <v>0.19</v>
      </c>
      <c r="G140" s="5">
        <v>0.11</v>
      </c>
      <c r="H140" s="5">
        <v>0.06</v>
      </c>
      <c r="I140" s="7">
        <v>0.27</v>
      </c>
      <c r="J140" s="5">
        <v>0.12</v>
      </c>
      <c r="K140" s="5">
        <v>0.06</v>
      </c>
      <c r="L140" s="7">
        <v>0.26</v>
      </c>
      <c r="M140" s="5">
        <v>0.19</v>
      </c>
      <c r="N140" s="8">
        <v>0.14000000000000001</v>
      </c>
    </row>
    <row r="141" spans="2:17">
      <c r="B141" s="35"/>
      <c r="C141" s="6" t="s">
        <v>98</v>
      </c>
      <c r="D141" s="6">
        <v>26</v>
      </c>
      <c r="E141" s="36">
        <v>0.1884057971014492</v>
      </c>
      <c r="F141" s="7">
        <v>0.37</v>
      </c>
      <c r="G141" s="5">
        <v>0.61</v>
      </c>
      <c r="H141" s="5">
        <v>0.47</v>
      </c>
      <c r="I141" s="7">
        <v>0.48</v>
      </c>
      <c r="J141" s="5">
        <v>0.62</v>
      </c>
      <c r="K141" s="5">
        <v>0.52</v>
      </c>
      <c r="L141" s="7">
        <v>0.53</v>
      </c>
      <c r="M141" s="5">
        <v>0.79</v>
      </c>
      <c r="N141" s="8">
        <v>0.66</v>
      </c>
    </row>
    <row r="142" spans="2:17">
      <c r="B142" s="35"/>
      <c r="C142" s="6" t="s">
        <v>99</v>
      </c>
      <c r="D142" s="6">
        <v>7</v>
      </c>
      <c r="E142" s="36">
        <v>5.0724637681159403E-2</v>
      </c>
      <c r="F142" s="7">
        <v>0.19</v>
      </c>
      <c r="G142" s="5">
        <v>7.0000000000000007E-2</v>
      </c>
      <c r="H142" s="5">
        <v>0.08</v>
      </c>
      <c r="I142" s="7">
        <v>0.15</v>
      </c>
      <c r="J142" s="5">
        <v>0.09</v>
      </c>
      <c r="K142" s="5">
        <v>0.1</v>
      </c>
      <c r="L142" s="7">
        <v>0.28999999999999998</v>
      </c>
      <c r="M142" s="5">
        <v>0.22</v>
      </c>
      <c r="N142" s="8">
        <v>0.21</v>
      </c>
    </row>
    <row r="143" spans="2:17" ht="17.25" thickBot="1">
      <c r="B143" s="37"/>
      <c r="C143" s="38" t="s">
        <v>100</v>
      </c>
      <c r="D143" s="38"/>
      <c r="E143" s="39"/>
      <c r="F143" s="77">
        <f>AVERAGE(F138:F142)</f>
        <v>0.20800000000000002</v>
      </c>
      <c r="G143" s="10">
        <f>AVERAGE(G138:G142)</f>
        <v>0.2</v>
      </c>
      <c r="H143" s="10">
        <f>AVERAGE(H138:H142)</f>
        <v>0.17399999999999999</v>
      </c>
      <c r="I143" s="77">
        <f>AVERAGE(I138:I142)</f>
        <v>0.25999999999999995</v>
      </c>
      <c r="J143" s="10">
        <f>AVERAGE(J138:J142)</f>
        <v>0.23800000000000004</v>
      </c>
      <c r="K143" s="10">
        <f>AVERAGE(K138:K142)</f>
        <v>0.23200000000000004</v>
      </c>
      <c r="L143" s="9">
        <f>AVERAGE(L138:L142)</f>
        <v>0.33799999999999997</v>
      </c>
      <c r="M143" s="41">
        <f>AVERAGE(M138:M142)</f>
        <v>0.378</v>
      </c>
      <c r="N143" s="11">
        <f>AVERAGE(N138:N142)</f>
        <v>0.32</v>
      </c>
    </row>
    <row r="144" spans="2:17" ht="17.25" thickBot="1"/>
    <row r="145" spans="2:17">
      <c r="B145" s="66" t="s">
        <v>160</v>
      </c>
      <c r="C145" s="67"/>
      <c r="D145" s="67"/>
      <c r="E145" s="68"/>
      <c r="F145" s="66" t="s">
        <v>161</v>
      </c>
      <c r="G145" s="67"/>
      <c r="H145" s="67"/>
      <c r="I145" s="67"/>
      <c r="J145" s="68"/>
      <c r="K145" s="66" t="s">
        <v>162</v>
      </c>
      <c r="L145" s="67"/>
      <c r="M145" s="67"/>
      <c r="N145" s="68"/>
      <c r="O145" s="73" t="s">
        <v>163</v>
      </c>
      <c r="P145" s="67"/>
      <c r="Q145" s="68"/>
    </row>
    <row r="146" spans="2:17" ht="17.25" thickBot="1">
      <c r="B146" s="69"/>
      <c r="C146" s="70"/>
      <c r="D146" s="70"/>
      <c r="E146" s="75"/>
      <c r="F146" s="76" t="s">
        <v>112</v>
      </c>
      <c r="G146" s="71" t="s">
        <v>113</v>
      </c>
      <c r="H146" s="71" t="s">
        <v>114</v>
      </c>
      <c r="I146" s="71" t="s">
        <v>115</v>
      </c>
      <c r="J146" s="72" t="s">
        <v>116</v>
      </c>
      <c r="K146" s="76" t="s">
        <v>105</v>
      </c>
      <c r="L146" s="71" t="s">
        <v>102</v>
      </c>
      <c r="M146" s="71" t="s">
        <v>107</v>
      </c>
      <c r="N146" s="72" t="s">
        <v>103</v>
      </c>
      <c r="O146" s="74" t="s">
        <v>105</v>
      </c>
      <c r="P146" s="71" t="s">
        <v>102</v>
      </c>
      <c r="Q146" s="72" t="s">
        <v>107</v>
      </c>
    </row>
    <row r="147" spans="2:17">
      <c r="B147" s="60" t="s">
        <v>110</v>
      </c>
      <c r="C147" s="61" t="s">
        <v>96</v>
      </c>
      <c r="D147" s="61">
        <v>9</v>
      </c>
      <c r="E147" s="62">
        <v>6.5217391304347797E-2</v>
      </c>
      <c r="F147" s="63">
        <v>-2.29289593740678E-2</v>
      </c>
      <c r="G147" s="64">
        <v>0.11104297240348029</v>
      </c>
      <c r="H147" s="65">
        <v>0.20816679944749111</v>
      </c>
      <c r="I147" s="64">
        <v>0.14620539933031881</v>
      </c>
      <c r="J147" s="64">
        <v>0.1081797667134011</v>
      </c>
      <c r="K147" s="63">
        <v>-1.37293528683901E-2</v>
      </c>
      <c r="L147" s="64">
        <v>-0.10540960290521301</v>
      </c>
      <c r="M147" s="64">
        <v>-0.04</v>
      </c>
      <c r="N147" s="64">
        <v>4.3814197611345897E-2</v>
      </c>
      <c r="O147" s="63">
        <v>0.05</v>
      </c>
      <c r="P147" s="64">
        <v>0</v>
      </c>
      <c r="Q147" s="33">
        <v>-0.04</v>
      </c>
    </row>
    <row r="148" spans="2:17">
      <c r="B148" s="35"/>
      <c r="C148" s="6" t="s">
        <v>95</v>
      </c>
      <c r="D148" s="6">
        <v>4</v>
      </c>
      <c r="E148" s="36">
        <v>2.8985507246376802E-2</v>
      </c>
      <c r="F148" s="7">
        <v>0.37489881673411651</v>
      </c>
      <c r="G148" s="5">
        <v>0.25499828429792482</v>
      </c>
      <c r="H148" s="5">
        <v>0.26534498448963351</v>
      </c>
      <c r="I148" s="5">
        <v>0.26365068206527531</v>
      </c>
      <c r="J148" s="5">
        <v>0.114596640197212</v>
      </c>
      <c r="K148" s="7">
        <v>0.2449390044497595</v>
      </c>
      <c r="L148" s="5">
        <v>0.31782197948522511</v>
      </c>
      <c r="M148" s="5">
        <v>0.32</v>
      </c>
      <c r="N148" s="57">
        <v>0.38010350927102837</v>
      </c>
      <c r="O148" s="7">
        <v>0.24</v>
      </c>
      <c r="P148" s="5">
        <v>0.21</v>
      </c>
      <c r="Q148" s="5">
        <v>0.3</v>
      </c>
    </row>
    <row r="149" spans="2:17">
      <c r="B149" s="35"/>
      <c r="C149" s="6" t="s">
        <v>97</v>
      </c>
      <c r="D149" s="6">
        <v>20</v>
      </c>
      <c r="E149" s="36">
        <v>0.14492753623188401</v>
      </c>
      <c r="F149" s="7">
        <v>0.12874780747418349</v>
      </c>
      <c r="G149" s="5">
        <v>0.1002839418749927</v>
      </c>
      <c r="H149" s="57">
        <v>0.59983910377182004</v>
      </c>
      <c r="I149" s="5">
        <v>0.23352612172222539</v>
      </c>
      <c r="J149" s="5">
        <v>0.15956732284347261</v>
      </c>
      <c r="K149" s="7">
        <v>9.4263370089226806E-2</v>
      </c>
      <c r="L149" s="5">
        <v>0.15957805213997139</v>
      </c>
      <c r="M149" s="5">
        <v>0.1</v>
      </c>
      <c r="N149" s="5">
        <v>6.4579444589532103E-2</v>
      </c>
      <c r="O149" s="7">
        <v>0.19</v>
      </c>
      <c r="P149" s="5">
        <v>0.11</v>
      </c>
      <c r="Q149" s="5">
        <v>0.06</v>
      </c>
    </row>
    <row r="150" spans="2:17">
      <c r="B150" s="35"/>
      <c r="C150" s="6" t="s">
        <v>98</v>
      </c>
      <c r="D150" s="6">
        <v>26</v>
      </c>
      <c r="E150" s="36">
        <v>0.1884057971014492</v>
      </c>
      <c r="F150" s="58">
        <v>0.65994752501984588</v>
      </c>
      <c r="G150" s="5">
        <v>0.56752175328716459</v>
      </c>
      <c r="H150" s="5">
        <v>0.57332092640077525</v>
      </c>
      <c r="I150" s="5">
        <v>0.54287250276626031</v>
      </c>
      <c r="J150" s="5">
        <v>0.47163897670942651</v>
      </c>
      <c r="K150" s="7">
        <v>0.36399765051157551</v>
      </c>
      <c r="L150" s="5">
        <v>0.62256923945283416</v>
      </c>
      <c r="M150" s="5">
        <v>0.47</v>
      </c>
      <c r="N150" s="5">
        <v>0.53654385012449213</v>
      </c>
      <c r="O150" s="7">
        <v>0.37</v>
      </c>
      <c r="P150" s="5">
        <v>0.61</v>
      </c>
      <c r="Q150" s="5">
        <v>0.47</v>
      </c>
    </row>
    <row r="151" spans="2:17">
      <c r="B151" s="35"/>
      <c r="C151" s="6" t="s">
        <v>99</v>
      </c>
      <c r="D151" s="6">
        <v>7</v>
      </c>
      <c r="E151" s="36">
        <v>5.0724637681159403E-2</v>
      </c>
      <c r="F151" s="12">
        <v>2.8856522129765E-3</v>
      </c>
      <c r="G151" s="5">
        <v>0.1424025927312777</v>
      </c>
      <c r="H151" s="5">
        <v>1.7039340308251001E-2</v>
      </c>
      <c r="I151" s="57">
        <v>0.31921754446642447</v>
      </c>
      <c r="J151" s="5">
        <v>0.32018091023970308</v>
      </c>
      <c r="K151" s="7">
        <v>9.0873256876832897E-2</v>
      </c>
      <c r="L151" s="5">
        <v>-7.2669713659328002E-3</v>
      </c>
      <c r="M151" s="5">
        <v>7.0000000000000007E-2</v>
      </c>
      <c r="N151" s="5">
        <v>0.1133115677139481</v>
      </c>
      <c r="O151" s="7">
        <v>0.19</v>
      </c>
      <c r="P151" s="5">
        <v>7.0000000000000007E-2</v>
      </c>
      <c r="Q151" s="5">
        <v>0.08</v>
      </c>
    </row>
    <row r="152" spans="2:17" ht="17.25" thickBot="1">
      <c r="B152" s="37"/>
      <c r="C152" s="38" t="s">
        <v>100</v>
      </c>
      <c r="D152" s="38"/>
      <c r="E152" s="39"/>
      <c r="F152" s="40">
        <v>0.22871016841341091</v>
      </c>
      <c r="G152" s="10">
        <v>0.23524990891896799</v>
      </c>
      <c r="H152" s="41">
        <v>0.33274223088359417</v>
      </c>
      <c r="I152" s="10">
        <v>0.30109445007010088</v>
      </c>
      <c r="J152" s="10">
        <v>0.23483272334064303</v>
      </c>
      <c r="K152" s="9">
        <v>0.15606878581180092</v>
      </c>
      <c r="L152" s="10">
        <v>0.19745853936137697</v>
      </c>
      <c r="M152" s="10">
        <f>AVERAGE(M147:M151)</f>
        <v>0.184</v>
      </c>
      <c r="N152" s="41">
        <v>0.2276705138620693</v>
      </c>
      <c r="O152" s="9">
        <f>AVERAGE(O147:O151)</f>
        <v>0.20800000000000002</v>
      </c>
      <c r="P152" s="10">
        <f>AVERAGE(P147:P151)</f>
        <v>0.2</v>
      </c>
      <c r="Q152" s="10">
        <f>AVERAGE(Q147:Q151)</f>
        <v>0.17399999999999999</v>
      </c>
    </row>
    <row r="153" spans="2:17">
      <c r="B153" s="29" t="s">
        <v>149</v>
      </c>
      <c r="C153" s="30" t="s">
        <v>96</v>
      </c>
      <c r="D153" s="30">
        <v>9</v>
      </c>
      <c r="E153" s="31">
        <v>6.5217391304347797E-2</v>
      </c>
      <c r="F153" s="32">
        <v>0.15419838781907741</v>
      </c>
      <c r="G153" s="33">
        <v>0.2569763569763569</v>
      </c>
      <c r="H153" s="56">
        <v>0.26619362327183083</v>
      </c>
      <c r="I153" s="33">
        <v>0.23560755197787669</v>
      </c>
      <c r="J153" s="34">
        <v>0.2336836588326161</v>
      </c>
      <c r="K153" s="32">
        <v>0.14440376793317969</v>
      </c>
      <c r="L153" s="33">
        <v>0.19935844788384069</v>
      </c>
      <c r="M153" s="33">
        <v>0.18</v>
      </c>
      <c r="N153" s="34">
        <v>0.22231585460925779</v>
      </c>
      <c r="O153" s="32">
        <v>0.12</v>
      </c>
      <c r="P153" s="33">
        <v>0.25</v>
      </c>
      <c r="Q153" s="34">
        <v>0.15</v>
      </c>
    </row>
    <row r="154" spans="2:17">
      <c r="B154" s="35"/>
      <c r="C154" s="6" t="s">
        <v>95</v>
      </c>
      <c r="D154" s="6">
        <v>4</v>
      </c>
      <c r="E154" s="36">
        <v>2.8985507246376802E-2</v>
      </c>
      <c r="F154" s="7">
        <v>0.51875783131231035</v>
      </c>
      <c r="G154" s="5">
        <v>0.41333698707799421</v>
      </c>
      <c r="H154" s="5">
        <v>0.42605596975478549</v>
      </c>
      <c r="I154" s="5">
        <v>0.29370168482053122</v>
      </c>
      <c r="J154" s="8">
        <v>0.25246203532908379</v>
      </c>
      <c r="K154" s="7">
        <v>0.5081655420242116</v>
      </c>
      <c r="L154" s="5">
        <v>0.57748118796846803</v>
      </c>
      <c r="M154" s="5">
        <v>0.54</v>
      </c>
      <c r="N154" s="59">
        <v>0.60832340439586807</v>
      </c>
      <c r="O154" s="7">
        <v>0.49</v>
      </c>
      <c r="P154" s="5">
        <v>0.44</v>
      </c>
      <c r="Q154" s="8">
        <v>0.44</v>
      </c>
    </row>
    <row r="155" spans="2:17">
      <c r="B155" s="35"/>
      <c r="C155" s="6" t="s">
        <v>97</v>
      </c>
      <c r="D155" s="6">
        <v>20</v>
      </c>
      <c r="E155" s="36">
        <v>0.14492753623188401</v>
      </c>
      <c r="F155" s="7">
        <v>0.19913208925900139</v>
      </c>
      <c r="G155" s="5">
        <v>0.18389577305456389</v>
      </c>
      <c r="H155" s="57">
        <v>0.6292013818329607</v>
      </c>
      <c r="I155" s="5">
        <v>0.23388541198367141</v>
      </c>
      <c r="J155" s="8">
        <v>0.2229615657973866</v>
      </c>
      <c r="K155" s="7">
        <v>0.16534391534391529</v>
      </c>
      <c r="L155" s="5">
        <v>0.22257601835915089</v>
      </c>
      <c r="M155" s="5">
        <v>0.17</v>
      </c>
      <c r="N155" s="8">
        <v>0.15548472413485029</v>
      </c>
      <c r="O155" s="7">
        <v>0.26</v>
      </c>
      <c r="P155" s="5">
        <v>0.19</v>
      </c>
      <c r="Q155" s="8">
        <v>0.14000000000000001</v>
      </c>
    </row>
    <row r="156" spans="2:17">
      <c r="B156" s="35"/>
      <c r="C156" s="6" t="s">
        <v>98</v>
      </c>
      <c r="D156" s="6">
        <v>26</v>
      </c>
      <c r="E156" s="36">
        <v>0.1884057971014492</v>
      </c>
      <c r="F156" s="58">
        <v>0.82981745842702936</v>
      </c>
      <c r="G156" s="5">
        <v>0.7225678177371978</v>
      </c>
      <c r="H156" s="5">
        <v>0.7635614679783036</v>
      </c>
      <c r="I156" s="5">
        <v>0.75422242134607731</v>
      </c>
      <c r="J156" s="8">
        <v>0.66673056374009465</v>
      </c>
      <c r="K156" s="7">
        <v>0.58761899478372315</v>
      </c>
      <c r="L156" s="5">
        <v>0.81184607968002642</v>
      </c>
      <c r="M156" s="5">
        <v>0.67</v>
      </c>
      <c r="N156" s="8">
        <v>0.73829246091240097</v>
      </c>
      <c r="O156" s="7">
        <v>0.53</v>
      </c>
      <c r="P156" s="5">
        <v>0.79</v>
      </c>
      <c r="Q156" s="8">
        <v>0.66</v>
      </c>
    </row>
    <row r="157" spans="2:17">
      <c r="B157" s="35"/>
      <c r="C157" s="6" t="s">
        <v>99</v>
      </c>
      <c r="D157" s="6">
        <v>7</v>
      </c>
      <c r="E157" s="36">
        <v>5.0724637681159403E-2</v>
      </c>
      <c r="F157" s="7">
        <v>0.14540283706075019</v>
      </c>
      <c r="G157" s="5">
        <v>0.2845092449922958</v>
      </c>
      <c r="H157" s="5">
        <v>0.18273850672353251</v>
      </c>
      <c r="I157" s="5">
        <v>0.3089673913043478</v>
      </c>
      <c r="J157" s="59">
        <v>0.31583268516117879</v>
      </c>
      <c r="K157" s="7">
        <v>0.2145976949103475</v>
      </c>
      <c r="L157" s="5">
        <v>0.18591184806389291</v>
      </c>
      <c r="M157" s="5">
        <v>0.22</v>
      </c>
      <c r="N157" s="8">
        <v>0.2437281908051368</v>
      </c>
      <c r="O157" s="7">
        <v>0.28999999999999998</v>
      </c>
      <c r="P157" s="5">
        <v>0.22</v>
      </c>
      <c r="Q157" s="8">
        <v>0.21</v>
      </c>
    </row>
    <row r="158" spans="2:17" ht="17.25" thickBot="1">
      <c r="B158" s="37"/>
      <c r="C158" s="38" t="s">
        <v>100</v>
      </c>
      <c r="D158" s="38"/>
      <c r="E158" s="39"/>
      <c r="F158" s="9">
        <v>0.36946172077563377</v>
      </c>
      <c r="G158" s="10">
        <v>0.37225723596768168</v>
      </c>
      <c r="H158" s="41">
        <v>0.45355018991228269</v>
      </c>
      <c r="I158" s="10">
        <v>0.3652768922865009</v>
      </c>
      <c r="J158" s="11">
        <v>0.33833410177207196</v>
      </c>
      <c r="K158" s="9">
        <v>0.32402598299907542</v>
      </c>
      <c r="L158" s="41">
        <v>0.39943471639107575</v>
      </c>
      <c r="M158" s="10">
        <f>AVERAGE(M153:M157)</f>
        <v>0.35599999999999998</v>
      </c>
      <c r="N158" s="11">
        <v>0.39362892697150281</v>
      </c>
      <c r="O158" s="9">
        <f>AVERAGE(O153:O157)</f>
        <v>0.33799999999999997</v>
      </c>
      <c r="P158" s="10">
        <f>AVERAGE(P153:P157)</f>
        <v>0.378</v>
      </c>
      <c r="Q158" s="11">
        <f>AVERAGE(Q153:Q157)</f>
        <v>0.32</v>
      </c>
    </row>
    <row r="159" spans="2:17">
      <c r="B159" s="29" t="s">
        <v>111</v>
      </c>
      <c r="C159" s="30" t="s">
        <v>96</v>
      </c>
      <c r="D159" s="30">
        <v>9</v>
      </c>
      <c r="E159" s="31">
        <v>6.5217391304347797E-2</v>
      </c>
      <c r="F159" s="32">
        <v>8.0466328844669199E-2</v>
      </c>
      <c r="G159" s="33">
        <v>0.22388642099032249</v>
      </c>
      <c r="H159" s="33">
        <v>0.28386696660446481</v>
      </c>
      <c r="I159" s="56">
        <v>0.2903137891903988</v>
      </c>
      <c r="J159" s="33">
        <v>0.1349380025519544</v>
      </c>
      <c r="K159" s="32">
        <v>0.106206508276523</v>
      </c>
      <c r="L159" s="33">
        <v>5.3302310692446203E-2</v>
      </c>
      <c r="M159" s="33">
        <v>0.06</v>
      </c>
      <c r="N159" s="33">
        <v>8.8111977440462105E-2</v>
      </c>
      <c r="O159" s="32">
        <v>0.13</v>
      </c>
      <c r="P159" s="33">
        <v>7.0000000000000007E-2</v>
      </c>
      <c r="Q159" s="33">
        <v>0.06</v>
      </c>
    </row>
    <row r="160" spans="2:17">
      <c r="B160" s="35"/>
      <c r="C160" s="6" t="s">
        <v>95</v>
      </c>
      <c r="D160" s="6">
        <v>4</v>
      </c>
      <c r="E160" s="36">
        <v>2.8985507246376802E-2</v>
      </c>
      <c r="F160" s="58">
        <v>0.4428281980325674</v>
      </c>
      <c r="G160" s="5">
        <v>0.33047091048446359</v>
      </c>
      <c r="H160" s="5">
        <v>0.28956775940810248</v>
      </c>
      <c r="I160" s="5">
        <v>0.3661273080317069</v>
      </c>
      <c r="J160" s="5">
        <v>0.24454188308182781</v>
      </c>
      <c r="K160" s="7">
        <v>0.27588990364014421</v>
      </c>
      <c r="L160" s="5">
        <v>0.32762517404119601</v>
      </c>
      <c r="M160" s="5">
        <v>0.4</v>
      </c>
      <c r="N160" s="5">
        <v>0.36051157011691348</v>
      </c>
      <c r="O160" s="7">
        <v>0.27</v>
      </c>
      <c r="P160" s="5">
        <v>0.28999999999999998</v>
      </c>
      <c r="Q160" s="5">
        <v>0.42</v>
      </c>
    </row>
    <row r="161" spans="2:17">
      <c r="B161" s="35"/>
      <c r="C161" s="6" t="s">
        <v>97</v>
      </c>
      <c r="D161" s="6">
        <v>20</v>
      </c>
      <c r="E161" s="36">
        <v>0.14492753623188401</v>
      </c>
      <c r="F161" s="7">
        <v>0.11283035173745939</v>
      </c>
      <c r="G161" s="5">
        <v>0.1176701275613196</v>
      </c>
      <c r="H161" s="57">
        <v>0.53659149370519876</v>
      </c>
      <c r="I161" s="5">
        <v>0.32220542968429322</v>
      </c>
      <c r="J161" s="5">
        <v>0.25000162650352181</v>
      </c>
      <c r="K161" s="7">
        <v>0.1332734549267339</v>
      </c>
      <c r="L161" s="5">
        <v>6.00433424523956E-2</v>
      </c>
      <c r="M161" s="5">
        <v>0.16</v>
      </c>
      <c r="N161" s="5">
        <v>5.3488880143233601E-2</v>
      </c>
      <c r="O161" s="7">
        <v>0.27</v>
      </c>
      <c r="P161" s="5">
        <v>0.12</v>
      </c>
      <c r="Q161" s="5">
        <v>0.06</v>
      </c>
    </row>
    <row r="162" spans="2:17">
      <c r="B162" s="35"/>
      <c r="C162" s="6" t="s">
        <v>98</v>
      </c>
      <c r="D162" s="6">
        <v>26</v>
      </c>
      <c r="E162" s="36">
        <v>0.1884057971014492</v>
      </c>
      <c r="F162" s="7">
        <v>0.58843231868482548</v>
      </c>
      <c r="G162" s="57">
        <v>0.71171151379063791</v>
      </c>
      <c r="H162" s="5">
        <v>0.63834223610673113</v>
      </c>
      <c r="I162" s="5">
        <v>0.53750188071166249</v>
      </c>
      <c r="J162" s="5">
        <v>0.47247469691121918</v>
      </c>
      <c r="K162" s="7">
        <v>0.43211204083057497</v>
      </c>
      <c r="L162" s="5">
        <v>0.56640214195500771</v>
      </c>
      <c r="M162" s="5">
        <v>0.5</v>
      </c>
      <c r="N162" s="5">
        <v>0.5649804413614824</v>
      </c>
      <c r="O162" s="7">
        <v>0.48</v>
      </c>
      <c r="P162" s="5">
        <v>0.62</v>
      </c>
      <c r="Q162" s="5">
        <v>0.52</v>
      </c>
    </row>
    <row r="163" spans="2:17">
      <c r="B163" s="35"/>
      <c r="C163" s="6" t="s">
        <v>99</v>
      </c>
      <c r="D163" s="6">
        <v>7</v>
      </c>
      <c r="E163" s="36">
        <v>5.0724637681159403E-2</v>
      </c>
      <c r="F163" s="7">
        <v>5.8338376712800698E-2</v>
      </c>
      <c r="G163" s="5">
        <v>0.1007110699960103</v>
      </c>
      <c r="H163" s="5">
        <v>9.5524986816998003E-2</v>
      </c>
      <c r="I163" s="57">
        <v>0.39878437563383168</v>
      </c>
      <c r="J163" s="5">
        <v>0.41246008383159438</v>
      </c>
      <c r="K163" s="7">
        <v>0.14391609274123679</v>
      </c>
      <c r="L163" s="5">
        <v>5.66250373030069E-2</v>
      </c>
      <c r="M163" s="5">
        <v>0.09</v>
      </c>
      <c r="N163" s="5">
        <v>0.1508813651521474</v>
      </c>
      <c r="O163" s="7">
        <v>0.15</v>
      </c>
      <c r="P163" s="5">
        <v>0.09</v>
      </c>
      <c r="Q163" s="5">
        <v>0.1</v>
      </c>
    </row>
    <row r="164" spans="2:17" ht="17.25" thickBot="1">
      <c r="B164" s="37"/>
      <c r="C164" s="38" t="s">
        <v>100</v>
      </c>
      <c r="D164" s="38"/>
      <c r="E164" s="39"/>
      <c r="F164" s="40">
        <v>0.25657911480246443</v>
      </c>
      <c r="G164" s="42">
        <v>0.29689000856455078</v>
      </c>
      <c r="H164" s="42">
        <v>0.36877868852829909</v>
      </c>
      <c r="I164" s="43">
        <v>0.38298655665037862</v>
      </c>
      <c r="J164" s="42">
        <v>0.30288325857602355</v>
      </c>
      <c r="K164" s="9">
        <v>0.21827960008304256</v>
      </c>
      <c r="L164" s="10">
        <v>0.21279960128881048</v>
      </c>
      <c r="M164" s="41">
        <f>AVERAGE(M159:M163)</f>
        <v>0.24200000000000005</v>
      </c>
      <c r="N164" s="41">
        <v>0.2435948468428478</v>
      </c>
      <c r="O164" s="9">
        <f>AVERAGE(O159:O163)</f>
        <v>0.25999999999999995</v>
      </c>
      <c r="P164" s="10">
        <f>AVERAGE(P159:P163)</f>
        <v>0.23800000000000004</v>
      </c>
      <c r="Q164" s="10">
        <f>AVERAGE(Q159:Q163)</f>
        <v>0.23200000000000004</v>
      </c>
    </row>
  </sheetData>
  <mergeCells count="53">
    <mergeCell ref="D85:D86"/>
    <mergeCell ref="E85:E86"/>
    <mergeCell ref="F85:H85"/>
    <mergeCell ref="I85:K85"/>
    <mergeCell ref="L85:N85"/>
    <mergeCell ref="B159:B164"/>
    <mergeCell ref="B145:E146"/>
    <mergeCell ref="F145:J145"/>
    <mergeCell ref="B127:B128"/>
    <mergeCell ref="C127:C128"/>
    <mergeCell ref="D127:D128"/>
    <mergeCell ref="E127:E128"/>
    <mergeCell ref="F127:H127"/>
    <mergeCell ref="I127:K127"/>
    <mergeCell ref="B129:B134"/>
    <mergeCell ref="B147:B152"/>
    <mergeCell ref="F136:H136"/>
    <mergeCell ref="I136:K136"/>
    <mergeCell ref="L136:N136"/>
    <mergeCell ref="B153:B158"/>
    <mergeCell ref="K145:N145"/>
    <mergeCell ref="O145:Q145"/>
    <mergeCell ref="L127:N127"/>
    <mergeCell ref="B138:B143"/>
    <mergeCell ref="B136:B137"/>
    <mergeCell ref="C136:C137"/>
    <mergeCell ref="D136:D137"/>
    <mergeCell ref="E136:E137"/>
    <mergeCell ref="B114:B119"/>
    <mergeCell ref="B120:B125"/>
    <mergeCell ref="F106:I106"/>
    <mergeCell ref="J106:M106"/>
    <mergeCell ref="N106:Q106"/>
    <mergeCell ref="D106:D107"/>
    <mergeCell ref="E106:E107"/>
    <mergeCell ref="B108:B113"/>
    <mergeCell ref="B64:B65"/>
    <mergeCell ref="C64:C65"/>
    <mergeCell ref="B72:B77"/>
    <mergeCell ref="B78:B83"/>
    <mergeCell ref="B106:B107"/>
    <mergeCell ref="C106:C107"/>
    <mergeCell ref="B85:B86"/>
    <mergeCell ref="C85:C86"/>
    <mergeCell ref="B87:B92"/>
    <mergeCell ref="B93:B98"/>
    <mergeCell ref="B99:B104"/>
    <mergeCell ref="B66:B71"/>
    <mergeCell ref="D64:D65"/>
    <mergeCell ref="E64:E65"/>
    <mergeCell ref="F64:J64"/>
    <mergeCell ref="K64:O64"/>
    <mergeCell ref="P64:T64"/>
  </mergeCells>
  <phoneticPr fontId="1" type="noConversion"/>
  <conditionalFormatting sqref="J108:M124 I138:K142">
    <cfRule type="expression" dxfId="20" priority="24">
      <formula>AND($E108&lt;&gt;"",I108&lt;$E108)</formula>
    </cfRule>
  </conditionalFormatting>
  <conditionalFormatting sqref="K66:O82">
    <cfRule type="expression" dxfId="19" priority="22">
      <formula>AND($E66&lt;&gt;"",K66&lt;$E66)</formula>
    </cfRule>
  </conditionalFormatting>
  <conditionalFormatting sqref="H113">
    <cfRule type="expression" dxfId="18" priority="21">
      <formula>AND($E113&lt;&gt;"",H113&lt;$E113)</formula>
    </cfRule>
  </conditionalFormatting>
  <conditionalFormatting sqref="F159:J163">
    <cfRule type="expression" dxfId="17" priority="18">
      <formula>AND($E159&lt;&gt;"",F159&lt;$E159)</formula>
    </cfRule>
  </conditionalFormatting>
  <conditionalFormatting sqref="K159:N163">
    <cfRule type="expression" dxfId="16" priority="17">
      <formula>AND($E159&lt;&gt;"",K159&lt;$E159)</formula>
    </cfRule>
  </conditionalFormatting>
  <conditionalFormatting sqref="O159:P163">
    <cfRule type="expression" dxfId="15" priority="16">
      <formula>AND($E159&lt;&gt;"",O159&lt;$E159)</formula>
    </cfRule>
  </conditionalFormatting>
  <conditionalFormatting sqref="J87:K91 I92:K98 I99:J103">
    <cfRule type="expression" dxfId="14" priority="15">
      <formula>AND($E87&lt;&gt;"",I87&lt;$E87)</formula>
    </cfRule>
  </conditionalFormatting>
  <conditionalFormatting sqref="H92">
    <cfRule type="expression" dxfId="13" priority="14">
      <formula>AND($E92&lt;&gt;"",H92&lt;$E92)</formula>
    </cfRule>
  </conditionalFormatting>
  <conditionalFormatting sqref="G92">
    <cfRule type="expression" dxfId="12" priority="13">
      <formula>AND($E92&lt;&gt;"",G92&lt;$E92)</formula>
    </cfRule>
  </conditionalFormatting>
  <conditionalFormatting sqref="H98">
    <cfRule type="expression" dxfId="11" priority="12">
      <formula>AND($E98&lt;&gt;"",H98&lt;$E98)</formula>
    </cfRule>
  </conditionalFormatting>
  <conditionalFormatting sqref="G98">
    <cfRule type="expression" dxfId="10" priority="11">
      <formula>AND($E98&lt;&gt;"",G98&lt;$E98)</formula>
    </cfRule>
  </conditionalFormatting>
  <conditionalFormatting sqref="Q159:Q163">
    <cfRule type="expression" dxfId="8" priority="9">
      <formula>AND($E159&lt;&gt;"",Q159&lt;$E159)</formula>
    </cfRule>
  </conditionalFormatting>
  <conditionalFormatting sqref="I104:J104">
    <cfRule type="expression" dxfId="7" priority="8">
      <formula>AND($E104&lt;&gt;"",I104&lt;$E104)</formula>
    </cfRule>
  </conditionalFormatting>
  <conditionalFormatting sqref="G104">
    <cfRule type="expression" dxfId="5" priority="6">
      <formula>AND($E104&lt;&gt;"",G104&lt;$E104)</formula>
    </cfRule>
  </conditionalFormatting>
  <conditionalFormatting sqref="H125">
    <cfRule type="expression" dxfId="4" priority="5">
      <formula>AND($E125&lt;&gt;"",H125&lt;$E125)</formula>
    </cfRule>
  </conditionalFormatting>
  <conditionalFormatting sqref="L120:L124">
    <cfRule type="expression" dxfId="3" priority="4">
      <formula>AND($E110&lt;&gt;"",L120&lt;$E110)</formula>
    </cfRule>
  </conditionalFormatting>
  <conditionalFormatting sqref="L125">
    <cfRule type="expression" dxfId="2" priority="3">
      <formula>AND($E115&lt;&gt;"",L125&lt;$E115)</formula>
    </cfRule>
  </conditionalFormatting>
  <conditionalFormatting sqref="K99:K103">
    <cfRule type="expression" dxfId="1" priority="2">
      <formula>AND($E99&lt;&gt;"",K99&lt;$E99)</formula>
    </cfRule>
  </conditionalFormatting>
  <conditionalFormatting sqref="I129:K133">
    <cfRule type="expression" dxfId="0" priority="1">
      <formula>AND($E129&lt;&gt;"",I129&lt;$E129)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최수진(환경공학부)</dc:creator>
  <cp:keywords/>
  <dc:description/>
  <cp:lastModifiedBy>최수진(환경공학부)</cp:lastModifiedBy>
  <cp:revision/>
  <dcterms:created xsi:type="dcterms:W3CDTF">2026-09-07T13:12:48Z</dcterms:created>
  <dcterms:modified xsi:type="dcterms:W3CDTF">2026-09-10T12:27:56Z</dcterms:modified>
  <cp:category/>
  <cp:contentStatus/>
</cp:coreProperties>
</file>