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Users\chernousov-am\vp on pt\templates\"/>
    </mc:Choice>
  </mc:AlternateContent>
  <bookViews>
    <workbookView xWindow="360" yWindow="15" windowWidth="20955" windowHeight="9720"/>
  </bookViews>
  <sheets>
    <sheet name="График отпусков" sheetId="1" r:id="rId1"/>
  </sheets>
  <calcPr calcId="162913"/>
</workbook>
</file>

<file path=xl/calcChain.xml><?xml version="1.0" encoding="utf-8"?>
<calcChain xmlns="http://schemas.openxmlformats.org/spreadsheetml/2006/main">
  <c r="M23" i="1" l="1"/>
  <c r="J23" i="1" s="1"/>
  <c r="G23" i="1"/>
  <c r="M22" i="1"/>
  <c r="G22" i="1"/>
  <c r="M21" i="1"/>
  <c r="G21" i="1"/>
  <c r="M20" i="1"/>
  <c r="J20" i="1" s="1"/>
  <c r="G20" i="1"/>
  <c r="M19" i="1"/>
  <c r="G19" i="1"/>
  <c r="M18" i="1"/>
  <c r="G18" i="1"/>
  <c r="M17" i="1"/>
  <c r="J17" i="1" s="1"/>
  <c r="G17" i="1"/>
  <c r="M16" i="1"/>
  <c r="G16" i="1"/>
  <c r="M15" i="1"/>
  <c r="G15" i="1"/>
  <c r="M14" i="1"/>
  <c r="J14" i="1" s="1"/>
  <c r="G14" i="1"/>
  <c r="M13" i="1"/>
  <c r="G13" i="1"/>
  <c r="M12" i="1"/>
  <c r="G12" i="1"/>
  <c r="M11" i="1"/>
  <c r="J11" i="1" s="1"/>
  <c r="G11" i="1"/>
  <c r="M10" i="1"/>
  <c r="G10" i="1"/>
  <c r="M9" i="1"/>
  <c r="G9" i="1"/>
  <c r="J2" i="1" s="1"/>
  <c r="H2" i="1"/>
  <c r="I2" i="1" l="1"/>
  <c r="J9" i="1"/>
  <c r="J12" i="1"/>
  <c r="J15" i="1"/>
  <c r="J18" i="1"/>
  <c r="J10" i="1"/>
  <c r="J13" i="1"/>
  <c r="J16" i="1"/>
  <c r="J19" i="1"/>
  <c r="J22" i="1"/>
  <c r="J21" i="1"/>
</calcChain>
</file>

<file path=xl/sharedStrings.xml><?xml version="1.0" encoding="utf-8"?>
<sst xmlns="http://schemas.openxmlformats.org/spreadsheetml/2006/main" count="22" uniqueCount="22">
  <si>
    <t>Сотрудник:</t>
  </si>
  <si>
    <t>Укажите планируемые периоды отпуска, введите даты начала и окончания. Продолжительность отпуска будет рассчитана автоматически по производственному календарю за 2026 год.</t>
  </si>
  <si>
    <t>Проверка</t>
  </si>
  <si>
    <t>Период в 14 дней</t>
  </si>
  <si>
    <t>Подразделение 1:</t>
  </si>
  <si>
    <t>Подразделение 2:</t>
  </si>
  <si>
    <t>Подразделение 3:</t>
  </si>
  <si>
    <t>Подразделение 4:</t>
  </si>
  <si>
    <t>№ п/п</t>
  </si>
  <si>
    <t>Табельный номер</t>
  </si>
  <si>
    <t>ФИО</t>
  </si>
  <si>
    <t>Должность</t>
  </si>
  <si>
    <t>Дата начала отпуска</t>
  </si>
  <si>
    <t>Дата окончания отпуска</t>
  </si>
  <si>
    <t>Продолжи-тельность (календарных дней)</t>
  </si>
  <si>
    <t>Подпись работника</t>
  </si>
  <si>
    <t>Дата ознакомления работника</t>
  </si>
  <si>
    <t>Примечание</t>
  </si>
  <si>
    <t>Праздничные дни</t>
  </si>
  <si>
    <t>Рассчетный столбец</t>
  </si>
  <si>
    <t>Дней осталось</t>
  </si>
  <si>
    <t>Блок внутренней разработки, платформенных и интеграционных решений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</si>
</sst>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sz val="11"/>
      <color theme="1"/>
      <name val="Times New Roman"/>
    </font>
    <font>
      <sz val="11"/>
      <color theme="0"/>
      <name val="Times New Roman"/>
    </font>
    <font>
      <b/>
      <sz val="11"/>
      <color theme="1"/>
      <name val="Times New Roman"/>
    </font>
    <font>
      <i/>
      <sz val="11"/>
      <color theme="1"/>
      <name val="Times New Roman"/>
    </font>
    <font>
      <sz val="24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4.9989318521683403E-2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14" fontId="1" fillId="0" borderId="10" xfId="0" applyNumberFormat="1" applyFont="1" applyBorder="1" applyAlignment="1" applyProtection="1">
      <alignment horizontal="center" vertical="center" wrapText="1"/>
      <protection locked="0"/>
    </xf>
    <xf numFmtId="14" fontId="2" fillId="0" borderId="0" xfId="0" applyNumberFormat="1" applyFont="1"/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3" borderId="12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</cellXfs>
  <cellStyles count="1">
    <cellStyle name="Обычный" xfId="0" builtinId="0"/>
  </cellStyles>
  <dxfs count="6"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23"/>
  <sheetViews>
    <sheetView tabSelected="1" topLeftCell="D1" zoomScaleNormal="100" workbookViewId="0">
      <selection activeCell="L6" sqref="L6"/>
    </sheetView>
  </sheetViews>
  <sheetFormatPr defaultColWidth="8.7109375" defaultRowHeight="15.2" customHeight="1" x14ac:dyDescent="0.25"/>
  <cols>
    <col min="1" max="1" width="6.85546875" style="1" customWidth="1"/>
    <col min="2" max="2" width="13.5703125" style="1" customWidth="1"/>
    <col min="3" max="3" width="71.140625" style="1" customWidth="1"/>
    <col min="4" max="4" width="40.5703125" style="1" customWidth="1"/>
    <col min="5" max="7" width="16.5703125" style="1" customWidth="1"/>
    <col min="8" max="10" width="30.5703125" style="1" customWidth="1"/>
    <col min="11" max="11" width="8.7109375" style="1" customWidth="1"/>
    <col min="12" max="12" width="11.85546875" style="2" customWidth="1"/>
    <col min="13" max="13" width="10.42578125" style="2" customWidth="1"/>
    <col min="14" max="16384" width="8.7109375" style="1"/>
  </cols>
  <sheetData>
    <row r="1" spans="1:13" s="3" customFormat="1" ht="20.100000000000001" customHeight="1" thickBot="1" x14ac:dyDescent="0.3">
      <c r="A1" s="23" t="s">
        <v>0</v>
      </c>
      <c r="B1" s="24"/>
      <c r="C1" s="39"/>
      <c r="D1" s="25" t="s">
        <v>1</v>
      </c>
      <c r="E1" s="35"/>
      <c r="F1" s="34"/>
      <c r="G1" s="34"/>
      <c r="H1" s="4" t="s">
        <v>2</v>
      </c>
      <c r="I1" s="5" t="s">
        <v>3</v>
      </c>
      <c r="J1" s="6" t="s">
        <v>20</v>
      </c>
      <c r="L1" s="7"/>
      <c r="M1" s="7"/>
    </row>
    <row r="2" spans="1:13" s="3" customFormat="1" ht="20.100000000000001" customHeight="1" x14ac:dyDescent="0.25">
      <c r="A2" s="8" t="s">
        <v>4</v>
      </c>
      <c r="B2" s="9"/>
      <c r="C2" s="40" t="s">
        <v>21</v>
      </c>
      <c r="D2" s="26"/>
      <c r="E2" s="35"/>
      <c r="F2" s="36"/>
      <c r="G2" s="36"/>
      <c r="H2" s="28" t="str">
        <f>IF(COUNTIF(G9:G23,"&lt;1")&gt;0,"ОШИБКА: Некорректные даты отпуска, продолжительность отпуска не может быть меньше одного дня.",IF(SUMPRODUCT((E9:E23&lt;&gt;"")*(F9:F23&lt;&gt;"")*(COUNTIFS(E$9:E$23,"&lt;="&amp;F9:F23,F$9:F$23,"&gt;="&amp;E9:E23)-1&gt;0))&gt;0,"ОШИБКА: Обнаружены пересекающиеся периоды отпуска.","Данные верны."))</f>
        <v>Данные верны.</v>
      </c>
      <c r="I2" s="30" t="str">
        <f>IF(COUNTIF(G9:G23,"&gt;=14")&gt;0,"Присутствует","ОШИБКА: Запланируйте как минимум один отпуск, продолжностельностью 14 дней или более.")</f>
        <v>ОШИБКА: Запланируйте как минимум один отпуск, продолжностельностью 14 дней или более.</v>
      </c>
      <c r="J2" s="32">
        <f>SUMIF(G9:G23,"&gt;=0")</f>
        <v>0</v>
      </c>
      <c r="L2" s="7"/>
      <c r="M2" s="7"/>
    </row>
    <row r="3" spans="1:13" s="3" customFormat="1" ht="20.100000000000001" customHeight="1" x14ac:dyDescent="0.25">
      <c r="A3" s="10" t="s">
        <v>5</v>
      </c>
      <c r="B3" s="11"/>
      <c r="C3" s="41"/>
      <c r="D3" s="26"/>
      <c r="E3" s="35"/>
      <c r="F3" s="36"/>
      <c r="G3" s="36"/>
      <c r="H3" s="28"/>
      <c r="I3" s="30"/>
      <c r="J3" s="32"/>
      <c r="L3" s="7"/>
      <c r="M3" s="7"/>
    </row>
    <row r="4" spans="1:13" s="3" customFormat="1" ht="20.100000000000001" customHeight="1" x14ac:dyDescent="0.25">
      <c r="A4" s="10" t="s">
        <v>6</v>
      </c>
      <c r="B4" s="11"/>
      <c r="C4" s="41"/>
      <c r="D4" s="26"/>
      <c r="E4" s="35"/>
      <c r="F4" s="36"/>
      <c r="G4" s="36"/>
      <c r="H4" s="28"/>
      <c r="I4" s="30"/>
      <c r="J4" s="32"/>
      <c r="L4" s="7"/>
      <c r="M4" s="7"/>
    </row>
    <row r="5" spans="1:13" s="3" customFormat="1" ht="20.100000000000001" customHeight="1" thickBot="1" x14ac:dyDescent="0.3">
      <c r="A5" s="12" t="s">
        <v>7</v>
      </c>
      <c r="B5" s="13"/>
      <c r="C5" s="42"/>
      <c r="D5" s="27"/>
      <c r="E5" s="37"/>
      <c r="F5" s="38"/>
      <c r="G5" s="38"/>
      <c r="H5" s="29"/>
      <c r="I5" s="31"/>
      <c r="J5" s="33"/>
      <c r="L5" s="7"/>
      <c r="M5" s="7"/>
    </row>
    <row r="6" spans="1:13" s="3" customFormat="1" ht="25.15" customHeight="1" x14ac:dyDescent="0.25">
      <c r="L6" s="7"/>
      <c r="M6" s="7"/>
    </row>
    <row r="7" spans="1:13" s="14" customFormat="1" ht="60" customHeight="1" x14ac:dyDescent="0.25">
      <c r="A7" s="15" t="s">
        <v>8</v>
      </c>
      <c r="B7" s="15" t="s">
        <v>9</v>
      </c>
      <c r="C7" s="15" t="s">
        <v>10</v>
      </c>
      <c r="D7" s="15" t="s">
        <v>11</v>
      </c>
      <c r="E7" s="15" t="s">
        <v>12</v>
      </c>
      <c r="F7" s="15" t="s">
        <v>13</v>
      </c>
      <c r="G7" s="15" t="s">
        <v>14</v>
      </c>
      <c r="H7" s="15" t="s">
        <v>15</v>
      </c>
      <c r="I7" s="15" t="s">
        <v>16</v>
      </c>
      <c r="J7" s="15" t="s">
        <v>17</v>
      </c>
      <c r="L7" s="16" t="s">
        <v>18</v>
      </c>
      <c r="M7" s="16" t="s">
        <v>19</v>
      </c>
    </row>
    <row r="8" spans="1:13" ht="15.2" customHeight="1" x14ac:dyDescent="0.25">
      <c r="A8" s="17">
        <v>1</v>
      </c>
      <c r="B8" s="17">
        <v>2</v>
      </c>
      <c r="C8" s="17">
        <v>3</v>
      </c>
      <c r="D8" s="17">
        <v>4</v>
      </c>
      <c r="E8" s="17">
        <v>5</v>
      </c>
      <c r="F8" s="17">
        <v>6</v>
      </c>
      <c r="G8" s="17">
        <v>7</v>
      </c>
      <c r="H8" s="17">
        <v>8</v>
      </c>
      <c r="I8" s="17">
        <v>9</v>
      </c>
      <c r="J8" s="17">
        <v>10</v>
      </c>
    </row>
    <row r="9" spans="1:13" ht="45.2" customHeight="1" x14ac:dyDescent="0.25">
      <c r="A9" s="18">
        <v>1</v>
      </c>
      <c r="B9" s="18"/>
      <c r="C9" s="18"/>
      <c r="D9" s="18"/>
      <c r="E9" s="19"/>
      <c r="F9" s="19"/>
      <c r="G9" s="18" t="str">
        <f>IF(OR(F9="",E9=""),"",NETWORKDAYS.INTL(E9,F9,"0000000",$L$9:$L$21))</f>
        <v/>
      </c>
      <c r="H9" s="18"/>
      <c r="I9" s="18"/>
      <c r="J9" s="18" t="str">
        <f>IF(M9=G9," "," В периоде отпуска учтены праздничные дни")</f>
        <v xml:space="preserve"> </v>
      </c>
      <c r="L9" s="20">
        <v>46023</v>
      </c>
      <c r="M9" s="2" t="str">
        <f>IF(OR(E9="",F9=""),"",F9-E9+1)</f>
        <v/>
      </c>
    </row>
    <row r="10" spans="1:13" ht="45.2" customHeight="1" x14ac:dyDescent="0.25">
      <c r="A10" s="18">
        <v>2</v>
      </c>
      <c r="B10" s="18"/>
      <c r="C10" s="18"/>
      <c r="D10" s="18"/>
      <c r="E10" s="19"/>
      <c r="F10" s="19"/>
      <c r="G10" s="18" t="str">
        <f t="shared" ref="G10:G23" si="0">IF(OR(F10="",E10=""),"",NETWORKDAYS.INTL(E10,F10,"0000000",$L$9:$L$21))</f>
        <v/>
      </c>
      <c r="H10" s="18"/>
      <c r="I10" s="18"/>
      <c r="J10" s="18" t="str">
        <f t="shared" ref="J10:J23" si="1">IF(M10=G10," "," В периоде отпуска учтены праздничные дни")</f>
        <v xml:space="preserve"> </v>
      </c>
      <c r="L10" s="20">
        <v>46024</v>
      </c>
      <c r="M10" s="2" t="str">
        <f t="shared" ref="M10:M23" si="2">IF(OR(E10="",F10=""),"",F10-E10+1)</f>
        <v/>
      </c>
    </row>
    <row r="11" spans="1:13" ht="45.2" customHeight="1" x14ac:dyDescent="0.25">
      <c r="A11" s="18">
        <v>3</v>
      </c>
      <c r="B11" s="18"/>
      <c r="C11" s="18"/>
      <c r="D11" s="18"/>
      <c r="E11" s="19"/>
      <c r="F11" s="19"/>
      <c r="G11" s="18" t="str">
        <f t="shared" si="0"/>
        <v/>
      </c>
      <c r="H11" s="18"/>
      <c r="I11" s="18"/>
      <c r="J11" s="18" t="str">
        <f t="shared" si="1"/>
        <v xml:space="preserve"> </v>
      </c>
      <c r="L11" s="20">
        <v>46027</v>
      </c>
      <c r="M11" s="2" t="str">
        <f t="shared" si="2"/>
        <v/>
      </c>
    </row>
    <row r="12" spans="1:13" ht="45.2" customHeight="1" x14ac:dyDescent="0.25">
      <c r="A12" s="18">
        <v>4</v>
      </c>
      <c r="B12" s="18"/>
      <c r="C12" s="18"/>
      <c r="D12" s="18"/>
      <c r="E12" s="19"/>
      <c r="F12" s="19"/>
      <c r="G12" s="18" t="str">
        <f t="shared" si="0"/>
        <v/>
      </c>
      <c r="H12" s="18"/>
      <c r="I12" s="18"/>
      <c r="J12" s="18" t="str">
        <f t="shared" si="1"/>
        <v xml:space="preserve"> </v>
      </c>
      <c r="L12" s="20">
        <v>46028</v>
      </c>
      <c r="M12" s="2" t="str">
        <f t="shared" si="2"/>
        <v/>
      </c>
    </row>
    <row r="13" spans="1:13" ht="45.2" customHeight="1" x14ac:dyDescent="0.25">
      <c r="A13" s="18">
        <v>5</v>
      </c>
      <c r="B13" s="18"/>
      <c r="C13" s="18"/>
      <c r="D13" s="18"/>
      <c r="E13" s="19"/>
      <c r="F13" s="19"/>
      <c r="G13" s="18" t="str">
        <f t="shared" si="0"/>
        <v/>
      </c>
      <c r="H13" s="18"/>
      <c r="I13" s="18"/>
      <c r="J13" s="18" t="str">
        <f t="shared" si="1"/>
        <v xml:space="preserve"> </v>
      </c>
      <c r="L13" s="20">
        <v>46029</v>
      </c>
      <c r="M13" s="2" t="str">
        <f t="shared" si="2"/>
        <v/>
      </c>
    </row>
    <row r="14" spans="1:13" ht="45.2" customHeight="1" x14ac:dyDescent="0.25">
      <c r="A14" s="18">
        <v>6</v>
      </c>
      <c r="B14" s="18"/>
      <c r="C14" s="18"/>
      <c r="D14" s="18"/>
      <c r="E14" s="19"/>
      <c r="F14" s="19"/>
      <c r="G14" s="18" t="str">
        <f t="shared" si="0"/>
        <v/>
      </c>
      <c r="H14" s="18"/>
      <c r="I14" s="18"/>
      <c r="J14" s="18" t="str">
        <f t="shared" si="1"/>
        <v xml:space="preserve"> </v>
      </c>
      <c r="L14" s="20">
        <v>46030</v>
      </c>
      <c r="M14" s="2" t="str">
        <f t="shared" si="2"/>
        <v/>
      </c>
    </row>
    <row r="15" spans="1:13" ht="45.2" customHeight="1" x14ac:dyDescent="0.25">
      <c r="A15" s="18">
        <v>7</v>
      </c>
      <c r="B15" s="18"/>
      <c r="C15" s="18"/>
      <c r="D15" s="18"/>
      <c r="E15" s="19"/>
      <c r="F15" s="19"/>
      <c r="G15" s="18" t="str">
        <f t="shared" si="0"/>
        <v/>
      </c>
      <c r="H15" s="18"/>
      <c r="I15" s="18"/>
      <c r="J15" s="18" t="str">
        <f t="shared" si="1"/>
        <v xml:space="preserve"> </v>
      </c>
      <c r="L15" s="21">
        <v>46031</v>
      </c>
      <c r="M15" s="2" t="str">
        <f t="shared" si="2"/>
        <v/>
      </c>
    </row>
    <row r="16" spans="1:13" ht="45.2" customHeight="1" x14ac:dyDescent="0.25">
      <c r="A16" s="18">
        <v>8</v>
      </c>
      <c r="B16" s="18"/>
      <c r="C16" s="18"/>
      <c r="D16" s="18"/>
      <c r="E16" s="19"/>
      <c r="F16" s="19"/>
      <c r="G16" s="18" t="str">
        <f t="shared" si="0"/>
        <v/>
      </c>
      <c r="H16" s="18"/>
      <c r="I16" s="18"/>
      <c r="J16" s="18" t="str">
        <f t="shared" si="1"/>
        <v xml:space="preserve"> </v>
      </c>
      <c r="L16" s="22">
        <v>46076</v>
      </c>
      <c r="M16" s="2" t="str">
        <f t="shared" si="2"/>
        <v/>
      </c>
    </row>
    <row r="17" spans="1:13" ht="45.2" customHeight="1" x14ac:dyDescent="0.25">
      <c r="A17" s="18">
        <v>9</v>
      </c>
      <c r="B17" s="18"/>
      <c r="C17" s="18"/>
      <c r="D17" s="18"/>
      <c r="E17" s="19"/>
      <c r="F17" s="19"/>
      <c r="G17" s="18" t="str">
        <f t="shared" si="0"/>
        <v/>
      </c>
      <c r="H17" s="18"/>
      <c r="I17" s="18"/>
      <c r="J17" s="18" t="str">
        <f t="shared" si="1"/>
        <v xml:space="preserve"> </v>
      </c>
      <c r="L17" s="22">
        <v>46090</v>
      </c>
      <c r="M17" s="2" t="str">
        <f t="shared" si="2"/>
        <v/>
      </c>
    </row>
    <row r="18" spans="1:13" ht="45.2" customHeight="1" x14ac:dyDescent="0.25">
      <c r="A18" s="18">
        <v>10</v>
      </c>
      <c r="B18" s="18"/>
      <c r="C18" s="18"/>
      <c r="D18" s="18"/>
      <c r="E18" s="19"/>
      <c r="F18" s="19"/>
      <c r="G18" s="18" t="str">
        <f t="shared" si="0"/>
        <v/>
      </c>
      <c r="H18" s="18"/>
      <c r="I18" s="18"/>
      <c r="J18" s="18" t="str">
        <f t="shared" si="1"/>
        <v xml:space="preserve"> </v>
      </c>
      <c r="L18" s="22">
        <v>46143</v>
      </c>
      <c r="M18" s="2" t="str">
        <f t="shared" si="2"/>
        <v/>
      </c>
    </row>
    <row r="19" spans="1:13" ht="45.2" customHeight="1" x14ac:dyDescent="0.25">
      <c r="A19" s="18">
        <v>11</v>
      </c>
      <c r="B19" s="18"/>
      <c r="C19" s="18"/>
      <c r="D19" s="18"/>
      <c r="E19" s="19"/>
      <c r="F19" s="19"/>
      <c r="G19" s="18" t="str">
        <f t="shared" si="0"/>
        <v/>
      </c>
      <c r="H19" s="18"/>
      <c r="I19" s="18"/>
      <c r="J19" s="18" t="str">
        <f t="shared" si="1"/>
        <v xml:space="preserve"> </v>
      </c>
      <c r="L19" s="22">
        <v>46153</v>
      </c>
      <c r="M19" s="2" t="str">
        <f t="shared" si="2"/>
        <v/>
      </c>
    </row>
    <row r="20" spans="1:13" ht="45.2" customHeight="1" x14ac:dyDescent="0.25">
      <c r="A20" s="18">
        <v>12</v>
      </c>
      <c r="B20" s="18"/>
      <c r="C20" s="18"/>
      <c r="D20" s="18"/>
      <c r="E20" s="19"/>
      <c r="F20" s="19"/>
      <c r="G20" s="18" t="str">
        <f t="shared" si="0"/>
        <v/>
      </c>
      <c r="H20" s="18"/>
      <c r="I20" s="18"/>
      <c r="J20" s="18" t="str">
        <f t="shared" si="1"/>
        <v xml:space="preserve"> </v>
      </c>
      <c r="L20" s="22">
        <v>46185</v>
      </c>
      <c r="M20" s="2" t="str">
        <f t="shared" si="2"/>
        <v/>
      </c>
    </row>
    <row r="21" spans="1:13" ht="45.2" customHeight="1" x14ac:dyDescent="0.25">
      <c r="A21" s="18">
        <v>13</v>
      </c>
      <c r="B21" s="18"/>
      <c r="C21" s="18"/>
      <c r="D21" s="18"/>
      <c r="E21" s="19"/>
      <c r="F21" s="19"/>
      <c r="G21" s="18" t="str">
        <f t="shared" si="0"/>
        <v/>
      </c>
      <c r="H21" s="18"/>
      <c r="I21" s="18"/>
      <c r="J21" s="18" t="str">
        <f t="shared" si="1"/>
        <v xml:space="preserve"> </v>
      </c>
      <c r="L21" s="22">
        <v>46330</v>
      </c>
      <c r="M21" s="2" t="str">
        <f t="shared" si="2"/>
        <v/>
      </c>
    </row>
    <row r="22" spans="1:13" ht="45.2" customHeight="1" x14ac:dyDescent="0.25">
      <c r="A22" s="18">
        <v>14</v>
      </c>
      <c r="B22" s="18"/>
      <c r="C22" s="18"/>
      <c r="D22" s="18"/>
      <c r="E22" s="19"/>
      <c r="F22" s="19"/>
      <c r="G22" s="18" t="str">
        <f t="shared" si="0"/>
        <v/>
      </c>
      <c r="H22" s="18"/>
      <c r="I22" s="18"/>
      <c r="J22" s="18" t="str">
        <f t="shared" si="1"/>
        <v xml:space="preserve"> </v>
      </c>
      <c r="M22" s="2" t="str">
        <f t="shared" si="2"/>
        <v/>
      </c>
    </row>
    <row r="23" spans="1:13" ht="45.2" customHeight="1" x14ac:dyDescent="0.25">
      <c r="A23" s="18">
        <v>15</v>
      </c>
      <c r="B23" s="18"/>
      <c r="C23" s="18"/>
      <c r="D23" s="18"/>
      <c r="E23" s="19"/>
      <c r="F23" s="19"/>
      <c r="G23" s="18" t="str">
        <f t="shared" si="0"/>
        <v/>
      </c>
      <c r="H23" s="18"/>
      <c r="I23" s="18"/>
      <c r="J23" s="18" t="str">
        <f t="shared" si="1"/>
        <v xml:space="preserve"> </v>
      </c>
      <c r="M23" s="2" t="str">
        <f t="shared" si="2"/>
        <v/>
      </c>
    </row>
  </sheetData>
  <sheetProtection selectLockedCells="1"/>
  <mergeCells count="5">
    <mergeCell ref="A1:B1"/>
    <mergeCell ref="H2:H5"/>
    <mergeCell ref="I2:I5"/>
    <mergeCell ref="J2:J5"/>
    <mergeCell ref="D1:D5"/>
  </mergeCells>
  <conditionalFormatting sqref="H2:H5">
    <cfRule type="expression" dxfId="5" priority="8">
      <formula>NOT(ISERROR(SEARCH("ОШИБКА",H2)))</formula>
    </cfRule>
  </conditionalFormatting>
  <conditionalFormatting sqref="H2:H5">
    <cfRule type="expression" dxfId="4" priority="7">
      <formula>NOT(ISERROR(SEARCH("Данные верны",H2)))</formula>
    </cfRule>
  </conditionalFormatting>
  <conditionalFormatting sqref="I2:I5">
    <cfRule type="expression" dxfId="3" priority="4">
      <formula>NOT(ISERROR(SEARCH("ОШИБКА",I2)))</formula>
    </cfRule>
  </conditionalFormatting>
  <conditionalFormatting sqref="I2:I5">
    <cfRule type="expression" dxfId="2" priority="3">
      <formula>NOT(ISERROR(SEARCH("Присутствует",I2)))</formula>
    </cfRule>
  </conditionalFormatting>
  <conditionalFormatting sqref="J2:J5">
    <cfRule type="cellIs" dxfId="1" priority="2" operator="lessThan">
      <formula>28</formula>
    </cfRule>
  </conditionalFormatting>
  <conditionalFormatting sqref="J2:J5">
    <cfRule type="cellIs" dxfId="0" priority="1" operator="greaterThan">
      <formula>27</formula>
    </cfRule>
  </conditionalFormatting>
  <dataValidations disablePrompts="1" count="1">
    <dataValidation type="date" allowBlank="1" showInputMessage="1" showErrorMessage="1" errorTitle="Неверный формат даты" error="Введите дату, которая входит в 2026 год." sqref="E9:F23">
      <formula1>46023</formula1>
      <formula2>46387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График отпусков</vt:lpstr>
    </vt:vector>
  </TitlesOfParts>
  <Company>RSHB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Черноусов Артем Максимович</dc:creator>
  <cp:lastModifiedBy>Черноусов Артем Максимович</cp:lastModifiedBy>
  <cp:revision>4</cp:revision>
  <cp:lastPrinted>2025-07-08T11:10:31Z</cp:lastPrinted>
  <dcterms:created xsi:type="dcterms:W3CDTF">2025-07-01T14:06:19Z</dcterms:created>
  <dcterms:modified xsi:type="dcterms:W3CDTF">2025-07-08T11:23:32Z</dcterms:modified>
</cp:coreProperties>
</file>