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075" windowHeight="11820" tabRatio="878" firstSheet="4" activeTab="8"/>
  </bookViews>
  <sheets>
    <sheet name="거래" sheetId="4" r:id="rId1"/>
    <sheet name="SLNPM0301_S" sheetId="1" r:id="rId2"/>
    <sheet name="SLNPM0301_R" sheetId="2" r:id="rId3"/>
    <sheet name="로그분석" sheetId="3" r:id="rId4"/>
    <sheet name="CommGram_comm" sheetId="5" r:id="rId5"/>
    <sheet name="OnLineGram_apComm" sheetId="6" r:id="rId6"/>
    <sheet name="전문_응답" sheetId="9" r:id="rId7"/>
    <sheet name="전문-R" sheetId="10" r:id="rId8"/>
    <sheet name="지급이체상세로그정리" sheetId="20" r:id="rId9"/>
    <sheet name="ALOT_LOAN_ONLN_PAY" sheetId="11" r:id="rId10"/>
    <sheet name="ALOT_MO_ACNT_BASE" sheetId="12" r:id="rId11"/>
    <sheet name="지급번호채번쿼리" sheetId="13" r:id="rId12"/>
    <sheet name="SLNPM0301_log" sheetId="17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Q18" i="10"/>
  <c r="O18"/>
  <c r="K18"/>
  <c r="M18"/>
  <c r="C7"/>
  <c r="I14" s="1"/>
  <c r="R97"/>
  <c r="R62"/>
  <c r="R33"/>
  <c r="R32"/>
  <c r="R31"/>
  <c r="R30"/>
  <c r="R29"/>
  <c r="R28"/>
  <c r="R27"/>
  <c r="R26"/>
  <c r="R25"/>
  <c r="R24"/>
  <c r="R23"/>
  <c r="R22"/>
  <c r="R21"/>
  <c r="R20"/>
  <c r="R19"/>
  <c r="C1"/>
  <c r="G9" s="1"/>
  <c r="E1" s="1"/>
  <c r="J9" s="1"/>
  <c r="C6"/>
  <c r="G14" s="1"/>
  <c r="P97"/>
  <c r="P62"/>
  <c r="P33"/>
  <c r="C5"/>
  <c r="I12" s="1"/>
  <c r="C2"/>
  <c r="G10" s="1"/>
  <c r="J18"/>
  <c r="N33"/>
  <c r="N62"/>
  <c r="N97"/>
  <c r="L33"/>
  <c r="L62"/>
  <c r="L97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F19"/>
  <c r="G19" s="1"/>
  <c r="E19"/>
  <c r="D19"/>
  <c r="C19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34"/>
  <c r="D34"/>
  <c r="E34"/>
  <c r="F34"/>
  <c r="G34" s="1"/>
  <c r="G48" i="6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47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5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B51" i="4"/>
  <c r="B49"/>
  <c r="B43"/>
  <c r="B41"/>
  <c r="B34"/>
  <c r="B32"/>
  <c r="B23"/>
  <c r="B21"/>
  <c r="B16"/>
  <c r="B14"/>
  <c r="B11"/>
  <c r="B9"/>
  <c r="B6"/>
  <c r="B4"/>
  <c r="B3"/>
  <c r="H13" i="2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12"/>
  <c r="H13" i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I13" i="10" l="1"/>
  <c r="I9"/>
  <c r="G13"/>
  <c r="H19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4" s="1"/>
  <c r="G20"/>
  <c r="F33"/>
  <c r="J35"/>
  <c r="J34"/>
  <c r="F97"/>
  <c r="F62"/>
  <c r="G35"/>
  <c r="J36" s="1"/>
  <c r="E2" l="1"/>
  <c r="E5"/>
  <c r="J12" s="1"/>
  <c r="O34" s="1"/>
  <c r="E6"/>
  <c r="E7"/>
  <c r="E4"/>
  <c r="J11" s="1"/>
  <c r="M22" s="1"/>
  <c r="P22" s="1"/>
  <c r="C4"/>
  <c r="E3"/>
  <c r="J10" s="1"/>
  <c r="C3"/>
  <c r="G11" s="1"/>
  <c r="G21"/>
  <c r="G36"/>
  <c r="M19" l="1"/>
  <c r="P19" s="1"/>
  <c r="M31"/>
  <c r="P31" s="1"/>
  <c r="M27"/>
  <c r="P27" s="1"/>
  <c r="M23"/>
  <c r="P23" s="1"/>
  <c r="M32"/>
  <c r="P32" s="1"/>
  <c r="M28"/>
  <c r="P28" s="1"/>
  <c r="M24"/>
  <c r="P24" s="1"/>
  <c r="M34"/>
  <c r="P34" s="1"/>
  <c r="M20"/>
  <c r="P20" s="1"/>
  <c r="M29"/>
  <c r="P29" s="1"/>
  <c r="M25"/>
  <c r="P25" s="1"/>
  <c r="M21"/>
  <c r="P21" s="1"/>
  <c r="M30"/>
  <c r="P30" s="1"/>
  <c r="M26"/>
  <c r="P26" s="1"/>
  <c r="O35"/>
  <c r="O36"/>
  <c r="J13"/>
  <c r="B6"/>
  <c r="K19"/>
  <c r="L19" s="1"/>
  <c r="I11"/>
  <c r="G12"/>
  <c r="J14"/>
  <c r="B7"/>
  <c r="J37"/>
  <c r="O37"/>
  <c r="C9"/>
  <c r="I10"/>
  <c r="K20"/>
  <c r="K22"/>
  <c r="K21"/>
  <c r="G22"/>
  <c r="K23"/>
  <c r="G37"/>
  <c r="N19" l="1"/>
  <c r="Q38"/>
  <c r="Q36"/>
  <c r="R36" s="1"/>
  <c r="Q34"/>
  <c r="R34" s="1"/>
  <c r="Q37"/>
  <c r="Q35"/>
  <c r="R35" s="1"/>
  <c r="R37"/>
  <c r="J38"/>
  <c r="O38"/>
  <c r="N23"/>
  <c r="L23"/>
  <c r="N21"/>
  <c r="L21"/>
  <c r="L20"/>
  <c r="N20"/>
  <c r="L22"/>
  <c r="N22"/>
  <c r="G23"/>
  <c r="K24"/>
  <c r="G38"/>
  <c r="Q39" s="1"/>
  <c r="R38" l="1"/>
  <c r="J39"/>
  <c r="O39"/>
  <c r="R39" s="1"/>
  <c r="L24"/>
  <c r="N24"/>
  <c r="G24"/>
  <c r="K25"/>
  <c r="G39"/>
  <c r="Q40" s="1"/>
  <c r="J40" l="1"/>
  <c r="O40"/>
  <c r="R40" s="1"/>
  <c r="N25"/>
  <c r="L25"/>
  <c r="G25"/>
  <c r="K26"/>
  <c r="G40"/>
  <c r="Q41" s="1"/>
  <c r="J41" l="1"/>
  <c r="O41"/>
  <c r="R41" s="1"/>
  <c r="L26"/>
  <c r="N26"/>
  <c r="G26"/>
  <c r="K27"/>
  <c r="G41"/>
  <c r="Q42" s="1"/>
  <c r="J42" l="1"/>
  <c r="O42"/>
  <c r="R42" s="1"/>
  <c r="N27"/>
  <c r="L27"/>
  <c r="G27"/>
  <c r="K28"/>
  <c r="G42"/>
  <c r="Q43" s="1"/>
  <c r="J43" l="1"/>
  <c r="O43"/>
  <c r="R43" s="1"/>
  <c r="L28"/>
  <c r="N28"/>
  <c r="G28"/>
  <c r="K29"/>
  <c r="G43"/>
  <c r="Q44" s="1"/>
  <c r="J44" l="1"/>
  <c r="O44"/>
  <c r="R44" s="1"/>
  <c r="N29"/>
  <c r="L29"/>
  <c r="G29"/>
  <c r="K30"/>
  <c r="G44"/>
  <c r="Q45" s="1"/>
  <c r="J45" l="1"/>
  <c r="O45"/>
  <c r="R45" s="1"/>
  <c r="L30"/>
  <c r="N30"/>
  <c r="G30"/>
  <c r="K31"/>
  <c r="G45"/>
  <c r="Q46" s="1"/>
  <c r="J46" l="1"/>
  <c r="O46"/>
  <c r="R46" s="1"/>
  <c r="N31"/>
  <c r="L31"/>
  <c r="G31"/>
  <c r="K32"/>
  <c r="G46"/>
  <c r="Q47" s="1"/>
  <c r="J47" l="1"/>
  <c r="O47"/>
  <c r="R47" s="1"/>
  <c r="L32"/>
  <c r="N32"/>
  <c r="G32"/>
  <c r="G47"/>
  <c r="Q48" s="1"/>
  <c r="J48" l="1"/>
  <c r="O48"/>
  <c r="R48" s="1"/>
  <c r="M35"/>
  <c r="P35" s="1"/>
  <c r="K34"/>
  <c r="G48"/>
  <c r="Q49" s="1"/>
  <c r="J49" l="1"/>
  <c r="O49"/>
  <c r="R49" s="1"/>
  <c r="L34"/>
  <c r="N34"/>
  <c r="H35"/>
  <c r="M36" s="1"/>
  <c r="P36" s="1"/>
  <c r="K35"/>
  <c r="G49"/>
  <c r="Q50" s="1"/>
  <c r="J50" l="1"/>
  <c r="O50"/>
  <c r="R50" s="1"/>
  <c r="N35"/>
  <c r="L35"/>
  <c r="H36"/>
  <c r="M37" s="1"/>
  <c r="P37" s="1"/>
  <c r="K36"/>
  <c r="G50"/>
  <c r="Q51" s="1"/>
  <c r="J51" l="1"/>
  <c r="O51"/>
  <c r="R51" s="1"/>
  <c r="L36"/>
  <c r="N36"/>
  <c r="H37"/>
  <c r="M38" s="1"/>
  <c r="P38" s="1"/>
  <c r="K37"/>
  <c r="G51"/>
  <c r="Q52" s="1"/>
  <c r="J52" l="1"/>
  <c r="O52"/>
  <c r="R52" s="1"/>
  <c r="N37"/>
  <c r="L37"/>
  <c r="H38"/>
  <c r="M39" s="1"/>
  <c r="P39" s="1"/>
  <c r="K38"/>
  <c r="G52"/>
  <c r="Q53" s="1"/>
  <c r="J53" l="1"/>
  <c r="O53"/>
  <c r="R53" s="1"/>
  <c r="L38"/>
  <c r="N38"/>
  <c r="H39"/>
  <c r="M40" s="1"/>
  <c r="P40" s="1"/>
  <c r="K39"/>
  <c r="G53"/>
  <c r="Q54" s="1"/>
  <c r="J54" l="1"/>
  <c r="O54"/>
  <c r="R54" s="1"/>
  <c r="N39"/>
  <c r="L39"/>
  <c r="H40"/>
  <c r="M41" s="1"/>
  <c r="P41" s="1"/>
  <c r="K40"/>
  <c r="G54"/>
  <c r="Q55" s="1"/>
  <c r="J55" l="1"/>
  <c r="O55"/>
  <c r="R55" s="1"/>
  <c r="L40"/>
  <c r="N40"/>
  <c r="H41"/>
  <c r="M42" s="1"/>
  <c r="P42" s="1"/>
  <c r="K41"/>
  <c r="G55"/>
  <c r="Q56" s="1"/>
  <c r="J56" l="1"/>
  <c r="O56"/>
  <c r="R56" s="1"/>
  <c r="N41"/>
  <c r="L41"/>
  <c r="H42"/>
  <c r="M43" s="1"/>
  <c r="P43" s="1"/>
  <c r="K42"/>
  <c r="G56"/>
  <c r="Q57" s="1"/>
  <c r="J57" l="1"/>
  <c r="O57"/>
  <c r="R57" s="1"/>
  <c r="L42"/>
  <c r="N42"/>
  <c r="H43"/>
  <c r="M44" s="1"/>
  <c r="P44" s="1"/>
  <c r="K43"/>
  <c r="G57"/>
  <c r="Q58" s="1"/>
  <c r="J58" l="1"/>
  <c r="O58"/>
  <c r="R58" s="1"/>
  <c r="N43"/>
  <c r="L43"/>
  <c r="H44"/>
  <c r="M45" s="1"/>
  <c r="P45" s="1"/>
  <c r="K44"/>
  <c r="G58"/>
  <c r="Q59" s="1"/>
  <c r="J59" l="1"/>
  <c r="O59"/>
  <c r="R59" s="1"/>
  <c r="L44"/>
  <c r="N44"/>
  <c r="H45"/>
  <c r="M46" s="1"/>
  <c r="P46" s="1"/>
  <c r="K45"/>
  <c r="G59"/>
  <c r="Q60" s="1"/>
  <c r="J60" l="1"/>
  <c r="O60"/>
  <c r="R60" s="1"/>
  <c r="N45"/>
  <c r="L45"/>
  <c r="H46"/>
  <c r="M47" s="1"/>
  <c r="P47" s="1"/>
  <c r="K46"/>
  <c r="G60"/>
  <c r="Q61" s="1"/>
  <c r="J61" l="1"/>
  <c r="O61"/>
  <c r="R61" s="1"/>
  <c r="L46"/>
  <c r="N46"/>
  <c r="H47"/>
  <c r="M48" s="1"/>
  <c r="P48" s="1"/>
  <c r="K47"/>
  <c r="G61"/>
  <c r="J63" l="1"/>
  <c r="O63"/>
  <c r="R63" s="1"/>
  <c r="Q63"/>
  <c r="N47"/>
  <c r="L47"/>
  <c r="H48"/>
  <c r="M49" s="1"/>
  <c r="P49" s="1"/>
  <c r="K48"/>
  <c r="G63"/>
  <c r="O64" l="1"/>
  <c r="Q64"/>
  <c r="J64"/>
  <c r="L48"/>
  <c r="N48"/>
  <c r="H49"/>
  <c r="M50" s="1"/>
  <c r="P50" s="1"/>
  <c r="K49"/>
  <c r="G64"/>
  <c r="Q65" s="1"/>
  <c r="R64" l="1"/>
  <c r="J65"/>
  <c r="O65"/>
  <c r="R65" s="1"/>
  <c r="N49"/>
  <c r="L49"/>
  <c r="H50"/>
  <c r="M51" s="1"/>
  <c r="P51" s="1"/>
  <c r="K50"/>
  <c r="G65"/>
  <c r="Q66" s="1"/>
  <c r="J66" l="1"/>
  <c r="O66"/>
  <c r="R66" s="1"/>
  <c r="L50"/>
  <c r="N50"/>
  <c r="H51"/>
  <c r="M52" s="1"/>
  <c r="P52" s="1"/>
  <c r="K51"/>
  <c r="G66"/>
  <c r="Q67" s="1"/>
  <c r="J67" l="1"/>
  <c r="O67"/>
  <c r="R67" s="1"/>
  <c r="N51"/>
  <c r="L51"/>
  <c r="H52"/>
  <c r="M53" s="1"/>
  <c r="P53" s="1"/>
  <c r="K52"/>
  <c r="G67"/>
  <c r="Q68" s="1"/>
  <c r="J68" l="1"/>
  <c r="O68"/>
  <c r="R68" s="1"/>
  <c r="L52"/>
  <c r="N52"/>
  <c r="H53"/>
  <c r="M54" s="1"/>
  <c r="P54" s="1"/>
  <c r="K53"/>
  <c r="G68"/>
  <c r="Q69" s="1"/>
  <c r="J69" l="1"/>
  <c r="O69"/>
  <c r="R69" s="1"/>
  <c r="N53"/>
  <c r="L53"/>
  <c r="H54"/>
  <c r="M55" s="1"/>
  <c r="P55" s="1"/>
  <c r="K54"/>
  <c r="G69"/>
  <c r="Q70" s="1"/>
  <c r="J70" l="1"/>
  <c r="O70"/>
  <c r="R70" s="1"/>
  <c r="L54"/>
  <c r="N54"/>
  <c r="H55"/>
  <c r="M56" s="1"/>
  <c r="P56" s="1"/>
  <c r="K55"/>
  <c r="G70"/>
  <c r="Q71" s="1"/>
  <c r="J71" l="1"/>
  <c r="O71"/>
  <c r="R71" s="1"/>
  <c r="N55"/>
  <c r="L55"/>
  <c r="H56"/>
  <c r="M57" s="1"/>
  <c r="P57" s="1"/>
  <c r="K56"/>
  <c r="G71"/>
  <c r="Q72" s="1"/>
  <c r="J72" l="1"/>
  <c r="O72"/>
  <c r="R72" s="1"/>
  <c r="L56"/>
  <c r="N56"/>
  <c r="H57"/>
  <c r="M58" s="1"/>
  <c r="P58" s="1"/>
  <c r="K57"/>
  <c r="G72"/>
  <c r="Q73" s="1"/>
  <c r="J73" l="1"/>
  <c r="O73"/>
  <c r="R73" s="1"/>
  <c r="N57"/>
  <c r="L57"/>
  <c r="H58"/>
  <c r="M59" s="1"/>
  <c r="P59" s="1"/>
  <c r="K58"/>
  <c r="G73"/>
  <c r="Q74" s="1"/>
  <c r="J74" l="1"/>
  <c r="O74"/>
  <c r="R74" s="1"/>
  <c r="L58"/>
  <c r="N58"/>
  <c r="H59"/>
  <c r="M60" s="1"/>
  <c r="P60" s="1"/>
  <c r="K59"/>
  <c r="G74"/>
  <c r="Q75" s="1"/>
  <c r="J75" l="1"/>
  <c r="O75"/>
  <c r="R75" s="1"/>
  <c r="N59"/>
  <c r="L59"/>
  <c r="H60"/>
  <c r="M61" s="1"/>
  <c r="P61" s="1"/>
  <c r="K60"/>
  <c r="G75"/>
  <c r="Q76" s="1"/>
  <c r="J76" l="1"/>
  <c r="O76"/>
  <c r="R76" s="1"/>
  <c r="L60"/>
  <c r="N60"/>
  <c r="H61"/>
  <c r="K61"/>
  <c r="G76"/>
  <c r="Q77" s="1"/>
  <c r="M63" l="1"/>
  <c r="P63" s="1"/>
  <c r="K63"/>
  <c r="J77"/>
  <c r="O77"/>
  <c r="R77" s="1"/>
  <c r="N61"/>
  <c r="L61"/>
  <c r="H63"/>
  <c r="M64" s="1"/>
  <c r="P64" s="1"/>
  <c r="G77"/>
  <c r="Q78" s="1"/>
  <c r="J78" l="1"/>
  <c r="O78"/>
  <c r="R78" s="1"/>
  <c r="N63"/>
  <c r="L63"/>
  <c r="H64"/>
  <c r="M65" s="1"/>
  <c r="P65" s="1"/>
  <c r="K64"/>
  <c r="G78"/>
  <c r="Q79" s="1"/>
  <c r="J79" l="1"/>
  <c r="O79"/>
  <c r="R79" s="1"/>
  <c r="L64"/>
  <c r="N64"/>
  <c r="H65"/>
  <c r="M66" s="1"/>
  <c r="P66" s="1"/>
  <c r="K65"/>
  <c r="G79"/>
  <c r="Q80" s="1"/>
  <c r="J80" l="1"/>
  <c r="O80"/>
  <c r="R80" s="1"/>
  <c r="N65"/>
  <c r="L65"/>
  <c r="H66"/>
  <c r="M67" s="1"/>
  <c r="P67" s="1"/>
  <c r="K66"/>
  <c r="G80"/>
  <c r="Q81" s="1"/>
  <c r="J81" l="1"/>
  <c r="O81"/>
  <c r="R81" s="1"/>
  <c r="L66"/>
  <c r="N66"/>
  <c r="H67"/>
  <c r="M68" s="1"/>
  <c r="P68" s="1"/>
  <c r="K67"/>
  <c r="G81"/>
  <c r="Q82" s="1"/>
  <c r="J82" l="1"/>
  <c r="O82"/>
  <c r="R82" s="1"/>
  <c r="N67"/>
  <c r="L67"/>
  <c r="H68"/>
  <c r="M69" s="1"/>
  <c r="P69" s="1"/>
  <c r="K68"/>
  <c r="G82"/>
  <c r="Q83" s="1"/>
  <c r="J83" l="1"/>
  <c r="O83"/>
  <c r="R83" s="1"/>
  <c r="L68"/>
  <c r="N68"/>
  <c r="H69"/>
  <c r="M70" s="1"/>
  <c r="P70" s="1"/>
  <c r="K69"/>
  <c r="G83"/>
  <c r="Q84" s="1"/>
  <c r="J84" l="1"/>
  <c r="O84"/>
  <c r="R84" s="1"/>
  <c r="N69"/>
  <c r="L69"/>
  <c r="H70"/>
  <c r="M71" s="1"/>
  <c r="P71" s="1"/>
  <c r="K70"/>
  <c r="G84"/>
  <c r="Q85" s="1"/>
  <c r="J85" l="1"/>
  <c r="O85"/>
  <c r="R85" s="1"/>
  <c r="L70"/>
  <c r="N70"/>
  <c r="H71"/>
  <c r="M72" s="1"/>
  <c r="P72" s="1"/>
  <c r="K71"/>
  <c r="G85"/>
  <c r="Q86" s="1"/>
  <c r="J86" l="1"/>
  <c r="O86"/>
  <c r="R86" s="1"/>
  <c r="N71"/>
  <c r="L71"/>
  <c r="H72"/>
  <c r="M73" s="1"/>
  <c r="P73" s="1"/>
  <c r="K72"/>
  <c r="G86"/>
  <c r="Q87" s="1"/>
  <c r="J87" l="1"/>
  <c r="O87"/>
  <c r="R87" s="1"/>
  <c r="L72"/>
  <c r="N72"/>
  <c r="H73"/>
  <c r="M74" s="1"/>
  <c r="P74" s="1"/>
  <c r="K73"/>
  <c r="G87"/>
  <c r="Q88" s="1"/>
  <c r="J88" l="1"/>
  <c r="O88"/>
  <c r="R88" s="1"/>
  <c r="N73"/>
  <c r="L73"/>
  <c r="H74"/>
  <c r="M75" s="1"/>
  <c r="P75" s="1"/>
  <c r="K74"/>
  <c r="G88"/>
  <c r="Q89" s="1"/>
  <c r="J89" l="1"/>
  <c r="O89"/>
  <c r="R89" s="1"/>
  <c r="L74"/>
  <c r="N74"/>
  <c r="H75"/>
  <c r="M76" s="1"/>
  <c r="P76" s="1"/>
  <c r="K75"/>
  <c r="G89"/>
  <c r="Q90" s="1"/>
  <c r="J90" l="1"/>
  <c r="O90"/>
  <c r="R90" s="1"/>
  <c r="N75"/>
  <c r="L75"/>
  <c r="H76"/>
  <c r="M77" s="1"/>
  <c r="P77" s="1"/>
  <c r="K76"/>
  <c r="G90"/>
  <c r="Q91" s="1"/>
  <c r="J91" l="1"/>
  <c r="O91"/>
  <c r="R91" s="1"/>
  <c r="L76"/>
  <c r="N76"/>
  <c r="H77"/>
  <c r="M78" s="1"/>
  <c r="P78" s="1"/>
  <c r="K77"/>
  <c r="G91"/>
  <c r="Q92" s="1"/>
  <c r="J92" l="1"/>
  <c r="O92"/>
  <c r="R92" s="1"/>
  <c r="N77"/>
  <c r="L77"/>
  <c r="H78"/>
  <c r="M79" s="1"/>
  <c r="P79" s="1"/>
  <c r="K78"/>
  <c r="G92"/>
  <c r="Q93" s="1"/>
  <c r="J93" l="1"/>
  <c r="O93"/>
  <c r="R93" s="1"/>
  <c r="L78"/>
  <c r="N78"/>
  <c r="H79"/>
  <c r="M80" s="1"/>
  <c r="P80" s="1"/>
  <c r="K79"/>
  <c r="G93"/>
  <c r="Q94" s="1"/>
  <c r="J94" l="1"/>
  <c r="O94"/>
  <c r="R94" s="1"/>
  <c r="N79"/>
  <c r="L79"/>
  <c r="H80"/>
  <c r="M81" s="1"/>
  <c r="P81" s="1"/>
  <c r="K80"/>
  <c r="G94"/>
  <c r="Q95" s="1"/>
  <c r="J95" l="1"/>
  <c r="O95"/>
  <c r="R95" s="1"/>
  <c r="L80"/>
  <c r="N80"/>
  <c r="H81"/>
  <c r="M82" s="1"/>
  <c r="P82" s="1"/>
  <c r="K81"/>
  <c r="G95"/>
  <c r="Q96" s="1"/>
  <c r="J96" l="1"/>
  <c r="O96"/>
  <c r="R96" s="1"/>
  <c r="N81"/>
  <c r="L81"/>
  <c r="H82"/>
  <c r="M83" s="1"/>
  <c r="P83" s="1"/>
  <c r="K82"/>
  <c r="G96"/>
  <c r="L82" l="1"/>
  <c r="N82"/>
  <c r="H83"/>
  <c r="M84" s="1"/>
  <c r="P84" s="1"/>
  <c r="K83"/>
  <c r="N83" l="1"/>
  <c r="L83"/>
  <c r="H84"/>
  <c r="M85" s="1"/>
  <c r="P85" s="1"/>
  <c r="K84"/>
  <c r="L84" l="1"/>
  <c r="N84"/>
  <c r="H85"/>
  <c r="M86" s="1"/>
  <c r="P86" s="1"/>
  <c r="K85"/>
  <c r="N85" l="1"/>
  <c r="L85"/>
  <c r="H86"/>
  <c r="M87" s="1"/>
  <c r="P87" s="1"/>
  <c r="K86"/>
  <c r="L86" l="1"/>
  <c r="N86"/>
  <c r="H87"/>
  <c r="M88" s="1"/>
  <c r="P88" s="1"/>
  <c r="K87"/>
  <c r="N87" l="1"/>
  <c r="L87"/>
  <c r="H88"/>
  <c r="M89" s="1"/>
  <c r="P89" s="1"/>
  <c r="K88"/>
  <c r="L88" l="1"/>
  <c r="N88"/>
  <c r="H89"/>
  <c r="M90" s="1"/>
  <c r="P90" s="1"/>
  <c r="K89"/>
  <c r="N89" l="1"/>
  <c r="L89"/>
  <c r="H90"/>
  <c r="M91" s="1"/>
  <c r="P91" s="1"/>
  <c r="K90"/>
  <c r="L90" l="1"/>
  <c r="N90"/>
  <c r="H91"/>
  <c r="M92" s="1"/>
  <c r="P92" s="1"/>
  <c r="K91"/>
  <c r="N91" l="1"/>
  <c r="L91"/>
  <c r="H92"/>
  <c r="M93" s="1"/>
  <c r="P93" s="1"/>
  <c r="K92"/>
  <c r="L92" l="1"/>
  <c r="N92"/>
  <c r="H93"/>
  <c r="M94" s="1"/>
  <c r="P94" s="1"/>
  <c r="K93"/>
  <c r="N93" l="1"/>
  <c r="L93"/>
  <c r="H94"/>
  <c r="M95" s="1"/>
  <c r="P95" s="1"/>
  <c r="K94"/>
  <c r="L94" l="1"/>
  <c r="N94"/>
  <c r="H95"/>
  <c r="M96" s="1"/>
  <c r="P96" s="1"/>
  <c r="K95"/>
  <c r="N95" l="1"/>
  <c r="L95"/>
  <c r="H96"/>
  <c r="K96"/>
  <c r="L96" l="1"/>
  <c r="N96"/>
</calcChain>
</file>

<file path=xl/sharedStrings.xml><?xml version="1.0" encoding="utf-8"?>
<sst xmlns="http://schemas.openxmlformats.org/spreadsheetml/2006/main" count="6602" uniqueCount="2779">
  <si>
    <t>;</t>
  </si>
  <si>
    <t>KOR_ITEM_NM</t>
  </si>
  <si>
    <t>ENG_ITEM_NM</t>
  </si>
  <si>
    <t>ATT</t>
  </si>
  <si>
    <t>LTH</t>
  </si>
  <si>
    <t>ITER_FG</t>
  </si>
  <si>
    <t>SOCKET LENGTH</t>
  </si>
  <si>
    <t>N</t>
  </si>
  <si>
    <t>LENGTH</t>
  </si>
  <si>
    <t>CS번호</t>
  </si>
  <si>
    <t>T</t>
  </si>
  <si>
    <t>CS관리 기관코드</t>
  </si>
  <si>
    <t>REACTION CODE</t>
  </si>
  <si>
    <t>연속거래번호</t>
  </si>
  <si>
    <t>송수신 FLAG</t>
  </si>
  <si>
    <t>취급기관코드</t>
  </si>
  <si>
    <t>취급영업점코드</t>
  </si>
  <si>
    <t>매체(발생)구분</t>
  </si>
  <si>
    <t>전문구분코드(MSG TYPE)</t>
  </si>
  <si>
    <t>거래구분코드</t>
  </si>
  <si>
    <t>응답코드</t>
  </si>
  <si>
    <t>거래일자</t>
  </si>
  <si>
    <t>거래시간</t>
  </si>
  <si>
    <t>거래일련번호</t>
  </si>
  <si>
    <t>한글코드구분</t>
  </si>
  <si>
    <t>마감후구분</t>
  </si>
  <si>
    <t>개설기관코드</t>
  </si>
  <si>
    <t>TRACK번호</t>
  </si>
  <si>
    <t>USER WORK AREA</t>
  </si>
  <si>
    <t>응답MESSAGE</t>
  </si>
  <si>
    <t>원거래요소</t>
  </si>
  <si>
    <t>은행응답코드</t>
  </si>
  <si>
    <t>FILLER</t>
  </si>
  <si>
    <t>거래금액</t>
  </si>
  <si>
    <t>양음구분표시</t>
  </si>
  <si>
    <t>거래후계좌잔액</t>
  </si>
  <si>
    <t>미결제타점권금액</t>
  </si>
  <si>
    <t>제휴기관코드</t>
  </si>
  <si>
    <t>입금계좌구분코드</t>
  </si>
  <si>
    <t>계좌번호(가상)</t>
  </si>
  <si>
    <t>입금계좌성명</t>
  </si>
  <si>
    <t>은행(제휴기관)코드</t>
  </si>
  <si>
    <t>출금계좌구분코드</t>
  </si>
  <si>
    <t>비밀번호</t>
  </si>
  <si>
    <t>출금계좌성명</t>
  </si>
  <si>
    <t>수수료금액</t>
  </si>
  <si>
    <t>현금매수</t>
  </si>
  <si>
    <t>수표매수</t>
  </si>
  <si>
    <t>수표번호1</t>
  </si>
  <si>
    <t>수표발행정보1</t>
  </si>
  <si>
    <t>수표권종1</t>
  </si>
  <si>
    <t>수표번호2</t>
  </si>
  <si>
    <t>수표발행정보2</t>
  </si>
  <si>
    <t>수표권종2</t>
  </si>
  <si>
    <t>수표번호3</t>
  </si>
  <si>
    <t>수표발행정보3</t>
  </si>
  <si>
    <t>수표권종3</t>
  </si>
  <si>
    <t>수표번호4</t>
  </si>
  <si>
    <t>수표발행정보4</t>
  </si>
  <si>
    <t>수표권종4</t>
  </si>
  <si>
    <t>수표번호5</t>
  </si>
  <si>
    <t>수표발행정보5</t>
  </si>
  <si>
    <t>수표권종5</t>
  </si>
  <si>
    <t>취소사유</t>
  </si>
  <si>
    <t>거래관리번호</t>
  </si>
  <si>
    <t>배분수수료금액</t>
  </si>
  <si>
    <t>FILLER(600byte맞추기위해추가)</t>
  </si>
  <si>
    <t>SELECT KOR_ITEM_NM, ENG_ITEM_NM, ATT, LTH, ITER_FG</t>
  </si>
  <si>
    <t>FROM GUSER.GSCT_GRAM_DESC</t>
  </si>
  <si>
    <t>WHERE GRAM_CD = 'KB0200' AND SNR_DIV = 'S'</t>
  </si>
  <si>
    <t>ORDER BY SNUM ASC</t>
  </si>
  <si>
    <t>WHERE GRAM_CD = 'KB0200' AND SNR_DIV = 'R'</t>
  </si>
  <si>
    <t>SendObj.java</t>
    <phoneticPr fontId="1" type="noConversion"/>
  </si>
  <si>
    <t>ReceiveObj.java</t>
    <phoneticPr fontId="1" type="noConversion"/>
  </si>
  <si>
    <t>&lt;하이캐피탈 가상계좌&gt;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</si>
  <si>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</si>
  <si>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</si>
  <si>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</si>
  <si>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</si>
  <si>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</si>
  <si>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</si>
  <si>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</si>
  <si>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</si>
  <si>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</si>
  <si>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</si>
  <si>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</si>
  <si>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</si>
  <si>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</si>
  <si>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</si>
  <si>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</si>
  <si>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</si>
  <si>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</si>
  <si>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</si>
  <si>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</si>
  <si>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</si>
  <si>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</si>
  <si>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</si>
  <si>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</si>
  <si>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</si>
  <si>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</si>
  <si>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</si>
  <si>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</si>
  <si>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</si>
  <si>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</si>
  <si>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</si>
  <si>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</si>
  <si>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>-입금불능(타사 거래 샘플)</t>
    <phoneticPr fontId="1" type="noConversion"/>
  </si>
  <si>
    <t>@@@@@@@@@@@@@@@@@@@@@@@@@@@@@@@@@@@@@@@@@@@@@@@@@@@@@@@@@@@@@@@@@@@@@@@@@@@@@@@@@@@@@@@@</t>
  </si>
  <si>
    <t>[원격수신전문-----------------------------------------------]</t>
  </si>
  <si>
    <t>[0585055000092003290300006000008880040010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]  [585]</t>
  </si>
  <si>
    <t>[---------------------------------------------------------][585]byte</t>
  </si>
  <si>
    <t>attr[0]   : 0550</t>
  </si>
  <si>
    <t>attr[1]   : 0009</t>
  </si>
  <si>
    <t>attr[2]   : 20032903</t>
  </si>
  <si>
    <t>attr[3]   : 0</t>
  </si>
  <si>
    <t>attr[4]   : 000</t>
  </si>
  <si>
    <t>attr[5]   : 6</t>
  </si>
  <si>
    <t>attr[6]   : 00000888</t>
  </si>
  <si>
    <t>attr[7]   : 0040</t>
  </si>
  <si>
    <t xml:space="preserve">attr[8]   : 010  </t>
  </si>
  <si>
    <t>attr[9]   : 3</t>
  </si>
  <si>
    <t>attr[10]  : 0200</t>
  </si>
  <si>
    <t>attr[11]  : 4100</t>
  </si>
  <si>
    <t xml:space="preserve">attr[12]  :    </t>
  </si>
  <si>
    <t>attr[13]  : 20111026</t>
  </si>
  <si>
    <t>attr[14]  : 201110</t>
  </si>
  <si>
    <t>attr[15]  : 0094656</t>
  </si>
  <si>
    <t>attr[16]  : 2</t>
  </si>
  <si>
    <t>attr[17]  : 0</t>
  </si>
  <si>
    <t>attr[18]  : 20032903</t>
  </si>
  <si>
    <t>attr[19]  : 6</t>
  </si>
  <si>
    <t xml:space="preserve">attr[20]  : 01032903                                                                                                                           20001347  </t>
  </si>
  <si>
    <t>attr[21]  : 0</t>
  </si>
  <si>
    <t xml:space="preserve">attr[22]  :  </t>
  </si>
  <si>
    <t>attr[23]  : 3</t>
  </si>
  <si>
    <t xml:space="preserve">attr[24]  :               </t>
  </si>
  <si>
    <t xml:space="preserve">attr[25]  :                                         </t>
  </si>
  <si>
    <t>attr[26]  : 000488</t>
  </si>
  <si>
    <t xml:space="preserve">attr[27]  :               </t>
  </si>
  <si>
    <t>전문거래유형[0200] 전문구분코드[4100] 입금전문수신</t>
  </si>
  <si>
    <t>2011-10-26 10:01:02.014 SyncCall.call Start</t>
  </si>
  <si>
    <t>2011-10-26 10:01:02.014 SyncCall.call Check 1</t>
  </si>
  <si>
    <t>2011-10-26 10:01:02.014 SyncCall.call Check 2</t>
  </si>
  <si>
    <t>##class com.cabis.sc.b.cp.cm.CmsRecvGramCC</t>
  </si>
  <si>
    <t>**[0]equals</t>
  </si>
  <si>
    <t>**[1]hashCode</t>
  </si>
  <si>
    <t>**[2]toString</t>
  </si>
  <si>
    <t>**[3]procRecv</t>
  </si>
  <si>
    <t>2011-10-26 10:01:02.014 SyncCall.call Finish - 직전</t>
  </si>
  <si>
    <t>=== accept waiting ===</t>
  </si>
  <si>
    <t xml:space="preserve">DEBUG [CmsRecvGramCC.java:48] - CMS입금 요청전문--&gt;21R02004100000000000000000000000000000000000020060102101010000000000001SYSTEMOP1XXXXXXXXXXXXXXXXXXXX055000092003290300006000008880040010  302004100   2011102620111000946562020032903601032903                                                                                                                           20001347  0 3                                                      000488              0000000106685 00000000000000000000000000200329030056201550254899                      0000008800123456789012            김경현              00000                     0000000         00000000   000000  01110261001100000000                                                            </t>
  </si>
  <si>
    <t>DEBUG [CmsRecvGramCC.java:95] - CMS수취인 조회  요청VO--&gt;[============ com.cabis.sc.b.cp.cm.CustGram ============</t>
  </si>
  <si>
    <t xml:space="preserve">        #2#trAmt|0000000106685| #3#lcalScalCd| |        #4#trAfRamt|0000000000000|      #5#etcAmt|0000000000000|</t>
  </si>
  <si>
    <t xml:space="preserve">        #6#iamtBankCd|20032903| #7#iamtAcntDivCd|00|    #8#iamtAcntNo|56201550254899  | #9#iamtAcntNm|                    |     #10#oamtBankCd|00000088|</t>
  </si>
  <si>
    <t xml:space="preserve">        #11#oamtAcntDivCd|00|   #12#oamtAcntNo|123456789012    |        #13#pswd|        |      #14#oamtAcntNm|김경현              |    #15#prFeeAmt|00000|</t>
  </si>
  <si>
    <t xml:space="preserve">        #16#cashBuy|   |        #17#chkBuy|  |  #18#chkNo1|        |    #19#chkIssuInfo1|      |        #20#chkKindNo1|  |</t>
  </si>
  <si>
    <t xml:space="preserve">        #21#chkNo2|0000000 |    #22#chkIssuInfo2|      |        #23#chkKindNo2|  |      #24#chkNo3|00000000|    #25#chkIssuInfo3|   000|</t>
  </si>
  <si>
    <t xml:space="preserve">        #26#chkKindNo3|00|      #27#chkNo4|0  01110|    #28#chkIssuInfo4|261001|        #29#chkKindNo4|10|      #30#chkNo5|0000000 |</t>
  </si>
  <si>
    <t xml:space="preserve">        #31#chkIssuInfo5|      |        #32#chkKindNo5|  |      #33#cnclRsn|   |        #34#trMngNo|            |       #35#distFeeAmt|     |</t>
  </si>
  <si>
    <t xml:space="preserve">        #36#recvMsg|null|       #37#sendMsg|null|</t>
  </si>
  <si>
    <t>]</t>
  </si>
  <si>
    <t>DEBUG [CmsRecvGramCC.java:98] - chk000000000000</t>
  </si>
  <si>
    <t>DEBUG [CmsRecvGramCC.java:101] - chk111111111111111</t>
  </si>
  <si>
    <t>DEBUG [CmsRecvGramCC.java:190] - chk...............................1</t>
  </si>
  <si>
    <t>DEBUG [CmsRecvGramCC.java:192] - chk...............................1:88</t>
  </si>
  <si>
    <t>DEBUG [CmsRecvGramDao.java:166] - &gt;&gt; 가상계좌의 고객명 조회</t>
  </si>
  <si>
    <t>DEBUG [CmsRecvGramCC.java:199] - chk...............................2</t>
  </si>
  <si>
    <t>DEBUG [CmsRecvGramCC.java:103] - 22225555552222222222222</t>
  </si>
  <si>
    <t>DEBUG [CmsRecvGramDao.java:384] - &gt;&gt; ERR 내용 조회</t>
  </si>
  <si>
    <t>DEBUG [CmsRecvGramCC.java:671] - CMS입금 응답전문--&gt;21R02004100000000000000000000000000000000000 20060102101010000000000001SYSTEMOP1XXXXXXXXXXXXXXXXXXXX055000092003290300005000008880040010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</t>
  </si>
  <si>
    <t>[로컬응답전문-----------------------------------------]</t>
  </si>
  <si>
    <t>localResponseHeader[0][21]</t>
  </si>
  <si>
    <t>localResponseHeader[1][R]</t>
  </si>
  <si>
    <t>localResponseHeader[2][02004100]</t>
  </si>
  <si>
    <t>localResponseHeader[3][00000000000000000000]</t>
  </si>
  <si>
    <t>localResponseHeader[4][0000000000]</t>
  </si>
  <si>
    <t>localResponseHeader[5][000 ]</t>
  </si>
  <si>
    <t>localResponseHeader[6][20060102]</t>
  </si>
  <si>
    <t>localResponseHeader[7][101010]</t>
  </si>
  <si>
    <t>localResponseHeader[8][0000]</t>
  </si>
  <si>
    <t>localResponseHeader[9][00000001]</t>
  </si>
  <si>
    <t>localResponseHeader[10][SYSTEMOP]</t>
  </si>
  <si>
    <t>localResponseHeader[11][1]</t>
  </si>
  <si>
    <t>localResponseHeader[12][XXXXXXXXXXXXXXXXXXXX]</t>
  </si>
  <si>
    <t>[--------------------------------------------------]</t>
  </si>
  <si>
    <t>응답전문을 KIB 원격호스트로 전송-----------------------------------------</t>
  </si>
  <si>
    <t>[0554055000092003290300005000008880040010  3021041000002011102620111000946562020032903601032903                                                                                                                           20001347  0 3              정상                                    000488              0000000106685 00000000000000000000000000200329030056201550254899  김경현-하이         0000008800123456789012            김경현              00000000000000000000000000000000000000000000000000000000000  01110261001100000000000000000               00000][554]</t>
  </si>
  <si>
    <t>-------------------------------------------------------------------------</t>
  </si>
  <si>
    <t>전문 로그를 기록 ===================</t>
  </si>
  <si>
    <t>=== accepted ===</t>
  </si>
  <si>
    <t xml:space="preserve">Connection gain complete. </t>
  </si>
  <si>
    <t>[0554055000092003290300006000008880040010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  [554]</t>
  </si>
  <si>
    <t>[---------------------------------------------------------][554]byte</t>
  </si>
  <si>
    <t>attr[11]  : 1100</t>
  </si>
  <si>
    <t>attr[14]  : 100127</t>
  </si>
  <si>
    <t>attr[15]  : 0094716</t>
  </si>
  <si>
    <t>attr[23]  : 0</t>
  </si>
  <si>
    <t>attr[26]  : 000000</t>
  </si>
  <si>
    <t>전문거래유형[0200] 전문구분코드[1100] 입금전문수신</t>
  </si>
  <si>
    <t>2011-10-26 10:01:09.077 SyncCall.call Start</t>
  </si>
  <si>
    <t>2011-10-26 10:01:09.077 SyncCall.call Check 1</t>
  </si>
  <si>
    <t>2011-10-26 10:01:09.077 SyncCall.call Check 2</t>
  </si>
  <si>
    <t>2011-10-26 10:01:09.077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</si>
  <si>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2011102610012700947162020032903601032903                                                                                                                           20001347  0 0                  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</si>
  <si>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DEBUG [CmsRecvGramCC.java:68] - CMS입금 요청VO--&gt;[============ com.cabis.sc.b.cp.cm.IamtGram ============</t>
  </si>
  <si>
    <t xml:space="preserve">        #6#iamtBankCd|20032903| #7#iamtAcntDivCd|00|    #8#iamtAcntNo|56201550254899  | #9#iamtAcntNm|                    |     #10#oamtBankCd|00000026|</t>
  </si>
  <si>
    <t xml:space="preserve">        #11#oamtAcntDivCd|00|   #12#oamtAcntNo|                |        #13#pswd|        |      #14#oamtAcntNm|김경현　　          |    #15#prFeeAmt|00000|</t>
  </si>
  <si>
    <t xml:space="preserve">        #16#cashBuy|000|        #17#chkBuy|00|  #18#chkNo1|00000000|    #19#chkIssuInfo1|000000|        #20#chkKindNo1|00|</t>
  </si>
  <si>
    <t xml:space="preserve">        #21#chkNo2|00000000|    #22#chkIssuInfo2|000000|        #23#chkKindNo2|00|      #24#chkNo3|00000000|    #25#chkIssuInfo3|000000|</t>
  </si>
  <si>
    <t xml:space="preserve">        #26#chkKindNo3|00|      #27#chkNo4|00000000|    #28#chkIssuInfo4|000000|        #29#chkKindNo4|00|      #30#chkNo5|00000000|</t>
  </si>
  <si>
    <t xml:space="preserve">        #31#chkIssuInfo5|000000|        #32#chkKindNo5|00|      #33#cnclRsn|   |        #34#trMngNo|            |       #35#distFeeAmt|00000|</t>
  </si>
  <si>
    <t>DEBUG [CmsRecvGramCC.java:73] - 입금처리 시작</t>
  </si>
  <si>
    <t>DEBUG [CmsRecvGramDao.java:126] - &gt;&gt; 거래기관 조회</t>
  </si>
  <si>
    <t>DEBUG [CmsRecvGramDao.java:134] - cmsIamtDescVO.getRcptTpCd() = C1</t>
  </si>
  <si>
    <t>DEBUG [CmsRecvGramDao.java:135] - cmsIamtDescVO.getBankCd() = 26</t>
  </si>
  <si>
    <t xml:space="preserve">DEBUG [CmsRecvGramCC.java:231] - 지점코드[0040], 단말코드[010  </t>
  </si>
  <si>
    <t>DEBUG [CmsRecvGramCC.java:235] - 입금 시작</t>
  </si>
  <si>
    <t>DEBUG [CmsRecvGramCC.java:324] - 입금요청정보 &gt;&gt; [============ com.cabis.sc.b.cp.cm.CmsIamtDescVO ============</t>
  </si>
  <si>
    <t xml:space="preserve">        #1#trOrgCd|C1004|       #2#trNo|201110260094716|        #3#trDt|2011-10-26|     #4#trSnum|94716|        #5#rcptTpCd|C1|</t>
  </si>
  <si>
    <t xml:space="preserve">        #6#bankCd|26|   #7#trAmt|106685.0|      #8#acntNo|56201550254899|       #9#depoOwnNo||  #10#depoOwnnm|김경현　　|</t>
  </si>
  <si>
    <t xml:space="preserve">        #11#iamtRsltCd|000|     #12#recvDt|2011-10-26|  #13#recvTm|100055|      #14#setlFg|0|   #15#setlNo|0|</t>
  </si>
  <si>
    <t xml:space="preserve">        #16#cnclFg|0|   #17#orgTrDt||   #18#orgTrSnum|0|        #19#cnclDt||    #20#cnclRecvDt||</t>
  </si>
  <si>
    <t xml:space="preserve">        #21#cnclRecvTm||        #22#cnclSetlFg|0|       #23#cnclSetlNo|0|       #24#loanNo||    #25#loanSeq||</t>
  </si>
  <si>
    <t xml:space="preserve">        #26#mngDeptCd|330000|   #27#unCnfmFg||  #28#procDt|2011-10-26|  #29#procTm|100055|      #30#procEmpNo|System|</t>
  </si>
  <si>
    <t xml:space="preserve">        #31#bankBrnchCd|0040|   #32#trmnCd|010  |</t>
  </si>
  <si>
    <t>DEBUG [CmsRecvGramDao.java:206] - &gt;&gt; CMS 원거래 조회</t>
  </si>
  <si>
    <t>DEBUG [CmsRecvGramCC.java:338] - 대출정보 조회 Start</t>
  </si>
  <si>
    <t>DEBUG [CmsRecvGramDao.java:282] - &gt;&gt; CMS 대출정보 조회 ----- 20111025 -----</t>
  </si>
  <si>
    <t>DEBUG [CmsRecvGramDao.java:293] - acntNo56201550254899</t>
  </si>
  <si>
    <t>DEBUG [CmsRecvGramDao.java:294] - bankCd26</t>
  </si>
  <si>
    <t>DEBUG [CmsRecvGramDao.java:297] - SEARCH_LOAN_FOR_CMScom.cabis.sc.b.util.LoggableStatement@46ab46ab</t>
  </si>
  <si>
    <t>DEBUG [CmsRecvGramCC.java:340] - 대출정보 조회 End</t>
  </si>
  <si>
    <t>DEBUG [CmsRecvGramCC.java:346] - 계좌번호 화인 Start</t>
  </si>
  <si>
    <t>DEBUG [CmsRecvGramCC.java:364] - 계좌번호 화인 End</t>
  </si>
  <si>
    <t>DEBUG [CmsRecvGramDao.java:325] - &gt;&gt; CMS 거래 등록</t>
  </si>
  <si>
    <t>DEBUG [LoggableStatement.java:290] - 수행시간 - 21, 변경건수 : 1</t>
  </si>
  <si>
    <t>DEBUG [CmsRecvGramCC.java:383] - returnCode000</t>
  </si>
  <si>
    <t>DEBUG [CmsRecvGramCC.java:551] - CMS입금 응답전문--&gt;21R02001100000000000000000000000000000000000 20060102101010000000000001SYSTEMOP1XXXXXXXXXXXXXXXXXXXX055000092003290300005000008880040010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</t>
  </si>
  <si>
    <t>localResponseHeader[2][02001100]</t>
  </si>
  <si>
    <t>[0554055000092003290300005000008880040010  3021011000002011102610012700947162020032903601032903                                                                                                                           20001347  0 0              정상                                    000000              0000000106685 00000000000000000000000000200329030056201550254899                      0000002600                        김경현　　          000000000000000000000000000000000000000000000000000000000000000000000000000000000000000000               00000][554]</t>
  </si>
  <si>
    <t>[0554055000092003290300006000008880040010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  [554]</t>
  </si>
  <si>
    <t>attr[14]  : 100128</t>
  </si>
  <si>
    <t>attr[15]  : 0094725</t>
  </si>
  <si>
    <t>2011-10-26 10:01:10.416 SyncCall.call Start</t>
  </si>
  <si>
    <t>2011-10-26 10:01:10.416 SyncCall.call Check 1</t>
  </si>
  <si>
    <t>2011-10-26 10:01:10.416 SyncCall.call Check 2</t>
  </si>
  <si>
    <t>2011-10-26 10:01:10.416 SyncCall.call Finish - 직전</t>
  </si>
  <si>
    <t>DEBUG [CmsRecvGramCC.java:48] - CMS입금 요청전문--&gt;21R02001100000000000000000000000000000000000020060102101010000000000001SYSTEMOP1XXXXXXXXXXXXXXXXXXXX055000092003290300006000008880040010  302001100   2011102610012800947252020032903601032903                                                                                                                           20001347  0 0                  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</si>
  <si>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 xml:space="preserve">        #2#trAmt|0000000265000| #3#lcalScalCd| |        #4#trAfRamt|0000000000000|      #5#etcAmt|0000000000000|</t>
  </si>
  <si>
    <t xml:space="preserve">        #6#iamtBankCd|20032903| #7#iamtAcntDivCd|00|    #8#iamtAcntNo|56201550046809  | #9#iamtAcntNm|                    |     #10#oamtBankCd|00000026|</t>
  </si>
  <si>
    <t xml:space="preserve">        #11#oamtAcntDivCd|00|   #12#oamtAcntNo|                |        #13#pswd|        |      #14#oamtAcntNm|한영이              |    #15#prFeeAmt|00000|</t>
  </si>
  <si>
    <t xml:space="preserve">        #1#trOrgCd|C1004|       #2#trNo|201110260094725|        #3#trDt|2011-10-26|     #4#trSnum|94725|        #5#rcptTpCd|C1|</t>
  </si>
  <si>
    <t xml:space="preserve">        #6#bankCd|26|   #7#trAmt|265000.0|      #8#acntNo|56201550046809|       #9#depoOwnNo||  #10#depoOwnnm|한영이|</t>
  </si>
  <si>
    <t xml:space="preserve">        #11#iamtRsltCd|000|     #12#recvDt|2011-10-26|  #13#recvTm|100057|      #14#setlFg|0|   #15#setlNo|0|</t>
  </si>
  <si>
    <t xml:space="preserve">        #26#mngDeptCd|330000|   #27#unCnfmFg||  #28#procDt|2011-10-26|  #29#procTm|100057|      #30#procEmpNo|System|</t>
  </si>
  <si>
    <t>DEBUG [CmsRecvGramDao.java:293] - acntNo56201550046809</t>
  </si>
  <si>
    <t>DEBUG [CmsRecvGramDao.java:297] - SEARCH_LOAN_FOR_CMScom.cabis.sc.b.util.LoggableStatement@62486248</t>
  </si>
  <si>
    <t>DEBUG [LoggableStatement.java:290] - 수행시간 - 9, 변경건수 : 1</t>
  </si>
  <si>
    <t>DEBUG [CmsRecvGramCC.java:551] - CMS입금 응답전문--&gt;21R02001100000000000000000000000000000000000 20060102101010000000000001SYSTEMOP1XXXXXXXXXXXXXXXXXXXX055000092003290300005000008880040010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</t>
  </si>
  <si>
    <t>[0554055000092003290300005000008880040010  3021011000002011102610012800947252020032903601032903                                                                                                                           20001347  0 0              정상                                    000000              0000000265000 00000000000000000000000000200329030056201550046809                      0000002600                        한영이              000000000000000000000000000000000000000000000000000000000000000000000000000000000000000000               00000][554]</t>
  </si>
  <si>
    <t>[0585055000092003290300006000008880881110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]  [585]</t>
  </si>
  <si>
    <t>attr[7]   : 0881</t>
  </si>
  <si>
    <t xml:space="preserve">attr[8]   : 110  </t>
  </si>
  <si>
    <t>attr[15]  : 0094739</t>
  </si>
  <si>
    <t>attr[26]  : 000489</t>
  </si>
  <si>
    <t>2011-10-26 10:01:12.415 SyncCall.call Start</t>
  </si>
  <si>
    <t>2011-10-26 10:01:12.415 SyncCall.call Check 1</t>
  </si>
  <si>
    <t>2011-10-26 10:01:12.415 SyncCall.call Check 2</t>
  </si>
  <si>
    <t>2011-10-26 10:01:12.415 SyncCall.call Finish - 직전</t>
  </si>
  <si>
    <t xml:space="preserve">DEBUG [CmsRecvGramCC.java:48] - CMS입금 요청전문--&gt;21R02004100000000000000000000000000000000000020060102101010000000000001SYSTEMOP1XXXXXXXXXXXXXXXXXXXX055000092003290300006000008880881110  302004100   2011102620111000947392020032903601032903                                                                                                                           20001347  0 3                                                      000489              0000000063893 00000000000000000000000000200329030056201550532326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</si>
  <si>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#2#trAmt|0000000063893| #3#lcalScalCd| |        #4#trAfRamt|0000000000000|      #5#etcAmt|0000000000000|</t>
  </si>
  <si>
    <t xml:space="preserve">        #6#iamtBankCd|20032903| #7#iamtAcntDivCd|00|    #8#iamtAcntNo|56201550532326  | #9#iamtAcntNm|                    |     #10#oamtBankCd|00000088|</t>
  </si>
  <si>
    <t xml:space="preserve">        #11#oamtAcntDivCd|00|   #12#oamtAcntNo|123456789012    |        #13#pswd|        |      #14#oamtAcntNm|                    |    #15#prFeeAmt|00000|</t>
  </si>
  <si>
    <t xml:space="preserve">        #26#chkKindNo3|00|      #27#chkNo4|0  01110|    #28#chkIssuInfo4|261001|        #29#chkKindNo4|30|      #30#chkNo5|0000000 |</t>
  </si>
  <si>
    <t>DEBUG [CmsRecvGramCC.java:671] - CMS입금 응답전문--&gt;21R02004100000000000000000000000000000000000 20060102101010000000000001SYSTEMOP1XXXXXXXXXXXXXXXXXXXX055000092003290300005000008880881110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</t>
  </si>
  <si>
    <t>[0554055000092003290300005000008880881110  3021041000002011102620111000947392020032903601032903                                                                                                                           20001347  0 3              정상                                    000489              0000000063893 00000000000000000000000000200329030056201550532326  하윤옥-하이         0000008800123456789012                                00000000000000000000000000000000000000000000000000000000000  01110261001300000000000000000               00000][554]</t>
  </si>
  <si>
    <t>[0554055000092003290300006000008880810010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  [554]</t>
  </si>
  <si>
    <t>attr[7]   : 0810</t>
  </si>
  <si>
    <t>attr[14]  : 100131</t>
  </si>
  <si>
    <t>attr[15]  : 0094744</t>
  </si>
  <si>
    <t>2011-10-26 10:01:12.672 SyncCall.call Start</t>
  </si>
  <si>
    <t>2011-10-26 10:01:12.672 SyncCall.call Check 1</t>
  </si>
  <si>
    <t>2011-10-26 10:01:12.672 SyncCall.call Check 2</t>
  </si>
  <si>
    <t>2011-10-26 10:01:12.673 SyncCall.call Finish - 직전</t>
  </si>
  <si>
    <t>DEBUG [CmsRecvGramCC.java:48] - CMS입금 요청전문--&gt;21R02001100000000000000000000000000000000000020060102101010000000000001SYSTEMOP1XXXXXXXXXXXXXXXXXXXX055000092003290300006000008880810010  302001100   2011102610013100947442020032903601032903                                                                                                                           20001347  0 0                  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</si>
  <si>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 xml:space="preserve">        #2#trAmt|0000000098410| #3#lcalScalCd| |        #4#trAfRamt|0000000000000|      #5#etcAmt|0000000000000|</t>
  </si>
  <si>
    <t xml:space="preserve">        #6#iamtBankCd|20032903| #7#iamtAcntDivCd|00|    #8#iamtAcntNo|56201554024173  | #9#iamtAcntNm|                    |     #10#oamtBankCd|00000026|</t>
  </si>
  <si>
    <t xml:space="preserve">        #11#oamtAcntDivCd|00|   #12#oamtAcntNo|                |        #13#pswd|        |      #14#oamtAcntNm|김은경              |    #15#prFeeAmt|00000|</t>
  </si>
  <si>
    <t xml:space="preserve">DEBUG [CmsRecvGramCC.java:231] - 지점코드[0810], 단말코드[010  </t>
  </si>
  <si>
    <t xml:space="preserve">        #1#trOrgCd|C1004|       #2#trNo|201110260094744|        #3#trDt|2011-10-26|     #4#trSnum|94744|        #5#rcptTpCd|C1|</t>
  </si>
  <si>
    <t xml:space="preserve">        #6#bankCd|26|   #7#trAmt|98410.0|       #8#acntNo|56201554024173|       #9#depoOwnNo||  #10#depoOwnnm|김은경|</t>
  </si>
  <si>
    <t xml:space="preserve">        #11#iamtRsltCd|000|     #12#recvDt|2011-10-26|  #13#recvTm|100059|      #14#setlFg|0|   #15#setlNo|0|</t>
  </si>
  <si>
    <t xml:space="preserve">        #26#mngDeptCd|330000|   #27#unCnfmFg||  #28#procDt|2011-10-26|  #29#procTm|100059|      #30#procEmpNo|System|</t>
  </si>
  <si>
    <t xml:space="preserve">        #31#bankBrnchCd|0810|   #32#trmnCd|010  |</t>
  </si>
  <si>
    <t>DEBUG [CmsRecvGramDao.java:293] - acntNo56201554024173</t>
  </si>
  <si>
    <t>DEBUG [CmsRecvGramDao.java:297] - SEARCH_LOAN_FOR_CMScom.cabis.sc.b.util.LoggableStatement@63ea63ea</t>
  </si>
  <si>
    <t>DEBUG [LoggableStatement.java:290] - 수행시간 - 16, 변경건수 : 1</t>
  </si>
  <si>
    <t>DEBUG [CmsRecvGramCC.java:551] - CMS입금 응답전문--&gt;21R02001100000000000000000000000000000000000 20060102101010000000000001SYSTEMOP1XXXXXXXXXXXXXXXXXXXX055000092003290300005000008880810010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</t>
  </si>
  <si>
    <t>[0554055000092003290300005000008880810010  3021011000002011102610013100947442020032903601032903                                                                                                                           20001347  0 0              정상                                    000000              0000000098410 00000000000000000000000000200329030056201554024173                      0000002600                        김은경              000000000000000000000000000000000000000000000000000000000000000000000000000000000000000000               00000][554]</t>
  </si>
  <si>
    <t>[0554055000092003290300006000008880261090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  [554]</t>
  </si>
  <si>
    <t>attr[7]   : 0261</t>
  </si>
  <si>
    <t xml:space="preserve">attr[8]   : 090  </t>
  </si>
  <si>
    <t>attr[14]  : 100133</t>
  </si>
  <si>
    <t>attr[15]  : 0094771</t>
  </si>
  <si>
    <t>2011-10-26 10:01:14.682 SyncCall.call Start</t>
  </si>
  <si>
    <t>2011-10-26 10:01:14.682 SyncCall.call Check 1</t>
  </si>
  <si>
    <t>2011-10-26 10:01:14.682 SyncCall.call Check 2</t>
  </si>
  <si>
    <t>2011-10-26 10:01:14.682 SyncCall.call Finish - 직전</t>
  </si>
  <si>
    <t>DEBUG [CmsRecvGramCC.java:48] - CMS입금 요청전문--&gt;21R02001100000000000000000000000000000000000020060102101010000000000001SYSTEMOP1XXXXXXXXXXXXXXXXXXXX055000092003290300006000008880261090  302001100   2011102610013300947712020032903601032903                                                                                                                           20001347  0 0                  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</si>
  <si>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 xml:space="preserve">        #2#trAmt|0000000106470| #3#lcalScalCd| |        #4#trAfRamt|0000000000000|      #5#etcAmt|0000000000000|</t>
  </si>
  <si>
    <t xml:space="preserve">        #6#iamtBankCd|20032903| #7#iamtAcntDivCd|00|    #8#iamtAcntNo|56201550716537  | #9#iamtAcntNm|                    |     #10#oamtBankCd|00000026|</t>
  </si>
  <si>
    <t xml:space="preserve">        #11#oamtAcntDivCd|00|   #12#oamtAcntNo|                |        #13#pswd|        |      #14#oamtAcntNm|이성욱              |    #15#prFeeAmt|00000|</t>
  </si>
  <si>
    <t xml:space="preserve">DEBUG [CmsRecvGramCC.java:231] - 지점코드[0261], 단말코드[090  </t>
  </si>
  <si>
    <t xml:space="preserve">        #1#trOrgCd|C1004|       #2#trNo|201110260094771|        #3#trDt|2011-10-26|     #4#trSnum|94771|        #5#rcptTpCd|C1|</t>
  </si>
  <si>
    <t xml:space="preserve">        #6#bankCd|26|   #7#trAmt|106470.0|      #8#acntNo|56201550716537|       #9#depoOwnNo||  #10#depoOwnnm|이성욱|</t>
  </si>
  <si>
    <t xml:space="preserve">        #11#iamtRsltCd|000|     #12#recvDt|2011-10-26|  #13#recvTm|100101|      #14#setlFg|0|   #15#setlNo|0|</t>
  </si>
  <si>
    <t xml:space="preserve">        #26#mngDeptCd|330000|   #27#unCnfmFg||  #28#procDt|2011-10-26|  #29#procTm|100101|      #30#procEmpNo|System|</t>
  </si>
  <si>
    <t xml:space="preserve">        #31#bankBrnchCd|0261|   #32#trmnCd|090  |</t>
  </si>
  <si>
    <t>DEBUG [CmsRecvGramDao.java:293] - acntNo56201550716537</t>
  </si>
  <si>
    <t>DEBUG [CmsRecvGramDao.java:297] - SEARCH_LOAN_FOR_CMScom.cabis.sc.b.util.LoggableStatement@5e605e6</t>
  </si>
  <si>
    <t>DEBUG [LoggableStatement.java:290] - 수행시간 - 4, 변경건수 : 1</t>
  </si>
  <si>
    <t>DEBUG [CmsRecvGramCC.java:551] - CMS입금 응답전문--&gt;21R02001100000000000000000000000000000000000 20060102101010000000000001SYSTEMOP1XXXXXXXXXXXXXXXXXXXX055000092003290300005000008880261090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</t>
  </si>
  <si>
    <t>[0554055000092003290300005000008880261090  3021011000002011102610013300947712020032903601032903                                                                                                                           20001347  0 0              정상                                    000000              0000000106470 00000000000000000000000000200329030056201550716537                      0000002600                        이성욱              000000000000000000000000000000000000000000000000000000000000000000000000000000000000000000               00000][554]</t>
  </si>
  <si>
    <t>[0585055000092003290300006000008880003540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]  [585]</t>
  </si>
  <si>
    <t>attr[7]   : 0003</t>
  </si>
  <si>
    <t xml:space="preserve">attr[8]   : 540  </t>
  </si>
  <si>
    <t>attr[15]  : 0094773</t>
  </si>
  <si>
    <t>attr[26]  : 000490</t>
  </si>
  <si>
    <t>2011-10-26 10:01:14.777 SyncCall.call Start</t>
  </si>
  <si>
    <t>2011-10-26 10:01:14.777 SyncCall.call Check 1</t>
  </si>
  <si>
    <t>2011-10-26 10:01:14.777 SyncCall.call Check 2</t>
  </si>
  <si>
    <t>2011-10-26 10:01:14.777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</si>
  <si>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2011102620111000947732020032903601032903                                                                                                                           20001347  0 3                                                      000490              0000001197000 00000000000000000000000000200329030056201550148546                      0000008800123456789012                                00000                     0000000         00000000   000000  01110261001300000000                                                            </t>
  </si>
  <si>
    <t xml:space="preserve">        #2#trAmt|0000001197000| #3#lcalScalCd| |        #4#trAfRamt|0000000000000|      #5#etcAmt|0000000000000|</t>
  </si>
  <si>
    <t xml:space="preserve">        #6#iamtBankCd|20032903| #7#iamtAcntDivCd|00|    #8#iamtAcntNo|56201550148546  | #9#iamtAcntNm|                    |     #10#oamtBankCd|00000088|</t>
  </si>
  <si>
    <t>DEBUG [CmsRecvGramCC.java:671] - CMS입금 응답전문--&gt;21R02004100000000000000000000000000000000000 20060102101010000000000001SYSTEMOP1XXXXXXXXXXXXXXXXXXXX055000092003290300005000008880003540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</t>
  </si>
  <si>
    <t>[0554055000092003290300005000008880003540  3021041000002011102620111000947732020032903601032903                                                                                                                           20001347  0 3              정상                                    000490              0000001197000 00000000000000000000000000200329030056201550148546  조용현-하이         0000008800123456789012                                00000000000000000000000000000000000000000000000000000000000  01110261001300000000000000000               00000][554]</t>
  </si>
  <si>
    <t>[0554055000092003290300006000008880310010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  [554]</t>
  </si>
  <si>
    <t>attr[7]   : 0310</t>
  </si>
  <si>
    <t>attr[14]  : 100134</t>
  </si>
  <si>
    <t>attr[15]  : 0094786</t>
  </si>
  <si>
    <t>2011-10-26 10:01:16.556 SyncCall.call Start</t>
  </si>
  <si>
    <t>2011-10-26 10:01:16.556 SyncCall.call Check 1</t>
  </si>
  <si>
    <t>2011-10-26 10:01:16.556 SyncCall.call Check 2</t>
  </si>
  <si>
    <t>2011-10-26 10:01:16.556 SyncCall.call Finish - 직전</t>
  </si>
  <si>
    <t>DEBUG [CmsRecvGramCC.java:48] - CMS입금 요청전문--&gt;21R02001100000000000000000000000000000000000020060102101010000000000001SYSTEMOP1XXXXXXXXXXXXXXXXXXXX055000092003290300006000008880310010  302001100   2011102610013400947862020032903601032903                                                                                                                           20001347  0 0                  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</si>
  <si>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 xml:space="preserve">        #2#trAmt|0000000029350| #3#lcalScalCd| |        #4#trAfRamt|0000000000000|      #5#etcAmt|0000000000000|</t>
  </si>
  <si>
    <t xml:space="preserve">        #6#iamtBankCd|20032903| #7#iamtAcntDivCd|00|    #8#iamtAcntNo|56201550568579  | #9#iamtAcntNm|                    |     #10#oamtBankCd|00000026|</t>
  </si>
  <si>
    <t xml:space="preserve">        #11#oamtAcntDivCd|00|   #12#oamtAcntNo|                |        #13#pswd|        |      #14#oamtAcntNm|이상민              |    #15#prFeeAmt|00000|</t>
  </si>
  <si>
    <t xml:space="preserve">DEBUG [CmsRecvGramCC.java:231] - 지점코드[0310], 단말코드[010  </t>
  </si>
  <si>
    <t xml:space="preserve">        #1#trOrgCd|C1004|       #2#trNo|201110260094786|        #3#trDt|2011-10-26|     #4#trSnum|94786|        #5#rcptTpCd|C1|</t>
  </si>
  <si>
    <t xml:space="preserve">        #6#bankCd|26|   #7#trAmt|29350.0|       #8#acntNo|56201550568579|       #9#depoOwnNo||  #10#depoOwnnm|이상민|</t>
  </si>
  <si>
    <t xml:space="preserve">        #11#iamtRsltCd|000|     #12#recvDt|2011-10-26|  #13#recvTm|100103|      #14#setlFg|0|   #15#setlNo|0|</t>
  </si>
  <si>
    <t xml:space="preserve">        #26#mngDeptCd|330000|   #27#unCnfmFg||  #28#procDt|2011-10-26|  #29#procTm|100103|      #30#procEmpNo|System|</t>
  </si>
  <si>
    <t xml:space="preserve">        #31#bankBrnchCd|0310|   #32#trmnCd|010  |</t>
  </si>
  <si>
    <t>DEBUG [CmsRecvGramDao.java:293] - acntNo56201550568579</t>
  </si>
  <si>
    <t>DEBUG [CmsRecvGramDao.java:297] - SEARCH_LOAN_FOR_CMScom.cabis.sc.b.util.LoggableStatement@3e273e27</t>
  </si>
  <si>
    <t>DEBUG [LoggableStatement.java:290] - 수행시간 - 41, 변경건수 : 1</t>
  </si>
  <si>
    <t>DEBUG [CmsRecvGramCC.java:551] - CMS입금 응답전문--&gt;21R02001100000000000000000000000000000000000 20060102101010000000000001SYSTEMOP1XXXXXXXXXXXXXXXXXXXX055000092003290300005000008880310010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</t>
  </si>
  <si>
    <t>[0554055000092003290300005000008880310010  3021011000002011102610013400947862020032903601032903                                                                                                                           20001347  0 0              정상                                    000000              0000000029350 00000000000000000000000000200329030056201550568579                      0000002600                        이상민              000000000000000000000000000000000000000000000000000000000000000000000000000000000000000000               00000][554]</t>
  </si>
  <si>
    <t>[0554055000092003290300006000008880881110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  [554]</t>
  </si>
  <si>
    <t>attr[14]  : 100138</t>
  </si>
  <si>
    <t>attr[15]  : 0094816</t>
  </si>
  <si>
    <t>2011-10-26 10:01:19.704 SyncCall.call Start</t>
  </si>
  <si>
    <t>2011-10-26 10:01:19.704 SyncCall.call Check 1</t>
  </si>
  <si>
    <t>2011-10-26 10:01:19.704 SyncCall.call Check 2</t>
  </si>
  <si>
    <t>2011-10-26 10:01:19.704 SyncCall.call Finish - 직전</t>
  </si>
  <si>
    <t>DEBUG [CmsRecvGramCC.java:48] - CMS입금 요청전문--&gt;21R02001100000000000000000000000000000000000020060102101010000000000001SYSTEMOP1XXXXXXXXXXXXXXXXXXXX055000092003290300006000008880881110  302001100   2011102610013800948162020032903601032903                                                                                                                           20001347  0 0                  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</si>
  <si>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 xml:space="preserve">        #6#iamtBankCd|20032903| #7#iamtAcntDivCd|00|    #8#iamtAcntNo|56201550532326  | #9#iamtAcntNm|                    |     #10#oamtBankCd|00000026|</t>
  </si>
  <si>
    <t xml:space="preserve">        #11#oamtAcntDivCd|00|   #12#oamtAcntNo|                |        #13#pswd|        |      #14#oamtAcntNm|하윤옥              |    #15#prFeeAmt|00000|</t>
  </si>
  <si>
    <t xml:space="preserve">DEBUG [CmsRecvGramCC.java:231] - 지점코드[0881], 단말코드[110  </t>
  </si>
  <si>
    <t xml:space="preserve">        #1#trOrgCd|C1004|       #2#trNo|201110260094816|        #3#trDt|2011-10-26|     #4#trSnum|94816|        #5#rcptTpCd|C1|</t>
  </si>
  <si>
    <t xml:space="preserve">        #6#bankCd|26|   #7#trAmt|63893.0|       #8#acntNo|56201550532326|       #9#depoOwnNo||  #10#depoOwnnm|하윤옥|</t>
  </si>
  <si>
    <t xml:space="preserve">        #11#iamtRsltCd|000|     #12#recvDt|2011-10-26|  #13#recvTm|100106|      #14#setlFg|0|   #15#setlNo|0|</t>
  </si>
  <si>
    <t xml:space="preserve">        #26#mngDeptCd|330000|   #27#unCnfmFg||  #28#procDt|2011-10-26|  #29#procTm|100106|      #30#procEmpNo|System|</t>
  </si>
  <si>
    <t xml:space="preserve">        #31#bankBrnchCd|0881|   #32#trmnCd|110  |</t>
  </si>
  <si>
    <t>DEBUG [CmsRecvGramDao.java:293] - acntNo56201550532326</t>
  </si>
  <si>
    <t>DEBUG [CmsRecvGramDao.java:297] - SEARCH_LOAN_FOR_CMScom.cabis.sc.b.util.LoggableStatement@338c338c</t>
  </si>
  <si>
    <t>DEBUG [CmsRecvGramCC.java:551] - CMS입금 응답전문--&gt;21R02001100000000000000000000000000000000000 20060102101010000000000001SYSTEMOP1XXXXXXXXXXXXXXXXXXXX055000092003290300005000008880881110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</t>
  </si>
  <si>
    <t>[0554055000092003290300005000008880881110  3021011000002011102610013800948162020032903601032903                                                                                                                           20001347  0 0              정상                                    000000              0000000063893 00000000000000000000000000200329030056201550532326                      0000002600                        하윤옥              000000000000000000000000000000000000000000000000000000000000000000000000000000000000000000               00000][554]</t>
  </si>
  <si>
    <t>[0585055000092003290300006000008880040010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]  [585]</t>
  </si>
  <si>
    <t>attr[15]  : 0094862</t>
  </si>
  <si>
    <t>attr[26]  : 000491</t>
  </si>
  <si>
    <t>2011-10-26 10:01:24.107 SyncCall.call Start</t>
  </si>
  <si>
    <t>2011-10-26 10:01:24.107 SyncCall.call Check 1</t>
  </si>
  <si>
    <t>2011-10-26 10:01:24.107 SyncCall.call Check 2</t>
  </si>
  <si>
    <t>2011-10-26 10:01:24.107 SyncCall.call Finish - 직전</t>
  </si>
  <si>
    <t xml:space="preserve">DEBUG [CmsRecvGramCC.java:48] - CMS입금 요청전문--&gt;21R02004100000000000000000000000000000000000020060102101010000000000001SYSTEMOP1XXXXXXXXXXXXXXXXXXXX055000092003290300006000008880040010  302004100   2011102620111000948622020032903601032903                                                                                                                           20001347  0 3                                                      000491              0000000094339 00000000000000000000000000200329030056201550564559                      0000008800123456789012            김경원              00000                     0000000         00000000   000000  01110261001400000000                                                            </t>
  </si>
  <si>
    <t xml:space="preserve">        #2#trAmt|0000000094339| #3#lcalScalCd| |        #4#trAfRamt|0000000000000|      #5#etcAmt|0000000000000|</t>
  </si>
  <si>
    <t xml:space="preserve">        #6#iamtBankCd|20032903| #7#iamtAcntDivCd|00|    #8#iamtAcntNo|56201550564559  | #9#iamtAcntNm|                    |     #10#oamtBankCd|00000088|</t>
  </si>
  <si>
    <t xml:space="preserve">        #11#oamtAcntDivCd|00|   #12#oamtAcntNo|123456789012    |        #13#pswd|        |      #14#oamtAcntNm|김경원              |    #15#prFeeAmt|00000|</t>
  </si>
  <si>
    <t xml:space="preserve">        #26#chkKindNo3|00|      #27#chkNo4|0  01110|    #28#chkIssuInfo4|261001|        #29#chkKindNo4|40|      #30#chkNo5|0000000 |</t>
  </si>
  <si>
    <t>DEBUG [CmsRecvGramCC.java:671] - CMS입금 응답전문--&gt;21R02004100000000000000000000000000000000000 20060102101010000000000001SYSTEMOP1XXXXXXXXXXXXXXXXXXXX055000092003290300005000008880040010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</t>
  </si>
  <si>
    <t>[0554055000092003290300005000008880040010  3021041000002011102620111000948622020032903601032903                                                                                                                           20001347  0 3              정상                                    000491              0000000094339 00000000000000000000000000200329030056201550564559  김경원-하이         0000008800123456789012            김경원              00000000000000000000000000000000000000000000000000000000000  01110261001400000000000000000               00000][554]</t>
  </si>
  <si>
    <t>[0585055000092003290300006000008880110010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]  [585]</t>
  </si>
  <si>
    <t>attr[7]   : 0110</t>
  </si>
  <si>
    <t>attr[15]  : 0095170</t>
  </si>
  <si>
    <t>attr[26]  : 000492</t>
  </si>
  <si>
    <t>2011-10-26 10:01:59.855 SyncCall.call Start</t>
  </si>
  <si>
    <t>2011-10-26 10:01:59.855 SyncCall.call Check 1</t>
  </si>
  <si>
    <t>2011-10-26 10:01:59.855 SyncCall.call Check 2</t>
  </si>
  <si>
    <t>2011-10-26 10:01:59.856 SyncCall.call Finish - 직전</t>
  </si>
  <si>
    <t xml:space="preserve">DEBUG [CmsRecvGramCC.java:48] - CMS입금 요청전문--&gt;21R02004100000000000000000000000000000000000020060102101010000000000001SYSTEMOP1XXXXXXXXXXXXXXXXXXXX055000092003290300006000008880110010  302004100   2011102620111000951702020032903601032903                                                                                                                           20001347  0 3                                                      000492              0000000096058 00000000000000000000000000200329030056201550490723                      0000008800123456789012            고정미              00000                     0000000         00000000   000000  01110261002100000000                                                            </t>
  </si>
  <si>
    <t xml:space="preserve">        #2#trAmt|0000000096058| #3#lcalScalCd| |        #4#trAfRamt|0000000000000|      #5#etcAmt|0000000000000|</t>
  </si>
  <si>
    <t xml:space="preserve">        #6#iamtBankCd|20032903| #7#iamtAcntDivCd|00|    #8#iamtAcntNo|56201550490723  | #9#iamtAcntNm|                    |     #10#oamtBankCd|00000088|</t>
  </si>
  <si>
    <t xml:space="preserve">        #11#oamtAcntDivCd|00|   #12#oamtAcntNo|123456789012    |        #13#pswd|        |      #14#oamtAcntNm|고정미              |    #15#prFeeAmt|00000|</t>
  </si>
  <si>
    <t xml:space="preserve">        #26#chkKindNo3|00|      #27#chkNo4|0  01110|    #28#chkIssuInfo4|261002|        #29#chkKindNo4|10|      #30#chkNo5|0000000 |</t>
  </si>
  <si>
    <t>DEBUG [CmsRecvGramCC.java:671] - CMS입금 응답전문--&gt;21R02004100000000000000000000000000000000000 20060102101010000000000001SYSTEMOP1XXXXXXXXXXXXXXXXXXXX055000092003290300005000008880110010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</t>
  </si>
  <si>
    <t>[0554055000092003290300005000008880110010  3021041000002011102620111000951702020032903601032903                                                                                                                           20001347  0 3              정상                                    000492              0000000096058 00000000000000000000000000200329030056201550490723  고정미-하이         0000008800123456789012            고정미              00000000000000000000000000000000000000000000000000000000000  01110261002100000000000000000               00000][554]</t>
  </si>
  <si>
    <t>[0554055000092003290300006000008880040010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  [554]</t>
  </si>
  <si>
    <t>attr[14]  : 100221</t>
  </si>
  <si>
    <t>attr[15]  : 0095187</t>
  </si>
  <si>
    <t>2011-10-26 10:02:02.777 SyncCall.call Start</t>
  </si>
  <si>
    <t>2011-10-26 10:02:02.777 SyncCall.call Check 1</t>
  </si>
  <si>
    <t>2011-10-26 10:02:02.777 SyncCall.call Check 2</t>
  </si>
  <si>
    <t>2011-10-26 10:02:02.777 SyncCall.call Finish - 직전</t>
  </si>
  <si>
    <t>DEBUG [CmsRecvGramCC.java:48] - CMS입금 요청전문--&gt;21R02001100000000000000000000000000000000000020060102101010000000000001SYSTEMOP1XXXXXXXXXXXXXXXXXXXX055000092003290300006000008880040010  302001100   2011102610022100951872020032903601032903                                                                                                                           20001347  0 0                  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</si>
  <si>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 xml:space="preserve">        #2#trAmt|0000000127671| #3#lcalScalCd| |        #4#trAfRamt|0000000000000|      #5#etcAmt|0000000000000|</t>
  </si>
  <si>
    <t xml:space="preserve">        #6#iamtBankCd|20032903| #7#iamtAcntDivCd|00|    #8#iamtAcntNo|56201550417076  | #9#iamtAcntNm|                    |     #10#oamtBankCd|00000026|</t>
  </si>
  <si>
    <t xml:space="preserve">        #11#oamtAcntDivCd|00|   #12#oamtAcntNo|                |        #13#pswd|        |      #14#oamtAcntNm|이정희              |    #15#prFeeAmt|00000|</t>
  </si>
  <si>
    <t xml:space="preserve">        #1#trOrgCd|C1004|       #2#trNo|201110260095187|        #3#trDt|2011-10-26|     #4#trSnum|95187|        #5#rcptTpCd|C1|</t>
  </si>
  <si>
    <t xml:space="preserve">        #6#bankCd|26|   #7#trAmt|127671.0|      #8#acntNo|56201550417076|       #9#depoOwnNo||  #10#depoOwnnm|이정희|</t>
  </si>
  <si>
    <t xml:space="preserve">        #11#iamtRsltCd|000|     #12#recvDt|2011-10-26|  #13#recvTm|100149|      #14#setlFg|0|   #15#setlNo|0|</t>
  </si>
  <si>
    <t xml:space="preserve">        #26#mngDeptCd|330000|   #27#unCnfmFg||  #28#procDt|2011-10-26|  #29#procTm|100149|      #30#procEmpNo|System|</t>
  </si>
  <si>
    <t>DEBUG [CmsRecvGramDao.java:293] - acntNo56201550417076</t>
  </si>
  <si>
    <t>DEBUG [CmsRecvGramDao.java:297] - SEARCH_LOAN_FOR_CMScom.cabis.sc.b.util.LoggableStatement@bf00bf0</t>
  </si>
  <si>
    <t>DEBUG [CmsRecvGramCC.java:551] - CMS입금 응답전문--&gt;21R02001100000000000000000000000000000000000 20060102101010000000000001SYSTEMOP1XXXXXXXXXXXXXXXXXXXX055000092003290300005000008880040010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</t>
  </si>
  <si>
    <t>[0554055000092003290300005000008880040010  3021011000002011102610022100951872020032903601032903                                                                                                                           20001347  0 0              정상                                    000000              0000000127671 00000000000000000000000000200329030056201550417076                      0000002600                        이정희              000000000000000000000000000000000000000000000000000000000000000000000000000000000000000000               00000][554]</t>
  </si>
  <si>
    <t>[0585055000092003290300006000008880120010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]  [585]</t>
  </si>
  <si>
    <t>attr[7]   : 0120</t>
  </si>
  <si>
    <t>attr[15]  : 0095299</t>
  </si>
  <si>
    <t>attr[26]  : 000493</t>
  </si>
  <si>
    <t>2011-10-26 10:02:16.144 SyncCall.call Start</t>
  </si>
  <si>
    <t>2011-10-26 10:02:16.144 SyncCall.call Check 1</t>
  </si>
  <si>
    <t>2011-10-26 10:02:16.144 SyncCall.call Check 2</t>
  </si>
  <si>
    <t>2011-10-26 10:02:16.144 SyncCall.call Finish - 직전</t>
  </si>
  <si>
    <t xml:space="preserve">DEBUG [CmsRecvGramCC.java:48] - CMS입금 요청전문--&gt;21R02004100000000000000000000000000000000000020060102101010000000000001SYSTEMOP1XXXXXXXXXXXXXXXXXXXX055000092003290300006000008880120010  302004100   2011102620111000952992020032903601032903                                                                                                                           20001347  0 3                                                      000493              0000000063631 00000000000000000000000000200329030056201550410965                      0000008800123456789012                                00000                     0000000         00000000   000000  01110261002300000000                                                            </t>
  </si>
  <si>
    <t xml:space="preserve">        #2#trAmt|0000000063631| #3#lcalScalCd| |        #4#trAfRamt|0000000000000|      #5#etcAmt|0000000000000|</t>
  </si>
  <si>
    <t xml:space="preserve">        #6#iamtBankCd|20032903| #7#iamtAcntDivCd|00|    #8#iamtAcntNo|56201550410965  | #9#iamtAcntNm|                    |     #10#oamtBankCd|00000088|</t>
  </si>
  <si>
    <t xml:space="preserve">        #26#chkKindNo3|00|      #27#chkNo4|0  01110|    #28#chkIssuInfo4|261002|        #29#chkKindNo4|30|      #30#chkNo5|0000000 |</t>
  </si>
  <si>
    <t>DEBUG [CmsRecvGramCC.java:671] - CMS입금 응답전문--&gt;21R02004100000000000000000000000000000000000 20060102101010000000000001SYSTEMOP1XXXXXXXXXXXXXXXXXXXX055000092003290300005000008880120010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</t>
  </si>
  <si>
    <t>[0554055000092003290300005000008880120010  3021041000002011102620111000952992020032903601032903                                                                                                                           20001347  0 3              정상                                    000493              0000000063631 00000000000000000000000000200329030056201550410965  변영석-하이         0000008800123456789012                                00000000000000000000000000000000000000000000000000000000000  01110261002300000000000000000               00000][554]</t>
  </si>
  <si>
    <t>[0554055000092003290300006000008880040010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  [554]</t>
  </si>
  <si>
    <t>attr[14]  : 100235</t>
  </si>
  <si>
    <t>attr[15]  : 0095306</t>
  </si>
  <si>
    <t>2011-10-26 10:02:17.259 SyncCall.call Start</t>
  </si>
  <si>
    <t>2011-10-26 10:02:17.259 SyncCall.call Check 1</t>
  </si>
  <si>
    <t>2011-10-26 10:02:17.259 SyncCall.call Check 2</t>
  </si>
  <si>
    <t>2011-10-26 10:02:17.26 SyncCall.call Finish - 직전</t>
  </si>
  <si>
    <t>DEBUG [CmsRecvGramCC.java:48] - CMS입금 요청전문--&gt;21R02001100000000000000000000000000000000000020060102101010000000000001SYSTEMOP1XXXXXXXXXXXXXXXXXXXX055000092003290300006000008880040010  302001100   2011102610023500953062020032903601032903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</si>
  <si>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 xml:space="preserve">        #6#iamtBankCd|20032903| #7#iamtAcntDivCd|00|    #8#iamtAcntNo|56201550564559  | #9#iamtAcntNm|                    |     #10#oamtBankCd|00000026|</t>
  </si>
  <si>
    <t xml:space="preserve">        #11#oamtAcntDivCd|00|   #12#oamtAcntNo|                |        #13#pswd|        |      #14#oamtAcntNm|김경원              |    #15#prFeeAmt|00000|</t>
  </si>
  <si>
    <t xml:space="preserve">        #1#trOrgCd|C1004|       #2#trNo|201110260095306|        #3#trDt|2011-10-26|     #4#trSnum|95306|        #5#rcptTpCd|C1|</t>
  </si>
  <si>
    <t xml:space="preserve">        #6#bankCd|26|   #7#trAmt|94339.0|       #8#acntNo|56201550564559|       #9#depoOwnNo||  #10#depoOwnnm|김경원|</t>
  </si>
  <si>
    <t xml:space="preserve">        #11#iamtRsltCd|000|     #12#recvDt|2011-10-26|  #13#recvTm|100204|      #14#setlFg|0|   #15#setlNo|0|</t>
  </si>
  <si>
    <t xml:space="preserve">        #26#mngDeptCd|330000|   #27#unCnfmFg||  #28#procDt|2011-10-26|  #29#procTm|100204|      #30#procEmpNo|System|</t>
  </si>
  <si>
    <t>DEBUG [CmsRecvGramDao.java:293] - acntNo56201550564559</t>
  </si>
  <si>
    <t>DEBUG [CmsRecvGramDao.java:297] - SEARCH_LOAN_FOR_CMScom.cabis.sc.b.util.LoggableStatement@621d621d</t>
  </si>
  <si>
    <t>DEBUG [CmsRecvGramCC.java:551] - CMS입금 응답전문--&gt;21R02001100000000000000000000000000000000000 20060102101010000000000001SYSTEMOP1XXXXXXXXXXXXXXXXXXXX055000092003290300005000008880040010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</t>
  </si>
  <si>
    <t>[0554055000092003290300005000008880040010  3021011000002011102610023500953062020032903601032903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00000000000000000000000000200329030056201550564559                      0000002600                        김경원              000000000000000000000000000000000000000000000000000000000000000000000000000000000000000000               00000][554]</t>
  </si>
  <si>
    <t>[0554055000092003290300006000008880120010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  [554]</t>
  </si>
  <si>
    <t>attr[14]  : 100248</t>
  </si>
  <si>
    <t>attr[15]  : 0095407</t>
  </si>
  <si>
    <t>2011-10-26 10:02:30.499 SyncCall.call Start</t>
  </si>
  <si>
    <t>2011-10-26 10:02:30.499 SyncCall.call Check 1</t>
  </si>
  <si>
    <t>2011-10-26 10:02:30.499 SyncCall.call Check 2</t>
  </si>
  <si>
    <t>2011-10-26 10:02:30.499 SyncCall.call Finish - 직전</t>
  </si>
  <si>
    <t>DEBUG [CmsRecvGramCC.java:48] - CMS입금 요청전문--&gt;21R02001100000000000000000000000000000000000020060102101010000000000001SYSTEMOP1XXXXXXXXXXXXXXXXXXXX055000092003290300006000008880120010  302001100   2011102610024800954072020032903601032903                                                                                                                           20001347  0 0                  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</si>
  <si>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 xml:space="preserve">        #6#iamtBankCd|20032903| #7#iamtAcntDivCd|00|    #8#iamtAcntNo|56201550410965  | #9#iamtAcntNm|                    |     #10#oamtBankCd|00000026|</t>
  </si>
  <si>
    <t xml:space="preserve">        #11#oamtAcntDivCd|00|   #12#oamtAcntNo|                |        #13#pswd|        |      #14#oamtAcntNm|변영석　　          |    #15#prFeeAmt|00000|</t>
  </si>
  <si>
    <t xml:space="preserve">DEBUG [CmsRecvGramCC.java:231] - 지점코드[0120], 단말코드[010  </t>
  </si>
  <si>
    <t xml:space="preserve">        #1#trOrgCd|C1004|       #2#trNo|201110260095407|        #3#trDt|2011-10-26|     #4#trSnum|95407|        #5#rcptTpCd|C1|</t>
  </si>
  <si>
    <t xml:space="preserve">        #6#bankCd|26|   #7#trAmt|63631.0|       #8#acntNo|56201550410965|       #9#depoOwnNo||  #10#depoOwnnm|변영석　　|</t>
  </si>
  <si>
    <t xml:space="preserve">        #11#iamtRsltCd|000|     #12#recvDt|2011-10-26|  #13#recvTm|100217|      #14#setlFg|0|   #15#setlNo|0|</t>
  </si>
  <si>
    <t xml:space="preserve">        #26#mngDeptCd|330000|   #27#unCnfmFg||  #28#procDt|2011-10-26|  #29#procTm|100217|      #30#procEmpNo|System|</t>
  </si>
  <si>
    <t xml:space="preserve">        #31#bankBrnchCd|0120|   #32#trmnCd|010  |</t>
  </si>
  <si>
    <t>DEBUG [CmsRecvGramDao.java:293] - acntNo56201550410965</t>
  </si>
  <si>
    <t>DEBUG [CmsRecvGramDao.java:297] - SEARCH_LOAN_FOR_CMScom.cabis.sc.b.util.LoggableStatement@e870e87</t>
  </si>
  <si>
    <t>DEBUG [LoggableStatement.java:290] - 수행시간 - 8, 변경건수 : 1</t>
  </si>
  <si>
    <t>DEBUG [CmsRecvGramCC.java:551] - CMS입금 응답전문--&gt;21R02001100000000000000000000000000000000000 20060102101010000000000001SYSTEMOP1XXXXXXXXXXXXXXXXXXXX055000092003290300005000008880120010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</t>
  </si>
  <si>
    <t>[0554055000092003290300005000008880120010  3021011000002011102610024800954072020032903601032903                                                                                                                           20001347  0 0              정상                                    000000              0000000063631 00000000000000000000000000200329030056201550410965                      0000002600                        변영석　　          000000000000000000000000000000000000000000000000000000000000000000000000000000000000000000               00000][554]</t>
  </si>
  <si>
    <t>[0585055000092003290300006000008880200010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]  [585]</t>
  </si>
  <si>
    <t>attr[7]   : 0200</t>
  </si>
  <si>
    <t>attr[15]  : 0095427</t>
  </si>
  <si>
    <t>attr[26]  : 000494</t>
  </si>
  <si>
    <t>2011-10-26 10:02:33.748 SyncCall.call Start</t>
  </si>
  <si>
    <t>2011-10-26 10:02:33.748 SyncCall.call Check 1</t>
  </si>
  <si>
    <t>2011-10-26 10:02:33.748 SyncCall.call Check 2</t>
  </si>
  <si>
    <t>2011-10-26 10:02:33.748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</si>
  <si>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2011102620111000954272020032903601032903                                                                                                                           20001347  0 3                                                      000494              0000000100000 00000000000000000000000000200329030056201551039280                      0000008800123456789012            황승진              00000                     0000000         00000000   000000  01110261002500000000                                                            </t>
  </si>
  <si>
    <t xml:space="preserve">        #2#trAmt|0000000100000| #3#lcalScalCd| |        #4#trAfRamt|0000000000000|      #5#etcAmt|0000000000000|</t>
  </si>
  <si>
    <t xml:space="preserve">        #6#iamtBankCd|20032903| #7#iamtAcntDivCd|00|    #8#iamtAcntNo|56201551039280  | #9#iamtAcntNm|                    |     #10#oamtBankCd|00000088|</t>
  </si>
  <si>
    <t xml:space="preserve">        #11#oamtAcntDivCd|00|   #12#oamtAcntNo|123456789012    |        #13#pswd|        |      #14#oamtAcntNm|황승진              |    #15#prFeeAmt|00000|</t>
  </si>
  <si>
    <t xml:space="preserve">        #26#chkKindNo3|00|      #27#chkNo4|0  01110|    #28#chkIssuInfo4|261002|        #29#chkKindNo4|50|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</si>
  <si>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</t>
  </si>
  <si>
    <t>[0554055000092003290300005000008880200010  3021041000002011102620111000954272020032903601032903                                                                                                                           20001347  0 3              정상                                    000494              0000000100000 00000000000000000000000000200329030056201551039280  황승진-하이         0000008800123456789012            황승진              00000000000000000000000000000000000000000000000000000000000  01110261002500000000000000000               00000][554]</t>
  </si>
  <si>
    <t>[0585055000092003290300006000008880260090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]  [585]</t>
  </si>
  <si>
    <t>attr[7]   : 0260</t>
  </si>
  <si>
    <t>attr[15]  : 0095478</t>
  </si>
  <si>
    <t>attr[26]  : 000495</t>
  </si>
  <si>
    <t>2011-10-26 10:02:39.721 SyncCall.call Start</t>
  </si>
  <si>
    <t>2011-10-26 10:02:39.721 SyncCall.call Check 1</t>
  </si>
  <si>
    <t>2011-10-26 10:02:39.721 SyncCall.call Check 2</t>
  </si>
  <si>
    <t>2011-10-26 10:02:39.721 SyncCall.call Finish - 직전</t>
  </si>
  <si>
    <t xml:space="preserve">DEBUG [CmsRecvGramCC.java:48] - CMS입금 요청전문--&gt;21R02004100000000000000000000000000000000000020060102101010000000000001SYSTEMOP1XXXXXXXXXXXXXXXXXXXX055000092003290300006000008880260090  302004100   2011102620111000954782020032903601032903                                                                                                                           20001347  0 3                                                      000495              0000000094043 00000000000000000000000000200329030056201550460270                      0000008800123456789012            신중섭              00000                     0000000         00000000   000000  01110261002500000000                                                            </t>
  </si>
  <si>
    <t xml:space="preserve">        #2#trAmt|0000000094043| #3#lcalScalCd| |        #4#trAfRamt|0000000000000|      #5#etcAmt|0000000000000|</t>
  </si>
  <si>
    <t xml:space="preserve">        #6#iamtBankCd|20032903| #7#iamtAcntDivCd|00|    #8#iamtAcntNo|56201550460270  | #9#iamtAcntNm|                    |     #10#oamtBankCd|00000088|</t>
  </si>
  <si>
    <t xml:space="preserve">        #11#oamtAcntDivCd|00|   #12#oamtAcntNo|123456789012    |        #13#pswd|        |      #14#oamtAcntNm|신중섭              |    #15#prFeeAmt|00000|</t>
  </si>
  <si>
    <t>DEBUG [CmsRecvGramCC.java:671] - CMS입금 응답전문--&gt;21R02004100000000000000000000000000000000000 20060102101010000000000001SYSTEMOP1XXXXXXXXXXXXXXXXXXXX055000092003290300005000008880260090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</t>
  </si>
  <si>
    <t>[0554055000092003290300005000008880260090  3021041000002011102620111000954782020032903601032903                                                                                                                           20001347  0 3              정상                                    000495              0000000094043 00000000000000000000000000200329030056201550460270  신중섭-하이         0000008800123456789012            신중섭              00000000000000000000000000000000000000000000000000000000000  01110261002500000000000000000               00000][554]</t>
  </si>
  <si>
    <t>[0554055000092003290300006000008880110010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  [554]</t>
  </si>
  <si>
    <t>attr[14]  : 100259</t>
  </si>
  <si>
    <t>attr[15]  : 0095483</t>
  </si>
  <si>
    <t>2011-10-26 10:02:40.731 SyncCall.call Start</t>
  </si>
  <si>
    <t>2011-10-26 10:02:40.731 SyncCall.call Check 1</t>
  </si>
  <si>
    <t>2011-10-26 10:02:40.732 SyncCall.call Check 2</t>
  </si>
  <si>
    <t>2011-10-26 10:02:40.732 SyncCall.call Finish - 직전</t>
  </si>
  <si>
    <t>DEBUG [CmsRecvGramCC.java:48] - CMS입금 요청전문--&gt;21R02001100000000000000000000000000000000000020060102101010000000000001SYSTEMOP1XXXXXXXXXXXXXXXXXXXX055000092003290300006000008880110010  302001100   2011102610025900954832020032903601032903                                                                                                                           20001347  0 0                  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</si>
  <si>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 xml:space="preserve">        #6#iamtBankCd|20032903| #7#iamtAcntDivCd|00|    #8#iamtAcntNo|56201550490723  | #9#iamtAcntNm|                    |     #10#oamtBankCd|00000026|</t>
  </si>
  <si>
    <t xml:space="preserve">        #11#oamtAcntDivCd|00|   #12#oamtAcntNo|                |        #13#pswd|        |      #14#oamtAcntNm|고정미              |    #15#prFeeAmt|00000|</t>
  </si>
  <si>
    <t xml:space="preserve">DEBUG [CmsRecvGramCC.java:231] - 지점코드[0110], 단말코드[010  </t>
  </si>
  <si>
    <t xml:space="preserve">        #1#trOrgCd|C1004|       #2#trNo|201110260095483|        #3#trDt|2011-10-26|     #4#trSnum|95483|        #5#rcptTpCd|C1|</t>
  </si>
  <si>
    <t xml:space="preserve">        #6#bankCd|26|   #7#trAmt|96058.0|       #8#acntNo|56201550490723|       #9#depoOwnNo||  #10#depoOwnnm|고정미|</t>
  </si>
  <si>
    <t xml:space="preserve">        #11#iamtRsltCd|000|     #12#recvDt|2011-10-26|  #13#recvTm|100227|      #14#setlFg|0|   #15#setlNo|0|</t>
  </si>
  <si>
    <t xml:space="preserve">        #26#mngDeptCd|330000|   #27#unCnfmFg||  #28#procDt|2011-10-26|  #29#procTm|100227|      #30#procEmpNo|System|</t>
  </si>
  <si>
    <t xml:space="preserve">        #31#bankBrnchCd|0110|   #32#trmnCd|010  |</t>
  </si>
  <si>
    <t>DEBUG [CmsRecvGramDao.java:293] - acntNo56201550490723</t>
  </si>
  <si>
    <t>DEBUG [CmsRecvGramDao.java:297] - SEARCH_LOAN_FOR_CMScom.cabis.sc.b.util.LoggableStatement@78207820</t>
  </si>
  <si>
    <t>DEBUG [CmsRecvGramCC.java:551] - CMS입금 응답전문--&gt;21R02001100000000000000000000000000000000000 20060102101010000000000001SYSTEMOP1XXXXXXXXXXXXXXXXXXXX055000092003290300005000008880110010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</t>
  </si>
  <si>
    <t>[0554055000092003290300005000008880110010  3021011000002011102610025900954832020032903601032903                                                                                                                           20001347  0 0              정상                                    000000              0000000096058 00000000000000000000000000200329030056201550490723                      0000002600                        고정미              000000000000000000000000000000000000000000000000000000000000000000000000000000000000000000               00000][554]</t>
  </si>
  <si>
    <t>[0585055000092003290300006000008880050010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]  [585]</t>
  </si>
  <si>
    <t>attr[7]   : 0050</t>
  </si>
  <si>
    <t>attr[15]  : 0095758</t>
  </si>
  <si>
    <t>attr[26]  : 000496</t>
  </si>
  <si>
    <t>2011-10-26 10:03:15.649 SyncCall.call Start</t>
  </si>
  <si>
    <t>2011-10-26 10:03:15.649 SyncCall.call Check 1</t>
  </si>
  <si>
    <t>2011-10-26 10:03:15.649 SyncCall.call Check 2</t>
  </si>
  <si>
    <t>2011-10-26 10:03:15.65 SyncCall.call Finish - 직전</t>
  </si>
  <si>
    <t xml:space="preserve">DEBUG [CmsRecvGramCC.java:48] - CMS입금 요청전문--&gt;21R02004100000000000000000000000000000000000020060102101010000000000001SYSTEMOP1XXXXXXXXXXXXXXXXXXXX055000092003290300006000008880050010  302004100   2011102620111000957582020032903601032903                                                                                                                           20001347  0 3                                                      000496              0000000095753 00000000000000000000000000200329030056201550574183                      0000008800123456789012            외환은              00000                     0000000         00000000   000000  01110261003300000000                                                            </t>
  </si>
  <si>
    <t xml:space="preserve">        #2#trAmt|0000000095753| #3#lcalScalCd| |        #4#trAfRamt|0000000000000|      #5#etcAmt|0000000000000|</t>
  </si>
  <si>
    <t xml:space="preserve">        #6#iamtBankCd|20032903| #7#iamtAcntDivCd|00|    #8#iamtAcntNo|56201550574183  | #9#iamtAcntNm|                    |     #10#oamtBankCd|00000088|</t>
  </si>
  <si>
    <t xml:space="preserve">        #11#oamtAcntDivCd|00|   #12#oamtAcntNo|123456789012    |        #13#pswd|        |      #14#oamtAcntNm|외환은              |    #15#prFeeAmt|00000|</t>
  </si>
  <si>
    <t xml:space="preserve">        #26#chkKindNo3|00|      #27#chkNo4|0  01110|    #28#chkIssuInfo4|261003|        #29#chkKindNo4|30|      #30#chkNo5|0000000 |</t>
  </si>
  <si>
    <t>DEBUG [CmsRecvGramCC.java:671] - CMS입금 응답전문--&gt;21R02004100000000000000000000000000000000000 20060102101010000000000001SYSTEMOP1XXXXXXXXXXXXXXXXXXXX055000092003290300005000008880050010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</t>
  </si>
  <si>
    <t>[0554055000092003290300005000008880050010  3021041000002011102620111000957582020032903601032903                                                                                                                           20001347  0 3              정상                                    000496              0000000095753 00000000000000000000000000200329030056201550574183  윤서윤-하이         0000008800123456789012            외환은              00000000000000000000000000000000000000000000000000000000000  01110261003300000000000000000               00000][554]</t>
  </si>
  <si>
    <t>[0585055000092003290300006000008880810010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]  [585]</t>
  </si>
  <si>
    <t>attr[15]  : 0095819</t>
  </si>
  <si>
    <t>attr[26]  : 000497</t>
  </si>
  <si>
    <t>2011-10-26 10:03:22.711 SyncCall.call Start</t>
  </si>
  <si>
    <t>2011-10-26 10:03:22.711 SyncCall.call Check 1</t>
  </si>
  <si>
    <t>2011-10-26 10:03:22.711 SyncCall.call Check 2</t>
  </si>
  <si>
    <t>2011-10-26 10:03:22.711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</si>
  <si>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2011102620111000958192020032903601032903                                                                                                                           20001347  0 3                                                      000497              0000000107457 00000000000000000000000000200329030056201550422345                      0000008800123456789012            김지혜              00000                     0000000         00000000   000000  01110261003400000000                                                            </t>
  </si>
  <si>
    <t xml:space="preserve">        #2#trAmt|0000000107457| #3#lcalScalCd| |        #4#trAfRamt|0000000000000|      #5#etcAmt|0000000000000|</t>
  </si>
  <si>
    <t xml:space="preserve">        #6#iamtBankCd|20032903| #7#iamtAcntDivCd|00|    #8#iamtAcntNo|56201550422345  | #9#iamtAcntNm|                    |     #10#oamtBankCd|00000088|</t>
  </si>
  <si>
    <t xml:space="preserve">        #11#oamtAcntDivCd|00|   #12#oamtAcntNo|123456789012    |        #13#pswd|        |      #14#oamtAcntNm|김지혜              |    #15#prFeeAmt|00000|</t>
  </si>
  <si>
    <t xml:space="preserve">        #26#chkKindNo3|00|      #27#chkNo4|0  01110|    #28#chkIssuInfo4|261003|        #29#chkKindNo4|40|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</si>
  <si>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</t>
  </si>
  <si>
    <t>[0554055000092003290300005000008880810010  3021041000002011102620111000958192020032903601032903                                                                                                                           20001347  0 3              정상                                    000497              0000000107457 00000000000000000000000000200329030056201550422345  김지혜-하이         0000008800123456789012            김지혜              00000000000000000000000000000000000000000000000000000000000  01110261003400000000000000000               00000][554]</t>
  </si>
  <si>
    <t>[0585055000092003290300006000008880810010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]  [585]</t>
  </si>
  <si>
    <t>attr[15]  : 0095893</t>
  </si>
  <si>
    <t>attr[26]  : 000498</t>
  </si>
  <si>
    <t>2011-10-26 10:03:31.11 SyncCall.call Start</t>
  </si>
  <si>
    <t>2011-10-26 10:03:31.11 SyncCall.call Check 1</t>
  </si>
  <si>
    <t>2011-10-26 10:03:31.11 SyncCall.call Check 2</t>
  </si>
  <si>
    <t>2011-10-26 10:03:31.11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</si>
  <si>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2011102620111000958932020032903601032903                                                                                                                           20001347  0 3                                                      000498              0000000094339 00000000000000000000000000200329030056201550566179                      0000008800123456789012            김준승              00000                     0000000         00000000   000000  01110261003400000000                                                            </t>
  </si>
  <si>
    <t xml:space="preserve">        #6#iamtBankCd|20032903| #7#iamtAcntDivCd|00|    #8#iamtAcntNo|56201550566179  | #9#iamtAcntNm|                    |     #10#oamtBankCd|00000088|</t>
  </si>
  <si>
    <t xml:space="preserve">        #11#oamtAcntDivCd|00|   #12#oamtAcntNo|123456789012    |        #13#pswd|        |      #14#oamtAcntNm|김준승              |    #15#prFeeAmt|00000|</t>
  </si>
  <si>
    <t>DEBUG [CmsRecvGramCC.java:671] - CMS입금 응답전문--&gt;21R02004100000000000000000000000000000000000 20060102101010000000000001SYSTEMOP1XXXXXXXXXXXXXXXXXXXX055000092003290300005000008880810010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</t>
  </si>
  <si>
    <t>[0554055000092003290300005000008880810010  3021041000002011102620111000958932020032903601032903                                                                                                                           20001347  0 3              정상                                    000498              0000000094339 00000000000000000000000000200329030056201550566179  김준승-하이         0000008800123456789012            김준승              00000000000000000000000000000000000000000000000000000000000  01110261003400000000000000000               00000][554]</t>
  </si>
  <si>
    <t>[0585055000092003290300006000008880810010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]  [585]</t>
  </si>
  <si>
    <t>attr[15]  : 0095909</t>
  </si>
  <si>
    <t>attr[26]  : 000499</t>
  </si>
  <si>
    <t>2011-10-26 10:03:33.135 SyncCall.call Start</t>
  </si>
  <si>
    <t>2011-10-26 10:03:33.135 SyncCall.call Check 1</t>
  </si>
  <si>
    <t>2011-10-26 10:03:33.135 SyncCall.call Check 2</t>
  </si>
  <si>
    <t>2011-10-26 10:03:33.135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</si>
  <si>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2011102620111000959092020032903601032903                                                                                                                           20001347  0 3                                                      000499              0000000154300 00000000000000000000000000200329030056201554048226                      0000008800123456789012            신미선              00000                     0000000         00000000   000000  01110261003500000000                                                            </t>
  </si>
  <si>
    <t xml:space="preserve">        #2#trAmt|0000000154300| #3#lcalScalCd| |        #4#trAfRamt|0000000000000|      #5#etcAmt|0000000000000|</t>
  </si>
  <si>
    <t xml:space="preserve">        #6#iamtBankCd|20032903| #7#iamtAcntDivCd|00|    #8#iamtAcntNo|56201554048226  | #9#iamtAcntNm|                    |     #10#oamtBankCd|00000088|</t>
  </si>
  <si>
    <t xml:space="preserve">        #11#oamtAcntDivCd|00|   #12#oamtAcntNo|123456789012    |        #13#pswd|        |      #14#oamtAcntNm|신미선              |    #15#prFeeAmt|00000|</t>
  </si>
  <si>
    <t xml:space="preserve">        #26#chkKindNo3|00|      #27#chkNo4|0  01110|    #28#chkIssuInfo4|261003|        #29#chkKindNo4|50|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</si>
  <si>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</t>
  </si>
  <si>
    <t>[0554055000092003290300005000008880810010  3021041000002011102620111000959092020032903601032903                                                                                                                           20001347  0 3              정상                                    000499              0000000154300 00000000000000000000000000200329030056201554048226  신미선-하이         0000008800123456789012            신미선              00000000000000000000000000000000000000000000000000000000000  01110261003500000000000000000               00000][554]</t>
  </si>
  <si>
    <t>[0585055000092003290300006000008880710010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]  [585]</t>
  </si>
  <si>
    <t>attr[7]   : 0710</t>
  </si>
  <si>
    <t>attr[15]  : 0095914</t>
  </si>
  <si>
    <t>attr[26]  : 000500</t>
  </si>
  <si>
    <t>2011-10-26 10:03:34.248 SyncCall.call Start</t>
  </si>
  <si>
    <t>2011-10-26 10:03:34.248 SyncCall.call Check 1</t>
  </si>
  <si>
    <t>2011-10-26 10:03:34.248 SyncCall.call Check 2</t>
  </si>
  <si>
    <t>2011-10-26 10:03:34.248 SyncCall.call Finish - 직전</t>
  </si>
  <si>
    <t xml:space="preserve">DEBUG [CmsRecvGramCC.java:48] - CMS입금 요청전문--&gt;21R02004100000000000000000000000000000000000020060102101010000000000001SYSTEMOP1XXXXXXXXXXXXXXXXXXXX055000092003290300006000008880710010  302004100   2011102620111000959142020032903601032903                                                                                                                           20001347  0 3                                                      000500              0000000125786 00000000000000000000000000200329030056201550541136                      0000008800123456789012            김진수              00000                     0000000         00000000   000000  01110261003500000000                                                            </t>
  </si>
  <si>
    <t xml:space="preserve">        #2#trAmt|0000000125786| #3#lcalScalCd| |        #4#trAfRamt|0000000000000|      #5#etcAmt|0000000000000|</t>
  </si>
  <si>
    <t xml:space="preserve">        #6#iamtBankCd|20032903| #7#iamtAcntDivCd|00|    #8#iamtAcntNo|56201550541136  | #9#iamtAcntNm|                    |     #10#oamtBankCd|00000088|</t>
  </si>
  <si>
    <t xml:space="preserve">        #11#oamtAcntDivCd|00|   #12#oamtAcntNo|123456789012    |        #13#pswd|        |      #14#oamtAcntNm|김진수              |    #15#prFeeAmt|00000|</t>
  </si>
  <si>
    <t>DEBUG [CmsRecvGramCC.java:671] - CMS입금 응답전문--&gt;21R02004100000000000000000000000000000000000 20060102101010000000000001SYSTEMOP1XXXXXXXXXXXXXXXXXXXX055000092003290300005000008880710010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</t>
  </si>
  <si>
    <t>[0554055000092003290300005000008880710010  3021041000002011102620111000959142020032903601032903                                                                                                                           20001347  0 3              정상                                    000500              0000000125786 00000000000000000000000000200329030056201550541136  김진수-하이         0000008800123456789012            김진수              00000000000000000000000000000000000000000000000000000000000  01110261003500000000000000000               00000][554]</t>
  </si>
  <si>
    <t>[0554055000092003290300006000008880810010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  [554]</t>
  </si>
  <si>
    <t>attr[14]  : 100356</t>
  </si>
  <si>
    <t>attr[15]  : 0095950</t>
  </si>
  <si>
    <t>2011-10-26 10:03:37.426 SyncCall.call Start</t>
  </si>
  <si>
    <t>2011-10-26 10:03:37.426 SyncCall.call Check 1</t>
  </si>
  <si>
    <t>2011-10-26 10:03:37.426 SyncCall.call Check 2</t>
  </si>
  <si>
    <t>2011-10-26 10:03:37.426 SyncCall.call Finish - 직전</t>
  </si>
  <si>
    <t>DEBUG [CmsRecvGramCC.java:48] - CMS입금 요청전문--&gt;21R02001100000000000000000000000000000000000020060102101010000000000001SYSTEMOP1XXXXXXXXXXXXXXXXXXXX055000092003290300006000008880810010  302001100   2011102610035600959502020032903601032903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</si>
  <si>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 xml:space="preserve">        #6#iamtBankCd|20032903| #7#iamtAcntDivCd|00|    #8#iamtAcntNo|56201550566179  | #9#iamtAcntNm|                    |     #10#oamtBankCd|00000026|</t>
  </si>
  <si>
    <t xml:space="preserve">        #11#oamtAcntDivCd|00|   #12#oamtAcntNo|                |        #13#pswd|        |      #14#oamtAcntNm|김준승　　          |    #15#prFeeAmt|00000|</t>
  </si>
  <si>
    <t xml:space="preserve">        #1#trOrgCd|C1004|       #2#trNo|201110260095950|        #3#trDt|2011-10-26|     #4#trSnum|95950|        #5#rcptTpCd|C1|</t>
  </si>
  <si>
    <t xml:space="preserve">        #6#bankCd|26|   #7#trAmt|94339.0|       #8#acntNo|56201550566179|       #9#depoOwnNo||  #10#depoOwnnm|김준승　　|</t>
  </si>
  <si>
    <t xml:space="preserve">        #11#iamtRsltCd|000|     #12#recvDt|2011-10-26|  #13#recvTm|100324|      #14#setlFg|0|   #15#setlNo|0|</t>
  </si>
  <si>
    <t xml:space="preserve">        #26#mngDeptCd|330000|   #27#unCnfmFg||  #28#procDt|2011-10-26|  #29#procTm|100324|      #30#procEmpNo|System|</t>
  </si>
  <si>
    <t>DEBUG [CmsRecvGramDao.java:293] - acntNo56201550566179</t>
  </si>
  <si>
    <t>DEBUG [CmsRecvGramDao.java:297] - SEARCH_LOAN_FOR_CMScom.cabis.sc.b.util.LoggableStatement@53115311</t>
  </si>
  <si>
    <t>DEBUG [LoggableStatement.java:290] - 수행시간 - 18, 변경건수 : 1</t>
  </si>
  <si>
    <t>DEBUG [CmsRecvGramCC.java:551] - CMS입금 응답전문--&gt;21R02001100000000000000000000000000000000000 20060102101010000000000001SYSTEMOP1XXXXXXXXXXXXXXXXXXXX055000092003290300005000008880810010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</t>
  </si>
  <si>
    <t>[0554055000092003290300005000008880810010  3021011000002011102610035600959502020032903601032903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00000000000000000000000000200329030056201550566179                      0000002600                        김준승　　          000000000000000000000000000000000000000000000000000000000000000000000000000000000000000000               00000][554]</t>
  </si>
  <si>
    <t>[0585055000092003290300006000008880268280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]  [585]</t>
  </si>
  <si>
    <t>attr[7]   : 0268</t>
  </si>
  <si>
    <t xml:space="preserve">attr[8]   : 280  </t>
  </si>
  <si>
    <t>attr[15]  : 0095957</t>
  </si>
  <si>
    <t>attr[26]  : 000501</t>
  </si>
  <si>
    <t>2011-10-26 10:03:38.576 SyncCall.call Start</t>
  </si>
  <si>
    <t>2011-10-26 10:03:38.576 SyncCall.call Check 1</t>
  </si>
  <si>
    <t>2011-10-26 10:03:38.576 SyncCall.call Check 2</t>
  </si>
  <si>
    <t>2011-10-26 10:03:38.576 SyncCall.call Finish - 직전</t>
  </si>
  <si>
    <t xml:space="preserve">DEBUG [CmsRecvGramCC.java:48] - CMS입금 요청전문--&gt;21R02004100000000000000000000000000000000000020060102101010000000000001SYSTEMOP1XXXXXXXXXXXXXXXXXXXX055000092003290300006000008880268280  302004100   2011102620111000959572020032903601032903                                                                                                                           20001347  0 3                                                      000501              0000000064109 00000000000000000000000000200329030056201550417770                      0000008800123456789012            황성환              00000                     0000000         00000000   000000  01110261003500000000                                                            </t>
  </si>
  <si>
    <t xml:space="preserve">        #2#trAmt|0000000064109| #3#lcalScalCd| |        #4#trAfRamt|0000000000000|      #5#etcAmt|0000000000000|</t>
  </si>
  <si>
    <t xml:space="preserve">        #6#iamtBankCd|20032903| #7#iamtAcntDivCd|00|    #8#iamtAcntNo|56201550417770  | #9#iamtAcntNm|                    |     #10#oamtBankCd|00000088|</t>
  </si>
  <si>
    <t xml:space="preserve">        #11#oamtAcntDivCd|00|   #12#oamtAcntNo|123456789012    |        #13#pswd|        |      #14#oamtAcntNm|황성환              |    #15#prFeeAmt|00000|</t>
  </si>
  <si>
    <t>DEBUG [CmsRecvGramCC.java:671] - CMS입금 응답전문--&gt;21R02004100000000000000000000000000000000000 20060102101010000000000001SYSTEMOP1XXXXXXXXXXXXXXXXXXXX055000092003290300005000008880268280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</t>
  </si>
  <si>
    <t>[0554055000092003290300005000008880268280  3021041000002011102620111000959572020032903601032903                                                                                                                           20001347  0 3              정상                                    000501              0000000064109 00000000000000000000000000200329030056201550417770  황성환-하이         0000008800123456789012            황성환              00000000000000000000000000000000000000000000000000000000000  01110261003500000000000000000               00000][554]</t>
  </si>
  <si>
    <t>[0554055000092003290300006000008880710010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  [554]</t>
  </si>
  <si>
    <t>attr[14]  : 100400</t>
  </si>
  <si>
    <t>attr[15]  : 0095989</t>
  </si>
  <si>
    <t>2011-10-26 10:03:41.661 SyncCall.call Start</t>
  </si>
  <si>
    <t>2011-10-26 10:03:41.661 SyncCall.call Check 1</t>
  </si>
  <si>
    <t>2011-10-26 10:03:41.661 SyncCall.call Check 2</t>
  </si>
  <si>
    <t>2011-10-26 10:03:41.661 SyncCall.call Finish - 직전</t>
  </si>
  <si>
    <t>DEBUG [CmsRecvGramCC.java:48] - CMS입금 요청전문--&gt;21R02001100000000000000000000000000000000000020060102101010000000000001SYSTEMOP1XXXXXXXXXXXXXXXXXXXX055000092003290300006000008880710010  302001100   2011102610040000959892020032903601032903                                                                                                                           20001347  0 0                  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</si>
  <si>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 xml:space="preserve">        #6#iamtBankCd|20032903| #7#iamtAcntDivCd|00|    #8#iamtAcntNo|56201550541136  | #9#iamtAcntNm|                    |     #10#oamtBankCd|00000026|</t>
  </si>
  <si>
    <t xml:space="preserve">        #11#oamtAcntDivCd|00|   #12#oamtAcntNo|                |        #13#pswd|        |      #14#oamtAcntNm|김진수　　          |    #15#prFeeAmt|00000|</t>
  </si>
  <si>
    <t xml:space="preserve">DEBUG [CmsRecvGramCC.java:231] - 지점코드[0710], 단말코드[010  </t>
  </si>
  <si>
    <t xml:space="preserve">        #1#trOrgCd|C1004|       #2#trNo|201110260095989|        #3#trDt|2011-10-26|     #4#trSnum|95989|        #5#rcptTpCd|C1|</t>
  </si>
  <si>
    <t xml:space="preserve">        #6#bankCd|26|   #7#trAmt|125786.0|      #8#acntNo|56201550541136|       #9#depoOwnNo||  #10#depoOwnnm|김진수　　|</t>
  </si>
  <si>
    <t xml:space="preserve">        #11#iamtRsltCd|000|     #12#recvDt|2011-10-26|  #13#recvTm|100328|      #14#setlFg|0|   #15#setlNo|0|</t>
  </si>
  <si>
    <t xml:space="preserve">        #26#mngDeptCd|330000|   #27#unCnfmFg||  #28#procDt|2011-10-26|  #29#procTm|100328|      #30#procEmpNo|System|</t>
  </si>
  <si>
    <t xml:space="preserve">        #31#bankBrnchCd|0710|   #32#trmnCd|010  |</t>
  </si>
  <si>
    <t>DEBUG [CmsRecvGramDao.java:293] - acntNo56201550541136</t>
  </si>
  <si>
    <t>DEBUG [CmsRecvGramDao.java:297] - SEARCH_LOAN_FOR_CMScom.cabis.sc.b.util.LoggableStatement@73797379</t>
  </si>
  <si>
    <t>DEBUG [LoggableStatement.java:290] - 수행시간 - 3, 변경건수 : 1</t>
  </si>
  <si>
    <t>DEBUG [CmsRecvGramCC.java:551] - CMS입금 응답전문--&gt;21R02001100000000000000000000000000000000000 20060102101010000000000001SYSTEMOP1XXXXXXXXXXXXXXXXXXXX055000092003290300005000008880710010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</t>
  </si>
  <si>
    <t>[0554055000092003290300005000008880710010  3021011000002011102610040000959892020032903601032903                                                                                                                           20001347  0 0              정상                                    000000              0000000125786 00000000000000000000000000200329030056201550541136                      0000002600                        김진수　　          000000000000000000000000000000000000000000000000000000000000000000000000000000000000000000               00000][554]</t>
  </si>
  <si>
    <t>[0585055000092003290300006000008880003540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]  [585]</t>
  </si>
  <si>
    <t>attr[15]  : 0095998</t>
  </si>
  <si>
    <t>attr[26]  : 000502</t>
  </si>
  <si>
    <t>2011-10-26 10:03:42.915 SyncCall.call Start</t>
  </si>
  <si>
    <t>2011-10-26 10:03:42.915 SyncCall.call Check 1</t>
  </si>
  <si>
    <t>2011-10-26 10:03:42.915 SyncCall.call Check 2</t>
  </si>
  <si>
    <t>2011-10-26 10:03:42.915 SyncCall.call Finish - 직전</t>
  </si>
  <si>
    <t xml:space="preserve">DEBUG [CmsRecvGramCC.java:48] - CMS입금 요청전문--&gt;21R02004100000000000000000000000000000000000020060102101010000000000001SYSTEMOP1XXXXXXXXXXXXXXXXXXXX055000092003290300006000008880003540  302004100   2011102620111000959982020032903601032903                                                                                                                           20001347  0 3                                                      000502              0000001959000 00000000000000000000000000200329030056201550148546                      0000008800123456789012                                00000                     0000000         00000000   000000  01110261004000000000                                                            </t>
  </si>
  <si>
    <t xml:space="preserve">        #2#trAmt|0000001959000| #3#lcalScalCd| |        #4#trAfRamt|0000000000000|      #5#etcAmt|0000000000000|</t>
  </si>
  <si>
    <t xml:space="preserve">        #26#chkKindNo3|00|      #27#chkNo4|0  01110|    #28#chkIssuInfo4|261004|        #29#chkKindNo4|00|      #30#chkNo5|0000000 |</t>
  </si>
  <si>
    <t>DEBUG [CmsRecvGramCC.java:671] - CMS입금 응답전문--&gt;21R02004100000000000000000000000000000000000 20060102101010000000000001SYSTEMOP1XXXXXXXXXXXXXXXXXXXX055000092003290300005000008880003540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</t>
  </si>
  <si>
    <t>[0554055000092003290300005000008880003540  3021041000002011102620111000959982020032903601032903                                                                                                                           20001347  0 3              정상                                    000502              0000001959000 00000000000000000000000000200329030056201550148546  조용현-하이         0000008800123456789012                                00000000000000000000000000000000000000000000000000000000000  01110261004000000000000000000               00000][554]</t>
  </si>
  <si>
    <t>[0554055000092003290300006000008880200010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  [554]</t>
  </si>
  <si>
    <t>attr[14]  : 100415</t>
  </si>
  <si>
    <t>attr[15]  : 0096107</t>
  </si>
  <si>
    <t>2011-10-26 10:03:57.012 SyncCall.call Start</t>
  </si>
  <si>
    <t>2011-10-26 10:03:57.012 SyncCall.call Check 1</t>
  </si>
  <si>
    <t>2011-10-26 10:03:57.012 SyncCall.call Check 2</t>
  </si>
  <si>
    <t>2011-10-26 10:03:57.012 SyncCall.call Finish - 직전</t>
  </si>
  <si>
    <t>DEBUG [CmsRecvGramCC.java:48] - CMS입금 요청전문--&gt;21R02001100000000000000000000000000000000000020060102101010000000000001SYSTEMOP1XXXXXXXXXXXXXXXXXXXX055000092003290300006000008880200010  302001100   2011102610041500961072020032903601032903                                                                                                                           20001347  0 0                  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</si>
  <si>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 xml:space="preserve">        #6#iamtBankCd|20032903| #7#iamtAcntDivCd|00|    #8#iamtAcntNo|56201551039280  | #9#iamtAcntNm|                    |     #10#oamtBankCd|00000026|</t>
  </si>
  <si>
    <t xml:space="preserve">        #11#oamtAcntDivCd|00|   #12#oamtAcntNo|                |        #13#pswd|        |      #14#oamtAcntNm|황승진              |    #15#prFeeAmt|00000|</t>
  </si>
  <si>
    <t xml:space="preserve">DEBUG [CmsRecvGramCC.java:231] - 지점코드[0200], 단말코드[010  </t>
  </si>
  <si>
    <t xml:space="preserve">        #1#trOrgCd|C1004|       #2#trNo|201110260096107|        #3#trDt|2011-10-26|     #4#trSnum|96107|        #5#rcptTpCd|C1|</t>
  </si>
  <si>
    <t xml:space="preserve">        #6#bankCd|26|   #7#trAmt|100000.0|      #8#acntNo|56201551039280|       #9#depoOwnNo||  #10#depoOwnnm|황승진|</t>
  </si>
  <si>
    <t xml:space="preserve">        #11#iamtRsltCd|000|     #12#recvDt|2011-10-26|  #13#recvTm|100343|      #14#setlFg|0|   #15#setlNo|0|</t>
  </si>
  <si>
    <t xml:space="preserve">        #26#mngDeptCd|330000|   #27#unCnfmFg||  #28#procDt|2011-10-26|  #29#procTm|100343|      #30#procEmpNo|System|</t>
  </si>
  <si>
    <t xml:space="preserve">        #31#bankBrnchCd|0200|   #32#trmnCd|010  |</t>
  </si>
  <si>
    <t>DEBUG [CmsRecvGramDao.java:293] - acntNo56201551039280</t>
  </si>
  <si>
    <t>DEBUG [CmsRecvGramDao.java:297] - SEARCH_LOAN_FOR_CMScom.cabis.sc.b.util.LoggableStatement@315b315b</t>
  </si>
  <si>
    <t>DEBUG [LoggableStatement.java:290] - 수행시간 - 15, 변경건수 : 1</t>
  </si>
  <si>
    <t>DEBUG [CmsRecvGramCC.java:551] - CMS입금 응답전문--&gt;21R02001100000000000000000000000000000000000 20060102101010000000000001SYSTEMOP1XXXXXXXXXXXXXXXXXXXX055000092003290300005000008880200010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</t>
  </si>
  <si>
    <t>[0554055000092003290300005000008880200010  3021011000002011102610041500961072020032903601032903                                                                                                                           20001347  0 0              정상                                    000000              0000000100000 00000000000000000000000000200329030056201551039280                      0000002600                        황승진              000000000000000000000000000000000000000000000000000000000000000000000000000000000000000000               00000][554]</t>
  </si>
  <si>
    <t>[0585055000092003290300006000008880810010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]  [585]</t>
  </si>
  <si>
    <t>attr[15]  : 0096185</t>
  </si>
  <si>
    <t>attr[26]  : 000503</t>
  </si>
  <si>
    <t>2011-10-26 10:04:06.534 SyncCall.call Start</t>
  </si>
  <si>
    <t>2011-10-26 10:04:06.534 SyncCall.call Check 1</t>
  </si>
  <si>
    <t>2011-10-26 10:04:06.534 SyncCall.call Check 2</t>
  </si>
  <si>
    <t>2011-10-26 10:04:06.535 SyncCall.call Finish - 직전</t>
  </si>
  <si>
    <t xml:space="preserve">DEBUG [CmsRecvGramCC.java:48] - CMS입금 요청전문--&gt;21R02004100000000000000000000000000000000000020060102101010000000000001SYSTEMOP1XXXXXXXXXXXXXXXXXXXX055000092003290300006000008880810010  302004100   2011102620111000961852020032903601032903                                                                                                                           20001347  0 3                                                      000503              0000000079664 00000000000000000000000000200329030056201550578165                      0000008800123456789012            임윤경              00000                     0000000         00000000   000000  01110261004200000000                                                            </t>
  </si>
  <si>
    <t xml:space="preserve">        #2#trAmt|0000000079664| #3#lcalScalCd| |        #4#trAfRamt|0000000000000|      #5#etcAmt|0000000000000|</t>
  </si>
  <si>
    <t xml:space="preserve">        #6#iamtBankCd|20032903| #7#iamtAcntDivCd|00|    #8#iamtAcntNo|56201550578165  | #9#iamtAcntNm|                    |     #10#oamtBankCd|00000088|</t>
  </si>
  <si>
    <t xml:space="preserve">        #11#oamtAcntDivCd|00|   #12#oamtAcntNo|123456789012    |        #13#pswd|        |      #14#oamtAcntNm|임윤경              |    #15#prFeeAmt|00000|</t>
  </si>
  <si>
    <t xml:space="preserve">        #26#chkKindNo3|00|      #27#chkNo4|0  01110|    #28#chkIssuInfo4|261004|        #29#chkKindNo4|20|      #30#chkNo5|0000000 |</t>
  </si>
  <si>
    <t>DEBUG [CmsRecvGramCC.java:671] - CMS입금 응답전문--&gt;21R02004100000000000000000000000000000000000 20060102101010000000000001SYSTEMOP1XXXXXXXXXXXXXXXXXXXX055000092003290300005000008880810010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</t>
  </si>
  <si>
    <t>[0554055000092003290300005000008880810010  3021041000002011102620111000961852020032903601032903                                                                                                                           20001347  0 3              정상                                    000503              0000000079664 00000000000000000000000000200329030056201550578165  임윤경-하이         0000008800123456789012            임윤경              00000000000000000000000000000000000000000000000000000000000  01110261004200000000000000000               00000][554]</t>
  </si>
  <si>
    <t>[0554055000092003290300006000008880260090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  [554]</t>
  </si>
  <si>
    <t>attr[14]  : 100426</t>
  </si>
  <si>
    <t>attr[15]  : 0096204</t>
  </si>
  <si>
    <t>2011-10-26 10:04:08.44 SyncCall.call Start</t>
  </si>
  <si>
    <t>2011-10-26 10:04:08.44 SyncCall.call Check 1</t>
  </si>
  <si>
    <t>2011-10-26 10:04:08.44 SyncCall.call Check 2</t>
  </si>
  <si>
    <t>2011-10-26 10:04:08.44 SyncCall.call Finish - 직전</t>
  </si>
  <si>
    <t>DEBUG [CmsRecvGramCC.java:48] - CMS입금 요청전문--&gt;21R02001100000000000000000000000000000000000020060102101010000000000001SYSTEMOP1XXXXXXXXXXXXXXXXXXXX055000092003290300006000008880260090  302001100   2011102610042600962042020032903601032903                                                                                                                           20001347  0 0                  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</si>
  <si>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 xml:space="preserve">        #6#iamtBankCd|20032903| #7#iamtAcntDivCd|00|    #8#iamtAcntNo|56201550460270  | #9#iamtAcntNm|                    |     #10#oamtBankCd|00000026|</t>
  </si>
  <si>
    <t xml:space="preserve">        #11#oamtAcntDivCd|00|   #12#oamtAcntNo|                |        #13#pswd|        |      #14#oamtAcntNm|신중섭              |    #15#prFeeAmt|00000|</t>
  </si>
  <si>
    <t xml:space="preserve">DEBUG [CmsRecvGramCC.java:231] - 지점코드[0260], 단말코드[090  </t>
  </si>
  <si>
    <t xml:space="preserve">        #1#trOrgCd|C1004|       #2#trNo|201110260096204|        #3#trDt|2011-10-26|     #4#trSnum|96204|        #5#rcptTpCd|C1|</t>
  </si>
  <si>
    <t xml:space="preserve">        #6#bankCd|26|   #7#trAmt|94043.0|       #8#acntNo|56201550460270|       #9#depoOwnNo||  #10#depoOwnnm|신중섭|</t>
  </si>
  <si>
    <t xml:space="preserve">        #11#iamtRsltCd|000|     #12#recvDt|2011-10-26|  #13#recvTm|100355|      #14#setlFg|0|   #15#setlNo|0|</t>
  </si>
  <si>
    <t xml:space="preserve">        #26#mngDeptCd|330000|   #27#unCnfmFg||  #28#procDt|2011-10-26|  #29#procTm|100355|      #30#procEmpNo|System|</t>
  </si>
  <si>
    <t xml:space="preserve">        #31#bankBrnchCd|0260|   #32#trmnCd|090  |</t>
  </si>
  <si>
    <t>DEBUG [CmsRecvGramDao.java:293] - acntNo56201550460270</t>
  </si>
  <si>
    <t>DEBUG [CmsRecvGramDao.java:297] - SEARCH_LOAN_FOR_CMScom.cabis.sc.b.util.LoggableStatement@75687568</t>
  </si>
  <si>
    <t>DEBUG [CmsRecvGramCC.java:551] - CMS입금 응답전문--&gt;21R02001100000000000000000000000000000000000 20060102101010000000000001SYSTEMOP1XXXXXXXXXXXXXXXXXXXX055000092003290300005000008880260090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</t>
  </si>
  <si>
    <t>[0554055000092003290300005000008880260090  3021011000002011102610042600962042020032903601032903                                                                                                                           20001347  0 0              정상                                    000000              0000000094043 00000000000000000000000000200329030056201550460270                      0000002600                        신중섭              000000000000000000000000000000000000000000000000000000000000000000000000000000000000000000               00000][554]</t>
  </si>
  <si>
    <t>[0554055000092003290300006000008880268280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  [554]</t>
  </si>
  <si>
    <t>attr[14]  : 100436</t>
  </si>
  <si>
    <t>attr[15]  : 0096279</t>
  </si>
  <si>
    <t>2011-10-26 10:04:17.924 SyncCall.call Start</t>
  </si>
  <si>
    <t>2011-10-26 10:04:17.924 SyncCall.call Check 1</t>
  </si>
  <si>
    <t>2011-10-26 10:04:17.924 SyncCall.call Check 2</t>
  </si>
  <si>
    <t>2011-10-26 10:04:17.924 SyncCall.call Finish - 직전</t>
  </si>
  <si>
    <t>DEBUG [CmsRecvGramCC.java:48] - CMS입금 요청전문--&gt;21R02001100000000000000000000000000000000000020060102101010000000000001SYSTEMOP1XXXXXXXXXXXXXXXXXXXX055000092003290300006000008880268280  302001100   2011102610043600962792020032903601032903                                                                                                                           20001347  0 0                  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</si>
  <si>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 xml:space="preserve">        #6#iamtBankCd|20032903| #7#iamtAcntDivCd|00|    #8#iamtAcntNo|56201550417770  | #9#iamtAcntNm|                    |     #10#oamtBankCd|00000026|</t>
  </si>
  <si>
    <t xml:space="preserve">        #11#oamtAcntDivCd|00|   #12#oamtAcntNo|                |        #13#pswd|        |      #14#oamtAcntNm|황성환              |    #15#prFeeAmt|00000|</t>
  </si>
  <si>
    <t xml:space="preserve">DEBUG [CmsRecvGramCC.java:231] - 지점코드[0268], 단말코드[280  </t>
  </si>
  <si>
    <t xml:space="preserve">        #1#trOrgCd|C1004|       #2#trNo|201110260096279|        #3#trDt|2011-10-26|     #4#trSnum|96279|        #5#rcptTpCd|C1|</t>
  </si>
  <si>
    <t xml:space="preserve">        #6#bankCd|26|   #7#trAmt|64109.0|       #8#acntNo|56201550417770|       #9#depoOwnNo||  #10#depoOwnnm|황성환|</t>
  </si>
  <si>
    <t xml:space="preserve">        #11#iamtRsltCd|000|     #12#recvDt|2011-10-26|  #13#recvTm|100404|      #14#setlFg|0|   #15#setlNo|0|</t>
  </si>
  <si>
    <t xml:space="preserve">        #26#mngDeptCd|330000|   #27#unCnfmFg||  #28#procDt|2011-10-26|  #29#procTm|100404|      #30#procEmpNo|System|</t>
  </si>
  <si>
    <t xml:space="preserve">        #31#bankBrnchCd|0268|   #32#trmnCd|280  |</t>
  </si>
  <si>
    <t>DEBUG [CmsRecvGramDao.java:293] - acntNo56201550417770</t>
  </si>
  <si>
    <t>DEBUG [CmsRecvGramDao.java:297] - SEARCH_LOAN_FOR_CMScom.cabis.sc.b.util.LoggableStatement@67836783</t>
  </si>
  <si>
    <t>DEBUG [LoggableStatement.java:290] - 수행시간 - 11, 변경건수 : 1</t>
  </si>
  <si>
    <t>DEBUG [CmsRecvGramCC.java:551] - CMS입금 응답전문--&gt;21R02001100000000000000000000000000000000000 20060102101010000000000001SYSTEMOP1XXXXXXXXXXXXXXXXXXXX055000092003290300005000008880268280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</t>
  </si>
  <si>
    <t>[0554055000092003290300005000008880268280  3021011000002011102610043600962792020032903601032903                                                                                                                           20001347  0 0              정상                                    000000              0000000064109 00000000000000000000000000200329030056201550417770                      0000002600                        황성환              000000000000000000000000000000000000000000000000000000000000000000000000000000000000000000               00000][554]</t>
  </si>
  <si>
    <t>[0554055000092003290300006000008880050010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  [554]</t>
  </si>
  <si>
    <t>attr[14]  : 100442</t>
  </si>
  <si>
    <t>attr[15]  : 0096326</t>
  </si>
  <si>
    <t>2011-10-26 10:04:25.057 SyncCall.call Start</t>
  </si>
  <si>
    <t>2011-10-26 10:04:25.057 SyncCall.call Check 1</t>
  </si>
  <si>
    <t>2011-10-26 10:04:25.057 SyncCall.call Check 2</t>
  </si>
  <si>
    <t>2011-10-26 10:04:25.057 SyncCall.call Finish - 직전</t>
  </si>
  <si>
    <t>DEBUG [CmsRecvGramCC.java:48] - CMS입금 요청전문--&gt;21R02001100000000000000000000000000000000000020060102101010000000000001SYSTEMOP1XXXXXXXXXXXXXXXXXXXX055000092003290300006000008880050010  302001100   2011102610044200963262020032903601032903                                                                                                                           20001347  0 0                  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</si>
  <si>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 xml:space="preserve">        #6#iamtBankCd|20032903| #7#iamtAcntDivCd|00|    #8#iamtAcntNo|56201550574183  | #9#iamtAcntNm|                    |     #10#oamtBankCd|00000026|</t>
  </si>
  <si>
    <t xml:space="preserve">        #11#oamtAcntDivCd|00|   #12#oamtAcntNo|                |        #13#pswd|        |      #14#oamtAcntNm|윤서윤              |    #15#prFeeAmt|00000|</t>
  </si>
  <si>
    <t xml:space="preserve">DEBUG [CmsRecvGramCC.java:231] - 지점코드[0050], 단말코드[010  </t>
  </si>
  <si>
    <t xml:space="preserve">        #1#trOrgCd|C1004|       #2#trNo|201110260096326|        #3#trDt|2011-10-26|     #4#trSnum|96326|        #5#rcptTpCd|C1|</t>
  </si>
  <si>
    <t xml:space="preserve">        #6#bankCd|26|   #7#trAmt|95753.0|       #8#acntNo|56201550574183|       #9#depoOwnNo||  #10#depoOwnnm|윤서윤|</t>
  </si>
  <si>
    <t xml:space="preserve">        #11#iamtRsltCd|000|     #12#recvDt|2011-10-26|  #13#recvTm|100411|      #14#setlFg|0|   #15#setlNo|0|</t>
  </si>
  <si>
    <t xml:space="preserve">        #26#mngDeptCd|330000|   #27#unCnfmFg||  #28#procDt|2011-10-26|  #29#procTm|100411|      #30#procEmpNo|System|</t>
  </si>
  <si>
    <t xml:space="preserve">        #31#bankBrnchCd|0050|   #32#trmnCd|010  |</t>
  </si>
  <si>
    <t>DEBUG [CmsRecvGramDao.java:293] - acntNo56201550574183</t>
  </si>
  <si>
    <t>DEBUG [CmsRecvGramDao.java:297] - SEARCH_LOAN_FOR_CMScom.cabis.sc.b.util.LoggableStatement@2aa32aa3</t>
  </si>
  <si>
    <t>DEBUG [CmsRecvGramCC.java:551] - CMS입금 응답전문--&gt;21R02001100000000000000000000000000000000000 20060102101010000000000001SYSTEMOP1XXXXXXXXXXXXXXXXXXXX055000092003290300005000008880050010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</t>
  </si>
  <si>
    <t>[0554055000092003290300005000008880050010  3021011000002011102610044200963262020032903601032903                                                                                                                           20001347  0 0              정상                                    000000              0000000095753 00000000000000000000000000200329030056201550574183                      0000002600                        윤서윤              000000000000000000000000000000000000000000000000000000000000000000000000000000000000000000               00000][554]</t>
  </si>
  <si>
    <t>[0554055000092003290300006000008880810010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  [554]</t>
  </si>
  <si>
    <t>attr[14]  : 100457</t>
  </si>
  <si>
    <t>attr[15]  : 0096442</t>
  </si>
  <si>
    <t>2011-10-26 10:04:39.572 SyncCall.call Start</t>
  </si>
  <si>
    <t>2011-10-26 10:04:39.572 SyncCall.call Check 1</t>
  </si>
  <si>
    <t>2011-10-26 10:04:39.572 SyncCall.call Check 2</t>
  </si>
  <si>
    <t>2011-10-26 10:04:39.572 SyncCall.call Finish - 직전</t>
  </si>
  <si>
    <t>DEBUG [CmsRecvGramCC.java:48] - CMS입금 요청전문--&gt;21R02001100000000000000000000000000000000000020060102101010000000000001SYSTEMOP1XXXXXXXXXXXXXXXXXXXX055000092003290300006000008880810010  302001100   2011102610045700964422020032903601032903                                                                                                                           20001347  0 0                  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</si>
  <si>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 xml:space="preserve">        #6#iamtBankCd|20032903| #7#iamtAcntDivCd|00|    #8#iamtAcntNo|56201554048226  | #9#iamtAcntNm|                    |     #10#oamtBankCd|00000026|</t>
  </si>
  <si>
    <t xml:space="preserve">        #11#oamtAcntDivCd|00|   #12#oamtAcntNo|                |        #13#pswd|        |      #14#oamtAcntNm|신미선              |    #15#prFeeAmt|00000|</t>
  </si>
  <si>
    <t xml:space="preserve">        #1#trOrgCd|C1004|       #2#trNo|201110260096442|        #3#trDt|2011-10-26|     #4#trSnum|96442|        #5#rcptTpCd|C1|</t>
  </si>
  <si>
    <t xml:space="preserve">        #6#bankCd|26|   #7#trAmt|154300.0|      #8#acntNo|56201554048226|       #9#depoOwnNo||  #10#depoOwnnm|신미선|</t>
  </si>
  <si>
    <t xml:space="preserve">        #11#iamtRsltCd|000|     #12#recvDt|2011-10-26|  #13#recvTm|100426|      #14#setlFg|0|   #15#setlNo|0|</t>
  </si>
  <si>
    <t xml:space="preserve">        #26#mngDeptCd|330000|   #27#unCnfmFg||  #28#procDt|2011-10-26|  #29#procTm|100426|      #30#procEmpNo|System|</t>
  </si>
  <si>
    <t>DEBUG [CmsRecvGramDao.java:293] - acntNo56201554048226</t>
  </si>
  <si>
    <t>DEBUG [CmsRecvGramDao.java:297] - SEARCH_LOAN_FOR_CMScom.cabis.sc.b.util.LoggableStatement@759d759d</t>
  </si>
  <si>
    <t>DEBUG [CmsRecvGramCC.java:551] - CMS입금 응답전문--&gt;21R02001100000000000000000000000000000000000 20060102101010000000000001SYSTEMOP1XXXXXXXXXXXXXXXXXXXX055000092003290300005000008880810010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</t>
  </si>
  <si>
    <t>[0554055000092003290300005000008880810010  3021011000002011102610045700964422020032903601032903                                                                                                                           20001347  0 0              정상                                    000000              0000000154300 00000000000000000000000000200329030056201554048226                      0000002600                        신미선              000000000000000000000000000000000000000000000000000000000000000000000000000000000000000000               00000][554]</t>
  </si>
  <si>
    <t>[0554055000092003290300006000008880261250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  [554]</t>
  </si>
  <si>
    <t xml:space="preserve">attr[8]   : 250  </t>
  </si>
  <si>
    <t>attr[14]  : 100501</t>
  </si>
  <si>
    <t>attr[15]  : 0096469</t>
  </si>
  <si>
    <t>2011-10-26 10:04:42.683 SyncCall.call Start</t>
  </si>
  <si>
    <t>2011-10-26 10:04:42.683 SyncCall.call Check 1</t>
  </si>
  <si>
    <t>2011-10-26 10:04:42.683 SyncCall.call Check 2</t>
  </si>
  <si>
    <t>2011-10-26 10:04:42.683 SyncCall.call Finish - 직전</t>
  </si>
  <si>
    <t>DEBUG [CmsRecvGramCC.java:48] - CMS입금 요청전문--&gt;21R02001100000000000000000000000000000000000020060102101010000000000001SYSTEMOP1XXXXXXXXXXXXXXXXXXXX055000092003290300006000008880261250  302001100   2011102610050100964692020032903601032903                                                                                                                           20001347  0 0                  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</si>
  <si>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 xml:space="preserve">        #2#trAmt|0000000047468| #3#lcalScalCd| |        #4#trAfRamt|0000000000000|      #5#etcAmt|0000000000000|</t>
  </si>
  <si>
    <t xml:space="preserve">        #6#iamtBankCd|20032903| #7#iamtAcntDivCd|00|    #8#iamtAcntNo|56201551053369  | #9#iamtAcntNm|                    |     #10#oamtBankCd|00000026|</t>
  </si>
  <si>
    <t xml:space="preserve">        #11#oamtAcntDivCd|00|   #12#oamtAcntNo|                |        #13#pswd|        |      #14#oamtAcntNm|김숙영              |    #15#prFeeAmt|00000|</t>
  </si>
  <si>
    <t xml:space="preserve">DEBUG [CmsRecvGramCC.java:231] - 지점코드[0261], 단말코드[250  </t>
  </si>
  <si>
    <t xml:space="preserve">        #1#trOrgCd|C1004|       #2#trNo|201110260096469|        #3#trDt|2011-10-26|     #4#trSnum|96469|        #5#rcptTpCd|C1|</t>
  </si>
  <si>
    <t xml:space="preserve">        #6#bankCd|26|   #7#trAmt|47468.0|       #8#acntNo|56201551053369|       #9#depoOwnNo||  #10#depoOwnnm|김숙영|</t>
  </si>
  <si>
    <t xml:space="preserve">        #11#iamtRsltCd|000|     #12#recvDt|2011-10-26|  #13#recvTm|100429|      #14#setlFg|0|   #15#setlNo|0|</t>
  </si>
  <si>
    <t xml:space="preserve">        #26#mngDeptCd|330000|   #27#unCnfmFg||  #28#procDt|2011-10-26|  #29#procTm|100429|      #30#procEmpNo|System|</t>
  </si>
  <si>
    <t xml:space="preserve">        #31#bankBrnchCd|0261|   #32#trmnCd|250  |</t>
  </si>
  <si>
    <t>DEBUG [CmsRecvGramDao.java:293] - acntNo56201551053369</t>
  </si>
  <si>
    <t>DEBUG [CmsRecvGramDao.java:297] - SEARCH_LOAN_FOR_CMScom.cabis.sc.b.util.LoggableStatement@57805780</t>
  </si>
  <si>
    <t>DEBUG [LoggableStatement.java:290] - 수행시간 - 31, 변경건수 : 1</t>
  </si>
  <si>
    <t>DEBUG [CmsRecvGramCC.java:551] - CMS입금 응답전문--&gt;21R02001100000000000000000000000000000000000 20060102101010000000000001SYSTEMOP1XXXXXXXXXXXXXXXXXXXX055000092003290300005000008880261250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</t>
  </si>
  <si>
    <t>[0554055000092003290300005000008880261250  3021011000002011102610050100964692020032903601032903                                                                                                                           20001347  0 0              정상                                    000000              0000000047468 00000000000000000000000000200329030056201551053369                      0000002600                        김숙영              000000000000000000000000000000000000000000000000000000000000000000000000000000000000000000               00000][554]</t>
  </si>
  <si>
    <t>[0585055000092003290300006000008880230010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]  [585]</t>
  </si>
  <si>
    <t>attr[7]   : 0230</t>
  </si>
  <si>
    <t>attr[15]  : 0096517</t>
  </si>
  <si>
    <t>attr[26]  : 000504</t>
  </si>
  <si>
    <t>2011-10-26 10:04:47.85 SyncCall.call Start</t>
  </si>
  <si>
    <t>2011-10-26 10:04:47.85 SyncCall.call Check 1</t>
  </si>
  <si>
    <t>2011-10-26 10:04:47.85 SyncCall.call Check 2</t>
  </si>
  <si>
    <t>2011-10-26 10:04:47.85 SyncCall.call Finish - 직전</t>
  </si>
  <si>
    <t xml:space="preserve">DEBUG [CmsRecvGramCC.java:48] - CMS입금 요청전문--&gt;21R02004100000000000000000000000000000000000020060102101010000000000001SYSTEMOP1XXXXXXXXXXXXXXXXXXXX055000092003290300006000008880230010  302004100   2011102620111000965172020032903601032903                                                                                                                           20001347  0 3                                                      000504              0000000106083 00000000000000000000000000200329030056201550090585                      0000008800123456789012            김규진              00000                     0000000         00000000   000000  01110261005000000000                                                            </t>
  </si>
  <si>
    <t xml:space="preserve">        #2#trAmt|0000000106083| #3#lcalScalCd| |        #4#trAfRamt|0000000000000|      #5#etcAmt|0000000000000|</t>
  </si>
  <si>
    <t xml:space="preserve">        #6#iamtBankCd|20032903| #7#iamtAcntDivCd|00|    #8#iamtAcntNo|56201550090585  | #9#iamtAcntNm|                    |     #10#oamtBankCd|00000088|</t>
  </si>
  <si>
    <t xml:space="preserve">        #11#oamtAcntDivCd|00|   #12#oamtAcntNo|123456789012    |        #13#pswd|        |      #14#oamtAcntNm|김규진              |    #15#prFeeAmt|00000|</t>
  </si>
  <si>
    <t xml:space="preserve">        #26#chkKindNo3|00|      #27#chkNo4|0  01110|    #28#chkIssuInfo4|261005|        #29#chkKindNo4|00|      #30#chkNo5|0000000 |</t>
  </si>
  <si>
    <t>DEBUG [CmsRecvGramCC.java:671] - CMS입금 응답전문--&gt;21R02004100000000000000000000000000000000000 20060102101010000000000001SYSTEMOP1XXXXXXXXXXXXXXXXXXXX055000092003290300005000008880230010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</t>
  </si>
  <si>
    <t>[0554055000092003290300005000008880230010  3021041000002011102620111000965172020032903601032903                                                                                                                           20001347  0 3              정상                                    000504              0000000106083 00000000000000000000000000200329030056201550090585  김규진-하이         0000008800123456789012            김규진              00000000000000000000000000000000000000000000000000000000000  01110261005000000000000000000               00000][554]</t>
  </si>
  <si>
    <t>[0585055000092003290300006000008880200010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]  [585]</t>
  </si>
  <si>
    <t>attr[15]  : 0096640</t>
  </si>
  <si>
    <t>attr[26]  : 000505</t>
  </si>
  <si>
    <t>2011-10-26 10:05:03.463 SyncCall.call Start</t>
  </si>
  <si>
    <t>2011-10-26 10:05:03.463 SyncCall.call Check 1</t>
  </si>
  <si>
    <t>2011-10-26 10:05:03.463 SyncCall.call Check 2</t>
  </si>
  <si>
    <t>2011-10-26 10:05:03.463 SyncCall.call Finish - 직전</t>
  </si>
  <si>
    <t xml:space="preserve">DEBUG [CmsRecvGramCC.java:48] - CMS입금 요청전문--&gt;21R02004100000000000000000000000000000000000020060102101010000000000001SYSTEMOP1XXXXXXXXXXXXXXXXXXXX055000092003290300006000008880200010  302004100   2011102620111000966402020032903601032903                                                                                                                           20001347  0 3                                                      000505              0000000094339 00000000000000000000000000200329030056201550516218                      0000008800123456789012                                00000                     0000000         00000000   000000  01110261005200000000                                                            </t>
  </si>
  <si>
    <t xml:space="preserve">        #6#iamtBankCd|20032903| #7#iamtAcntDivCd|00|    #8#iamtAcntNo|56201550516218  | #9#iamtAcntNm|                    |     #10#oamtBankCd|00000088|</t>
  </si>
  <si>
    <t xml:space="preserve">        #26#chkKindNo3|00|      #27#chkNo4|0  01110|    #28#chkIssuInfo4|261005|        #29#chkKindNo4|20|      #30#chkNo5|0000000 |</t>
  </si>
  <si>
    <t>DEBUG [CmsRecvGramCC.java:671] - CMS입금 응답전문--&gt;21R02004100000000000000000000000000000000000 20060102101010000000000001SYSTEMOP1XXXXXXXXXXXXXXXXXXXX055000092003290300005000008880200010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</t>
  </si>
  <si>
    <t>[0554055000092003290300005000008880200010  3021041000002011102620111000966402020032903601032903                                                                                                                           20001347  0 3              정상                                    000505              0000000094339 00000000000000000000000000200329030056201550516218  문종훈-하이         0000008800123456789012                                00000000000000000000000000000000000000000000000000000000000  01110261005200000000000000000               00000][554]</t>
  </si>
  <si>
    <t>[0554055000092003290300006000008880810010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  [554]</t>
  </si>
  <si>
    <t>attr[14]  : 100523</t>
  </si>
  <si>
    <t>attr[15]  : 0096653</t>
  </si>
  <si>
    <t>2011-10-26 10:05:05.392 SyncCall.call Start</t>
  </si>
  <si>
    <t>2011-10-26 10:05:05.392 SyncCall.call Check 1</t>
  </si>
  <si>
    <t>2011-10-26 10:05:05.392 SyncCall.call Check 2</t>
  </si>
  <si>
    <t>2011-10-26 10:05:05.392 SyncCall.call Finish - 직전</t>
  </si>
  <si>
    <t>DEBUG [CmsRecvGramCC.java:48] - CMS입금 요청전문--&gt;21R02001100000000000000000000000000000000000020060102101010000000000001SYSTEMOP1XXXXXXXXXXXXXXXXXXXX055000092003290300006000008880810010  302001100   2011102610052300966532020032903601032903                                                                                                                           20001347  0 0                  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</si>
  <si>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 xml:space="preserve">        #6#iamtBankCd|20032903| #7#iamtAcntDivCd|00|    #8#iamtAcntNo|56201550422345  | #9#iamtAcntNm|                    |     #10#oamtBankCd|00000026|</t>
  </si>
  <si>
    <t xml:space="preserve">        #11#oamtAcntDivCd|00|   #12#oamtAcntNo|                |        #13#pswd|        |      #14#oamtAcntNm|김지혜              |    #15#prFeeAmt|00000|</t>
  </si>
  <si>
    <t xml:space="preserve">        #1#trOrgCd|C1004|       #2#trNo|201110260096653|        #3#trDt|2011-10-26|     #4#trSnum|96653|        #5#rcptTpCd|C1|</t>
  </si>
  <si>
    <t xml:space="preserve">        #6#bankCd|26|   #7#trAmt|107457.0|      #8#acntNo|56201550422345|       #9#depoOwnNo||  #10#depoOwnnm|김지혜|</t>
  </si>
  <si>
    <t xml:space="preserve">        #11#iamtRsltCd|000|     #12#recvDt|2011-10-26|  #13#recvTm|100452|      #14#setlFg|0|   #15#setlNo|0|</t>
  </si>
  <si>
    <t xml:space="preserve">        #26#mngDeptCd|330000|   #27#unCnfmFg||  #28#procDt|2011-10-26|  #29#procTm|100452|      #30#procEmpNo|System|</t>
  </si>
  <si>
    <t>DEBUG [CmsRecvGramDao.java:293] - acntNo56201550422345</t>
  </si>
  <si>
    <t>DEBUG [CmsRecvGramDao.java:297] - SEARCH_LOAN_FOR_CMScom.cabis.sc.b.util.LoggableStatement@74517451</t>
  </si>
  <si>
    <t>DEBUG [LoggableStatement.java:290] - 수행시간 - 10, 변경건수 : 1</t>
  </si>
  <si>
    <t>DEBUG [CmsRecvGramCC.java:551] - CMS입금 응답전문--&gt;21R02001100000000000000000000000000000000000 20060102101010000000000001SYSTEMOP1XXXXXXXXXXXXXXXXXXXX055000092003290300005000008880810010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</t>
  </si>
  <si>
    <t>[0554055000092003290300005000008880810010  3021011000002011102610052300966532020032903601032903                                                                                                                           20001347  0 0              정상                                    000000              0000000107457 00000000000000000000000000200329030056201550422345                      0000002600                        김지혜              000000000000000000000000000000000000000000000000000000000000000000000000000000000000000000               00000][554]</t>
  </si>
  <si>
    <t>[0554055000092003290300006000008880200010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  [554]</t>
  </si>
  <si>
    <t>attr[14]  : 100538</t>
  </si>
  <si>
    <t>attr[15]  : 0096776</t>
  </si>
  <si>
    <t>2011-10-26 10:05:20.879 SyncCall.call Start</t>
  </si>
  <si>
    <t>2011-10-26 10:05:20.879 SyncCall.call Check 1</t>
  </si>
  <si>
    <t>2011-10-26 10:05:20.879 SyncCall.call Check 2</t>
  </si>
  <si>
    <t>2011-10-26 10:05:20.879 SyncCall.call Finish - 직전</t>
  </si>
  <si>
    <t>DEBUG [CmsRecvGramCC.java:48] - CMS입금 요청전문--&gt;21R02001100000000000000000000000000000000000020060102101010000000000001SYSTEMOP1XXXXXXXXXXXXXXXXXXXX055000092003290300006000008880200010  302001100   2011102610053800967762020032903601032903                                                                                                                           20001347  0 0                  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</si>
  <si>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 xml:space="preserve">        #6#iamtBankCd|20032903| #7#iamtAcntDivCd|00|    #8#iamtAcntNo|56201550516218  | #9#iamtAcntNm|                    |     #10#oamtBankCd|00000026|</t>
  </si>
  <si>
    <t xml:space="preserve">        #11#oamtAcntDivCd|00|   #12#oamtAcntNo|                |        #13#pswd|        |      #14#oamtAcntNm|문종훈　　          |    #15#prFeeAmt|00000|</t>
  </si>
  <si>
    <t xml:space="preserve">        #1#trOrgCd|C1004|       #2#trNo|201110260096776|        #3#trDt|2011-10-26|     #4#trSnum|96776|        #5#rcptTpCd|C1|</t>
  </si>
  <si>
    <t xml:space="preserve">        #6#bankCd|26|   #7#trAmt|94339.0|       #8#acntNo|56201550516218|       #9#depoOwnNo||  #10#depoOwnnm|문종훈　　|</t>
  </si>
  <si>
    <t xml:space="preserve">        #11#iamtRsltCd|000|     #12#recvDt|2011-10-26|  #13#recvTm|100507|      #14#setlFg|0|   #15#setlNo|0|</t>
  </si>
  <si>
    <t xml:space="preserve">        #26#mngDeptCd|330000|   #27#unCnfmFg||  #28#procDt|2011-10-26|  #29#procTm|100507|      #30#procEmpNo|System|</t>
  </si>
  <si>
    <t>DEBUG [CmsRecvGramDao.java:293] - acntNo56201550516218</t>
  </si>
  <si>
    <t>DEBUG [CmsRecvGramCC.java:551] - CMS입금 응답전문--&gt;21R02001100000000000000000000000000000000000 20060102101010000000000001SYSTEMOP1XXXXXXXXXXXXXXXXXXXX055000092003290300005000008880200010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</t>
  </si>
  <si>
    <t>[0554055000092003290300005000008880200010  3021011000002011102610053800967762020032903601032903                                                                                                                           20001347  0 0              정상                                    000000              0000000094339 00000000000000000000000000200329030056201550516218                      0000002600                        문종훈　　          000000000000000000000000000000000000000000000000000000000000000000000000000000000000000000               00000][554]</t>
  </si>
  <si>
    <t>[0585055000092003290300006000008880264020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]  [585]</t>
  </si>
  <si>
    <t>attr[7]   : 0264</t>
  </si>
  <si>
    <t xml:space="preserve">attr[8]   : 020  </t>
  </si>
  <si>
    <t>attr[15]  : 0096821</t>
  </si>
  <si>
    <t>attr[26]  : 000506</t>
  </si>
  <si>
    <t>2011-10-26 10:05:25.008 SyncCall.call Start</t>
  </si>
  <si>
    <t>2011-10-26 10:05:25.008 SyncCall.call Check 1</t>
  </si>
  <si>
    <t>2011-10-26 10:05:25.008 SyncCall.call Check 2</t>
  </si>
  <si>
    <t>2011-10-26 10:05:25.008 SyncCall.call Finish - 직전</t>
  </si>
  <si>
    <t xml:space="preserve">DEBUG [CmsRecvGramCC.java:48] - CMS입금 요청전문--&gt;21R02004100000000000000000000000000000000000020060102101010000000000001SYSTEMOP1XXXXXXXXXXXXXXXXXXXX055000092003290300006000008880264020  302004100   2011102620111000968212020032903601032903                                                                                                                           20001347  0 3                                                      000506              0000000000000 00000000000000000000000000200329030056201550223920                      0000008800123456789012                                00000                     0000000         00000000   000000  01110261005400000000                                                            </t>
  </si>
  <si>
    <t xml:space="preserve">        #2#trAmt|0000000000000| #3#lcalScalCd| |        #4#trAfRamt|0000000000000|      #5#etcAmt|0000000000000|</t>
  </si>
  <si>
    <t xml:space="preserve">        #6#iamtBankCd|20032903| #7#iamtAcntDivCd|00|    #8#iamtAcntNo|56201550223920  | #9#iamtAcntNm|                    |     #10#oamtBankCd|00000088|</t>
  </si>
  <si>
    <t xml:space="preserve">        #26#chkKindNo3|00|      #27#chkNo4|0  01110|    #28#chkIssuInfo4|261005|        #29#chkKindNo4|40|      #30#chkNo5|0000000 |</t>
  </si>
  <si>
    <t>DEBUG [CmsRecvGramCC.java:671] - CMS입금 응답전문--&gt;21R02004100000000000000000000000000000000000 20060102101010000000000001SYSTEMOP1XXXXXXXXXXXXXXXXXXXX055000092003290300005000008880264020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</t>
  </si>
  <si>
    <t>[0554055000092003290300005000008880264020  3021041000002011102620111000968212020032903601032903                                                                                                                           20001347  0 3              정상                                    000506              0000000000000 00000000000000000000000000200329030056201550223920  임미순-하이         0000008800123456789012                                00000000000000000000000000000000000000000000000000000000000  01110261005400000000000000000               00000][554]</t>
  </si>
  <si>
    <t>[0554055000092003290300006000008880810010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  [554]</t>
  </si>
  <si>
    <t>attr[13]  : 20111025</t>
  </si>
  <si>
    <t>attr[14]  : 185118</t>
  </si>
  <si>
    <t>attr[15]  : 0627161</t>
  </si>
  <si>
    <t>2011-10-25 18:51:00.823 SyncCall.call Start</t>
  </si>
  <si>
    <t>2011-10-25 18:51:00.824 SyncCall.call Check 1</t>
  </si>
  <si>
    <t>2011-10-25 18:51:00.824 SyncCall.call Check 2</t>
  </si>
  <si>
    <t>2011-10-25 18:51:00.824 SyncCall.call Finish - 직전</t>
  </si>
  <si>
    <t>DEBUG [CmsRecvGramCC.java:48] - CMS입금 요청전문--&gt;21R02001100000000000000000000000000000000000020060102101010000000000001SYSTEMOP1XXXXXXXXXXXXXXXXXXXX055000092003290300006000008880810010  302001100   2011102518511806271612020032903601032903                                                                                                                           20001347  0 0                  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</si>
  <si>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 xml:space="preserve">        #2#trAmt|0000000508000| #3#lcalScalCd| |        #4#trAfRamt|0000000000000|      #5#etcAmt|0000000000000|</t>
  </si>
  <si>
    <t xml:space="preserve">        #6#iamtBankCd|20032903| #7#iamtAcntDivCd|00|    #8#iamtAcntNo|56201550554534  | #9#iamtAcntNm|                    |     #10#oamtBankCd|00000026|</t>
  </si>
  <si>
    <t xml:space="preserve">        #11#oamtAcntDivCd|00|   #12#oamtAcntNo|                |        #13#pswd|        |      #14#oamtAcntNm|이승진              |    #15#prFeeAmt|00000|</t>
  </si>
  <si>
    <t>DEBUG [CmsRecvGramDao.java:145] - &gt;&gt; 거래기관 조회</t>
  </si>
  <si>
    <t>DEBUG [CmsRecvGramDao.java:153] - cmsIamtDescVO.getRcptTpCd() = C1</t>
  </si>
  <si>
    <t>DEBUG [CmsRecvGramDao.java:154] - cmsIamtDescVO.getBankCd() = 26</t>
  </si>
  <si>
    <t>DEBUG [LoggableStatement.java:249] - 수행시간 - 1</t>
  </si>
  <si>
    <t xml:space="preserve">        #1#trOrgCd|C1004|       #2#trNo|201110250627161|        #3#trDt|2011-10-25|     #4#trSnum|627161|       #5#rcptTpCd|C1|</t>
  </si>
  <si>
    <t xml:space="preserve">        #6#bankCd|26|   #7#trAmt|508000.0|      #8#acntNo|56201550554534|       #9#depoOwnNo||  #10#depoOwnnm|이승진|</t>
  </si>
  <si>
    <t xml:space="preserve">        #11#iamtRsltCd|000|     #12#recvDt|2011-10-25|  #13#recvTm|185047|      #14#setlFg|0|   #15#setlNo|0|</t>
  </si>
  <si>
    <t xml:space="preserve">        #26#mngDeptCd|330000|   #27#unCnfmFg||  #28#procDt|2011-10-25|  #29#procTm|185047|      #30#procEmpNo|System|</t>
  </si>
  <si>
    <t>DEBUG [CmsRecvGramDao.java:225] - &gt;&gt; CMS 원거래 조회</t>
  </si>
  <si>
    <t>DEBUG [CmsRecvGramDao.java:301] - &gt;&gt; CMS 대출정보 조회</t>
  </si>
  <si>
    <t>DEBUG [CmsRecvGramDao.java:314] - acntNo56201550554534</t>
  </si>
  <si>
    <t>DEBUG [CmsRecvGramDao.java:315] - bankCd26</t>
  </si>
  <si>
    <t>DEBUG [CmsRecvGramDao.java:318] - SEARCH_LOAN_FOR_CMScom.cabis.sc.b.util.LoggableStatement@ad10ad1</t>
  </si>
  <si>
    <t>DEBUG [LoggableStatement.java:249] - 수행시간 - 167</t>
  </si>
  <si>
    <t>DEBUG [CmsRecvGramDao.java:346] - &gt;&gt; CMS 거래 등록</t>
  </si>
  <si>
    <t>DEBUG [LoggableStatement.java:289] - 수행시간 - 3, 변경건수 : 1</t>
  </si>
  <si>
    <t>DEBUG [CmsRecvGramDao.java:405] - &gt;&gt; ERR 내용 조회</t>
  </si>
  <si>
    <t>DEBUG [CmsRecvGramCC.java:551] - CMS입금 응답전문--&gt;21R02001100000000000000000000000000000000000 20060102101010000000000001SYSTEMOP1XXXXXXXXXXXXXXXXXXXX055000092003290300005000008880810010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</t>
  </si>
  <si>
    <t>[0554055000092003290300005000008880810010  3021011000002011102518511806271612020032903601032903                                                                                                                           20001347  0 0              정상                                    000000              0000000508000 00000000000000000000000000200329030056201550554534                      0000002600                        이승진              000000000000000000000000000000000000000000000000000000000000000000000000000000000000000000               00000][554]</t>
  </si>
  <si>
    <t>[0554055000092003290300006000008880000010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  [554]</t>
  </si>
  <si>
    <t>attr[7]   : 0000</t>
  </si>
  <si>
    <t>attr[14]  : 185119</t>
  </si>
  <si>
    <t>attr[15]  : 0627167</t>
  </si>
  <si>
    <t>2011-10-25 18:51:01.512 SyncCall.call Start</t>
  </si>
  <si>
    <t>2011-10-25 18:51:01.512 SyncCall.call Check 1</t>
  </si>
  <si>
    <t>2011-10-25 18:51:01.512 SyncCall.call Check 2</t>
  </si>
  <si>
    <t>2011-10-25 18:51:01.513 SyncCall.call Finish - 직전</t>
  </si>
  <si>
    <t>DEBUG [CmsRecvGramCC.java:48] - CMS입금 요청전문--&gt;21R02001100000000000000000000000000000000000020060102101010000000000001SYSTEMOP1XXXXXXXXXXXXXXXXXXXX055000092003290300006000008880000010  302001100   2011102518511906271672020032903601032903                                                                                                                           20001347  0 0                  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</si>
  <si>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 xml:space="preserve">        #2#trAmt|0000000068964| #3#lcalScalCd| |        #4#trAfRamt|0000000000000|      #5#etcAmt|0000000000000|</t>
  </si>
  <si>
    <t xml:space="preserve">        #6#iamtBankCd|20032903| #7#iamtAcntDivCd|00|    #8#iamtAcntNo|56201550601529  | #9#iamtAcntNm|                    |     #10#oamtBankCd|00000026|</t>
  </si>
  <si>
    <t xml:space="preserve">        #11#oamtAcntDivCd|00|   #12#oamtAcntNo|                |        #13#pswd|        |      #14#oamtAcntNm|이정호              |    #15#prFeeAmt|00000|</t>
  </si>
  <si>
    <t xml:space="preserve">DEBUG [CmsRecvGramCC.java:231] - 지점코드[0000], 단말코드[010  </t>
  </si>
  <si>
    <t xml:space="preserve">        #1#trOrgCd|C1004|       #2#trNo|201110250627167|        #3#trDt|2011-10-25|     #4#trSnum|627167|       #5#rcptTpCd|C1|</t>
  </si>
  <si>
    <t xml:space="preserve">        #6#bankCd|26|   #7#trAmt|68964.0|       #8#acntNo|56201550601529|       #9#depoOwnNo||  #10#depoOwnnm|이정호|</t>
  </si>
  <si>
    <t xml:space="preserve">        #11#iamtRsltCd|000|     #12#recvDt|2011-10-25|  #13#recvTm|185048|      #14#setlFg|0|   #15#setlNo|0|</t>
  </si>
  <si>
    <t xml:space="preserve">        #26#mngDeptCd|330000|   #27#unCnfmFg||  #28#procDt|2011-10-25|  #29#procTm|185048|      #30#procEmpNo|System|</t>
  </si>
  <si>
    <t xml:space="preserve">        #31#bankBrnchCd|0000|   #32#trmnCd|010  |</t>
  </si>
  <si>
    <t>DEBUG [CmsRecvGramDao.java:314] - acntNo56201550601529</t>
  </si>
  <si>
    <t>DEBUG [CmsRecvGramDao.java:318] - SEARCH_LOAN_FOR_CMScom.cabis.sc.b.util.LoggableStatement@273a273a</t>
  </si>
  <si>
    <t>DEBUG [LoggableStatement.java:249] - 수행시간 - 154</t>
  </si>
  <si>
    <t>DEBUG [LoggableStatement.java:289] - 수행시간 - 7, 변경건수 : 1</t>
  </si>
  <si>
    <t>DEBUG [CmsRecvGramCC.java:551] - CMS입금 응답전문--&gt;21R02001100000000000000000000000000000000000 20060102101010000000000001SYSTEMOP1XXXXXXXXXXXXXXXXXXXX055000092003290300005000008880000010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</t>
  </si>
  <si>
    <t>[0554055000092003290300005000008880000010  3021011000002011102518511906271672020032903601032903                                                                                                                           20001347  0 0              정상                                    000000              0000000068964 00000000000000000000000000200329030056201550601529                      0000002600                        이정호              000000000000000000000000000000000000000000000000000000000000000000000000000000000000000000               00000][554]</t>
  </si>
  <si>
    <t>[0554055000092003290300006000008880320010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  [554]</t>
  </si>
  <si>
    <t>attr[7]   : 0320</t>
  </si>
  <si>
    <t>attr[14]  : 185127</t>
  </si>
  <si>
    <t>attr[15]  : 0627218</t>
  </si>
  <si>
    <t>2011-10-25 18:51:09.817 SyncCall.call Start</t>
  </si>
  <si>
    <t>2011-10-25 18:51:09.817 SyncCall.call Check 1</t>
  </si>
  <si>
    <t>2011-10-25 18:51:09.817 SyncCall.call Check 2</t>
  </si>
  <si>
    <t>2011-10-25 18:51:09.817 SyncCall.call Finish - 직전</t>
  </si>
  <si>
    <t>DEBUG [CmsRecvGramCC.java:48] - CMS입금 요청전문--&gt;21R02001100000000000000000000000000000000000020060102101010000000000001SYSTEMOP1XXXXXXXXXXXXXXXXXXXX055000092003290300006000008880320010  302001100   2011102518512706272182020032903601032903                                                                                                                           20001347  0 0                  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</si>
  <si>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 xml:space="preserve">        #2#trAmt|0000000118387| #3#lcalScalCd| |        #4#trAfRamt|0000000000000|      #5#etcAmt|0000000000000|</t>
  </si>
  <si>
    <t xml:space="preserve">        #6#iamtBankCd|20032903| #7#iamtAcntDivCd|00|    #8#iamtAcntNo|56201553094553  | #9#iamtAcntNm|                    |     #10#oamtBankCd|00000026|</t>
  </si>
  <si>
    <t xml:space="preserve">        #11#oamtAcntDivCd|00|   #12#oamtAcntNo|                |        #13#pswd|        |      #14#oamtAcntNm|박정한              |    #15#prFeeAmt|00000|</t>
  </si>
  <si>
    <t xml:space="preserve">DEBUG [CmsRecvGramCC.java:231] - 지점코드[0320], 단말코드[010  </t>
  </si>
  <si>
    <t xml:space="preserve">        #1#trOrgCd|C1004|       #2#trNo|201110250627218|        #3#trDt|2011-10-25|     #4#trSnum|627218|       #5#rcptTpCd|C1|</t>
  </si>
  <si>
    <t xml:space="preserve">        #6#bankCd|26|   #7#trAmt|118387.0|      #8#acntNo|56201553094553|       #9#depoOwnNo||  #10#depoOwnnm|박정한|</t>
  </si>
  <si>
    <t xml:space="preserve">        #11#iamtRsltCd|000|     #12#recvDt|2011-10-25|  #13#recvTm|185056|      #14#setlFg|0|   #15#setlNo|0|</t>
  </si>
  <si>
    <t xml:space="preserve">        #26#mngDeptCd|330000|   #27#unCnfmFg||  #28#procDt|2011-10-25|  #29#procTm|185056|      #30#procEmpNo|System|</t>
  </si>
  <si>
    <t xml:space="preserve">        #31#bankBrnchCd|0320|   #32#trmnCd|010  |</t>
  </si>
  <si>
    <t>DEBUG [CmsRecvGramDao.java:314] - acntNo56201553094553</t>
  </si>
  <si>
    <t>DEBUG [CmsRecvGramDao.java:318] - SEARCH_LOAN_FOR_CMScom.cabis.sc.b.util.LoggableStatement@1ef01ef0</t>
  </si>
  <si>
    <t>DEBUG [LoggableStatement.java:249] - 수행시간 - 155</t>
  </si>
  <si>
    <t>DEBUG [LoggableStatement.java:289] - 수행시간 - 13, 변경건수 : 1</t>
  </si>
  <si>
    <t>DEBUG [CmsRecvGramCC.java:551] - CMS입금 응답전문--&gt;21R02001100000000000000000000000000000000000 20060102101010000000000001SYSTEMOP1XXXXXXXXXXXXXXXXXXXX055000092003290300005000008880320010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</t>
  </si>
  <si>
    <t>[0554055000092003290300005000008880320010  3021011000002011102518512706272182020032903601032903                                                                                                                           20001347  0 0              정상                                    000000              0000000118387 00000000000000000000000000200329030056201553094553                      0000002600                        박정한              000000000000000000000000000000000000000000000000000000000000000000000000000000000000000000               00000][554]</t>
  </si>
  <si>
    <t>[0585055000092003290300006000008880260110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]  [585]</t>
  </si>
  <si>
    <t>attr[15]  : 0627306</t>
  </si>
  <si>
    <t>attr[26]  : 007074</t>
  </si>
  <si>
    <t>2011-10-25 18:51:23.367 SyncCall.call Start</t>
  </si>
  <si>
    <t>2011-10-25 18:51:23.367 SyncCall.call Check 1</t>
  </si>
  <si>
    <t>2011-10-25 18:51:23.367 SyncCall.call Check 2</t>
  </si>
  <si>
    <t>2011-10-25 18:51:23.367 SyncCall.call Finish - 직전</t>
  </si>
  <si>
    <t xml:space="preserve">DEBUG [CmsRecvGramCC.java:48] - CMS입금 요청전문--&gt;21R02004100000000000000000000000000000000000020060102101010000000000001SYSTEMOP1XXXXXXXXXXXXXXXXXXXX055000092003290300006000008880260110  302004100   2011102520111006273062020032903601032903                                                                                                                           20001347  0 3                                                      007074              0000000182000 00000000000000000000000000200329030056201550528454                      0000008800123456789012            정진표              00000                     0000000         00000000   000000  01110251851400000000                                                            </t>
  </si>
  <si>
    <t xml:space="preserve">        #2#trAmt|0000000182000| #3#lcalScalCd| |        #4#trAfRamt|0000000000000|      #5#etcAmt|0000000000000|</t>
  </si>
  <si>
    <t xml:space="preserve">        #6#iamtBankCd|20032903| #7#iamtAcntDivCd|00|    #8#iamtAcntNo|56201550528454  | #9#iamtAcntNm|                    |     #10#oamtBankCd|00000088|</t>
  </si>
  <si>
    <t xml:space="preserve">        #11#oamtAcntDivCd|00|   #12#oamtAcntNo|123456789012    |        #13#pswd|        |      #14#oamtAcntNm|정진표              |    #15#prFeeAmt|00000|</t>
  </si>
  <si>
    <t xml:space="preserve">        #26#chkKindNo3|00|      #27#chkNo4|0  01110|    #28#chkIssuInfo4|251851|        #29#chkKindNo4|40|      #30#chkNo5|0000000 |</t>
  </si>
  <si>
    <t>DEBUG [CmsRecvGramDao.java:185] - &gt;&gt; 가상계좌의 고객명 조회</t>
  </si>
  <si>
    <t>DEBUG [CmsRecvGramCC.java:671] - CMS입금 응답전문--&gt;21R02004100000000000000000000000000000000000 20060102101010000000000001SYSTEMOP1XXXXXXXXXXXXXXXXXXXX055000092003290300005000008880260110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</t>
  </si>
  <si>
    <t>[0554055000092003290300005000008880260110  3021041000002011102520111006273062020032903601032903                                                                                                                           20001347  0 3              정상                                    007074              0000000182000 00000000000000000000000000200329030056201550528454  허춘오-하이         0000008800123456789012            정진표              00000000000000000000000000000000000000000000000000000000000  01110251851400000000000000000               00000][554]</t>
  </si>
  <si>
    <t>전문거래유형[0200] 전문구분코드[4100] 입금전문수신</t>
    <phoneticPr fontId="1" type="noConversion"/>
  </si>
  <si>
    <t>대외기관코드(요청시의 기관코드를 그대로 리턴)(2)</t>
  </si>
  <si>
    <t>송수신여부(1)</t>
  </si>
  <si>
    <t>전문구분코드(4)</t>
  </si>
  <si>
    <t>거래구분코드(4)</t>
  </si>
  <si>
    <t>관리번호(20)</t>
  </si>
  <si>
    <t>거래일련번호(10)</t>
  </si>
  <si>
    <t>응답코드(4)</t>
  </si>
  <si>
    <t>거래일자(8)</t>
  </si>
  <si>
    <t>거래시간(6)</t>
  </si>
  <si>
    <t>데이터길이(4)</t>
  </si>
  <si>
    <t>처리단말번호(8)</t>
  </si>
  <si>
    <t>단말등록사원번호(8)</t>
  </si>
  <si>
    <t>상태코드(1)</t>
  </si>
  <si>
    <t>예비정보내역(20)</t>
  </si>
  <si>
    <t xml:space="preserve">        #2#trAmt|0000000106685| #3#lcalScalCd| |        #4#trAfRamt|0000000000000|      #5#etcAmt|0000000000000|</t>
    <phoneticPr fontId="1" type="noConversion"/>
  </si>
  <si>
    <t>--------------- 새로운 소켓 연결을 시작합니다.... ------------</t>
  </si>
  <si>
    <t>===============================</t>
  </si>
  <si>
    <t>[신용정보사 응답전문--------------------------------------]</t>
  </si>
  <si>
    <t>클라이언트 채널이 종료되었습니다.</t>
  </si>
  <si>
    <t>trOrgCd</t>
    <phoneticPr fontId="1" type="noConversion"/>
  </si>
  <si>
    <t>sendRecvFg</t>
    <phoneticPr fontId="1" type="noConversion"/>
  </si>
  <si>
    <t>gramDivCd</t>
    <phoneticPr fontId="1" type="noConversion"/>
  </si>
  <si>
    <t>trDivCd</t>
    <phoneticPr fontId="1" type="noConversion"/>
  </si>
  <si>
    <t>mngCd</t>
    <phoneticPr fontId="1" type="noConversion"/>
  </si>
  <si>
    <t>rtSnum</t>
    <phoneticPr fontId="1" type="noConversion"/>
  </si>
  <si>
    <t>rspnCd</t>
    <phoneticPr fontId="1" type="noConversion"/>
  </si>
  <si>
    <t>trDt</t>
    <phoneticPr fontId="1" type="noConversion"/>
  </si>
  <si>
    <t>trTm</t>
    <phoneticPr fontId="1" type="noConversion"/>
  </si>
  <si>
    <t>dataLth</t>
    <phoneticPr fontId="1" type="noConversion"/>
  </si>
  <si>
    <t>trmnNo</t>
    <phoneticPr fontId="1" type="noConversion"/>
  </si>
  <si>
    <t>trmnResiEmpNo</t>
    <phoneticPr fontId="1" type="noConversion"/>
  </si>
  <si>
    <t>statCd</t>
    <phoneticPr fontId="1" type="noConversion"/>
  </si>
  <si>
    <t>infoDesc</t>
    <phoneticPr fontId="1" type="noConversion"/>
  </si>
  <si>
    <t>OnLineGram</t>
  </si>
  <si>
    <t>OnLineGram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</si>
  <si>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</si>
  <si>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</si>
  <si>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</si>
  <si>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</si>
  <si>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</si>
  <si>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</si>
  <si>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</si>
  <si>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</si>
  <si>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msgTypeCd</t>
    <phoneticPr fontId="1" type="noConversion"/>
  </si>
  <si>
    <t>mediDivCd</t>
    <phoneticPr fontId="1" type="noConversion"/>
  </si>
  <si>
    <t>trtTerCd</t>
    <phoneticPr fontId="1" type="noConversion"/>
  </si>
  <si>
    <t>apTrDivCd</t>
    <phoneticPr fontId="1" type="noConversion"/>
  </si>
  <si>
    <t>replCd</t>
    <phoneticPr fontId="1" type="noConversion"/>
  </si>
  <si>
    <t>apTrDt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</si>
  <si>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</si>
  <si>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</si>
  <si>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</si>
  <si>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apTrTm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</si>
  <si>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</si>
  <si>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</si>
  <si>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</si>
  <si>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</si>
  <si>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</si>
  <si>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TranIoTrCd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</si>
  <si>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</si>
  <si>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</si>
  <si>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</si>
  <si>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</si>
  <si>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전문길이(4)</t>
  </si>
  <si>
    <t>CS번호(4)</t>
  </si>
  <si>
    <t>CS관리 기관코드(8)</t>
  </si>
  <si>
    <t>REACTION CODE(1)</t>
  </si>
  <si>
    <t>연속거래번호(3)</t>
  </si>
  <si>
    <t>송수신FLAG(1)</t>
  </si>
  <si>
    <t>취급기관코드(8)</t>
  </si>
  <si>
    <t>취급영업점코드(4)</t>
  </si>
  <si>
    <t>취급단말코드(5)</t>
  </si>
  <si>
    <t>매체(발생)구분(1)</t>
  </si>
  <si>
    <t>전문구분코드(MSG TYPE)(4)</t>
  </si>
  <si>
    <t>응답코드(3)</t>
  </si>
  <si>
    <t>거래일련번호(7)</t>
  </si>
  <si>
    <t>한글코드구분(1)</t>
  </si>
  <si>
    <t>마감후구분(1)</t>
  </si>
  <si>
    <t>개설기관코드(8)</t>
  </si>
  <si>
    <t>M/S TRACK번호(1)</t>
  </si>
  <si>
    <t>M/S TRACK DATA(141)</t>
  </si>
  <si>
    <t>카드구분(1)</t>
  </si>
  <si>
    <t>정형화된 조회 출력 구분(1)</t>
  </si>
  <si>
    <t>이체거래시 입출기관구분(1)</t>
  </si>
  <si>
    <t>USER WORK AREA(14)</t>
  </si>
  <si>
    <t>응답 MESSAGE(40)</t>
  </si>
  <si>
    <t>원거래요소(6)</t>
  </si>
  <si>
    <t>FILLER(14)</t>
  </si>
  <si>
    <t>comm</t>
    <phoneticPr fontId="1" type="noConversion"/>
  </si>
  <si>
    <t>0200</t>
    <phoneticPr fontId="1" type="noConversion"/>
  </si>
  <si>
    <t>1100</t>
    <phoneticPr fontId="1" type="noConversion"/>
  </si>
  <si>
    <t>1300</t>
  </si>
  <si>
    <t>0400</t>
    <phoneticPr fontId="1" type="noConversion"/>
  </si>
  <si>
    <t>0410</t>
  </si>
  <si>
    <t>입금(요청)</t>
    <phoneticPr fontId="1" type="noConversion"/>
  </si>
  <si>
    <t>입금(응답)</t>
  </si>
  <si>
    <t>취소(요청)</t>
    <phoneticPr fontId="1" type="noConversion"/>
  </si>
  <si>
    <t>취소(응답)</t>
  </si>
  <si>
    <t>CMS입금_대행입금</t>
  </si>
  <si>
    <t>4100</t>
  </si>
  <si>
    <t>CMS입금_직접입금</t>
    <phoneticPr fontId="1" type="noConversion"/>
  </si>
  <si>
    <t>수취조회(고객성명)</t>
  </si>
  <si>
    <t>000</t>
    <phoneticPr fontId="1" type="noConversion"/>
  </si>
  <si>
    <t>KibReceiver
localRespHeader</t>
    <phoneticPr fontId="1" type="noConversion"/>
  </si>
  <si>
    <t>310</t>
    <phoneticPr fontId="1" type="noConversion"/>
  </si>
  <si>
    <t>344</t>
    <phoneticPr fontId="1" type="noConversion"/>
  </si>
  <si>
    <t>성공</t>
    <phoneticPr fontId="1" type="noConversion"/>
  </si>
  <si>
    <t>본부 장애 잠시후 거래하세요</t>
    <phoneticPr fontId="1" type="noConversion"/>
  </si>
  <si>
    <t>수취인 계좌 없음</t>
    <phoneticPr fontId="1" type="noConversion"/>
  </si>
  <si>
    <t>DFLT_RSLT_CD</t>
  </si>
  <si>
    <t>DFLT_ERR_CD</t>
    <phoneticPr fontId="1" type="noConversion"/>
  </si>
  <si>
    <t>DFLT_CUST_NF</t>
    <phoneticPr fontId="1" type="noConversion"/>
  </si>
  <si>
    <t>0200-1100</t>
    <phoneticPr fontId="1" type="noConversion"/>
  </si>
  <si>
    <t>0200-4100</t>
    <phoneticPr fontId="1" type="noConversion"/>
  </si>
  <si>
    <t>513</t>
    <phoneticPr fontId="1" type="noConversion"/>
  </si>
  <si>
    <t>514</t>
    <phoneticPr fontId="1" type="noConversion"/>
  </si>
  <si>
    <t>731</t>
    <phoneticPr fontId="1" type="noConversion"/>
  </si>
  <si>
    <t>원거래 없음</t>
    <phoneticPr fontId="1" type="noConversion"/>
  </si>
  <si>
    <t>은행코드를 정확히 입력하십시오</t>
    <phoneticPr fontId="1" type="noConversion"/>
  </si>
  <si>
    <t>해당계좌없음</t>
    <phoneticPr fontId="1" type="noConversion"/>
  </si>
  <si>
    <t>전문길이 상이</t>
    <phoneticPr fontId="1" type="noConversion"/>
  </si>
  <si>
    <t>전문타입</t>
    <phoneticPr fontId="1" type="noConversion"/>
  </si>
  <si>
    <t>ERR_CD_NOT_FOUND_ORIG_TR</t>
    <phoneticPr fontId="1" type="noConversion"/>
  </si>
  <si>
    <t>ERR_CD_NOT_VALID_BANK</t>
    <phoneticPr fontId="1" type="noConversion"/>
  </si>
  <si>
    <t>ERR_CD_NOT_VALID_NF</t>
  </si>
  <si>
    <t>ERR_CD_MSG_LEN</t>
    <phoneticPr fontId="1" type="noConversion"/>
  </si>
  <si>
    <t>ERR_CD_MSG_TYPE</t>
  </si>
  <si>
    <t>0210</t>
  </si>
  <si>
    <t>미확인대출번호 채번키</t>
    <phoneticPr fontId="1" type="noConversion"/>
  </si>
  <si>
    <t>LOAN_GEN_KEY</t>
    <phoneticPr fontId="1" type="noConversion"/>
  </si>
  <si>
    <t>LOAN</t>
    <phoneticPr fontId="1" type="noConversion"/>
  </si>
  <si>
    <t>MSG_TP_IAMT_REQ</t>
    <phoneticPr fontId="1" type="noConversion"/>
  </si>
  <si>
    <t>MSG_TP_IAMT_RESP</t>
    <phoneticPr fontId="1" type="noConversion"/>
  </si>
  <si>
    <t>MSG_TP_CNCL_REQ</t>
    <phoneticPr fontId="1" type="noConversion"/>
  </si>
  <si>
    <t>MSG_TP_CNCL_RESP</t>
    <phoneticPr fontId="1" type="noConversion"/>
  </si>
  <si>
    <t>TR_DIV_DIRT</t>
    <phoneticPr fontId="1" type="noConversion"/>
  </si>
  <si>
    <t>TR_DIV_IAMT</t>
    <phoneticPr fontId="1" type="noConversion"/>
  </si>
  <si>
    <t>TR_DIV_CUST</t>
  </si>
  <si>
    <t>전문거래유형</t>
    <phoneticPr fontId="1" type="noConversion"/>
  </si>
  <si>
    <t>전문구분코드</t>
    <phoneticPr fontId="1" type="noConversion"/>
  </si>
  <si>
    <t>전문거래유형 + 전문구분코드</t>
    <phoneticPr fontId="1" type="noConversion"/>
  </si>
  <si>
    <t>0200</t>
    <phoneticPr fontId="1" type="noConversion"/>
  </si>
  <si>
    <t>1100</t>
    <phoneticPr fontId="1" type="noConversion"/>
  </si>
  <si>
    <t>0210</t>
    <phoneticPr fontId="1" type="noConversion"/>
  </si>
  <si>
    <t>1100</t>
    <phoneticPr fontId="1" type="noConversion"/>
  </si>
  <si>
    <t>0400</t>
    <phoneticPr fontId="1" type="noConversion"/>
  </si>
  <si>
    <t>0410</t>
    <phoneticPr fontId="1" type="noConversion"/>
  </si>
  <si>
    <t>4100</t>
    <phoneticPr fontId="1" type="noConversion"/>
  </si>
  <si>
    <t>0210</t>
    <phoneticPr fontId="1" type="noConversion"/>
  </si>
  <si>
    <t>입금_요청</t>
    <phoneticPr fontId="1" type="noConversion"/>
  </si>
  <si>
    <t>입금_응답</t>
    <phoneticPr fontId="1" type="noConversion"/>
  </si>
  <si>
    <t>취소_요청</t>
    <phoneticPr fontId="1" type="noConversion"/>
  </si>
  <si>
    <t>취소_응답</t>
    <phoneticPr fontId="1" type="noConversion"/>
  </si>
  <si>
    <t>수취조회_요청</t>
    <phoneticPr fontId="1" type="noConversion"/>
  </si>
  <si>
    <t>수취조회_응답</t>
    <phoneticPr fontId="1" type="noConversion"/>
  </si>
  <si>
    <t>21</t>
    <phoneticPr fontId="1" type="noConversion"/>
  </si>
  <si>
    <t>apTrDivCd</t>
    <phoneticPr fontId="1" type="noConversion"/>
  </si>
  <si>
    <t>apComm</t>
    <phoneticPr fontId="1" type="noConversion"/>
  </si>
  <si>
    <t>trOrgCd</t>
    <phoneticPr fontId="1" type="noConversion"/>
  </si>
  <si>
    <t>sendRecvFg</t>
    <phoneticPr fontId="1" type="noConversion"/>
  </si>
  <si>
    <t>R</t>
    <phoneticPr fontId="1" type="noConversion"/>
  </si>
  <si>
    <t>gramDivCd</t>
    <phoneticPr fontId="1" type="noConversion"/>
  </si>
  <si>
    <t>전문구분</t>
    <phoneticPr fontId="1" type="noConversion"/>
  </si>
  <si>
    <t>trDivCd</t>
    <phoneticPr fontId="1" type="noConversion"/>
  </si>
  <si>
    <t>거래구분</t>
    <phoneticPr fontId="1" type="noConversion"/>
  </si>
  <si>
    <t>mngCd</t>
    <phoneticPr fontId="1" type="noConversion"/>
  </si>
  <si>
    <t>00000000000000000000</t>
    <phoneticPr fontId="1" type="noConversion"/>
  </si>
  <si>
    <t>rtSnum</t>
    <phoneticPr fontId="1" type="noConversion"/>
  </si>
  <si>
    <t>0000000000</t>
    <phoneticPr fontId="1" type="noConversion"/>
  </si>
  <si>
    <t>rspnCd</t>
    <phoneticPr fontId="1" type="noConversion"/>
  </si>
  <si>
    <t>0000</t>
    <phoneticPr fontId="1" type="noConversion"/>
  </si>
  <si>
    <t>trDt</t>
    <phoneticPr fontId="1" type="noConversion"/>
  </si>
  <si>
    <t>20060102</t>
    <phoneticPr fontId="1" type="noConversion"/>
  </si>
  <si>
    <t>trTm</t>
    <phoneticPr fontId="1" type="noConversion"/>
  </si>
  <si>
    <t>101010</t>
    <phoneticPr fontId="1" type="noConversion"/>
  </si>
  <si>
    <t>dataLth</t>
    <phoneticPr fontId="1" type="noConversion"/>
  </si>
  <si>
    <t>trmnNo</t>
    <phoneticPr fontId="1" type="noConversion"/>
  </si>
  <si>
    <t>00000001</t>
    <phoneticPr fontId="1" type="noConversion"/>
  </si>
  <si>
    <t>trmnResiEmpNo</t>
    <phoneticPr fontId="1" type="noConversion"/>
  </si>
  <si>
    <t>SYSTEMMOP</t>
    <phoneticPr fontId="1" type="noConversion"/>
  </si>
  <si>
    <t>statCd</t>
    <phoneticPr fontId="1" type="noConversion"/>
  </si>
  <si>
    <t>1</t>
    <phoneticPr fontId="1" type="noConversion"/>
  </si>
  <si>
    <t>infoDesc</t>
    <phoneticPr fontId="1" type="noConversion"/>
  </si>
  <si>
    <t>XXXXXXXXXXXXXXXXXXXX</t>
    <phoneticPr fontId="1" type="noConversion"/>
  </si>
  <si>
    <t>length</t>
    <phoneticPr fontId="1" type="noConversion"/>
  </si>
  <si>
    <t>csNo</t>
    <phoneticPr fontId="1" type="noConversion"/>
  </si>
  <si>
    <t>csMngTrCd</t>
    <phoneticPr fontId="1" type="noConversion"/>
  </si>
  <si>
    <t>reactionCd</t>
    <phoneticPr fontId="1" type="noConversion"/>
  </si>
  <si>
    <t>seqTrNo</t>
    <phoneticPr fontId="1" type="noConversion"/>
  </si>
  <si>
    <t>srFlag</t>
    <phoneticPr fontId="1" type="noConversion"/>
  </si>
  <si>
    <t>trtTrCd</t>
    <phoneticPr fontId="1" type="noConversion"/>
  </si>
  <si>
    <t>trtSaleCd</t>
    <phoneticPr fontId="1" type="noConversion"/>
  </si>
  <si>
    <t>trtTerCd</t>
    <phoneticPr fontId="1" type="noConversion"/>
  </si>
  <si>
    <t>msgTypeCd</t>
    <phoneticPr fontId="1" type="noConversion"/>
  </si>
  <si>
    <t>replCd</t>
    <phoneticPr fontId="1" type="noConversion"/>
  </si>
  <si>
    <t>apTrDt</t>
    <phoneticPr fontId="1" type="noConversion"/>
  </si>
  <si>
    <t>apTrTm</t>
    <phoneticPr fontId="1" type="noConversion"/>
  </si>
  <si>
    <t>trSnum</t>
    <phoneticPr fontId="1" type="noConversion"/>
  </si>
  <si>
    <t>hanDivCd</t>
    <phoneticPr fontId="1" type="noConversion"/>
  </si>
  <si>
    <t>clsAfDivCd</t>
    <phoneticPr fontId="1" type="noConversion"/>
  </si>
  <si>
    <t>estTrCd</t>
    <phoneticPr fontId="1" type="noConversion"/>
  </si>
  <si>
    <t>msTrackNo</t>
    <phoneticPr fontId="1" type="noConversion"/>
  </si>
  <si>
    <t>msTrackData</t>
    <phoneticPr fontId="1" type="noConversion"/>
  </si>
  <si>
    <t>cardDivCd</t>
    <phoneticPr fontId="1" type="noConversion"/>
  </si>
  <si>
    <t>fixPrintDivCd</t>
    <phoneticPr fontId="1" type="noConversion"/>
  </si>
  <si>
    <t>userWorkArea</t>
    <phoneticPr fontId="1" type="noConversion"/>
  </si>
  <si>
    <t>replyMes</t>
    <phoneticPr fontId="1" type="noConversion"/>
  </si>
  <si>
    <t>oriTrElem</t>
    <phoneticPr fontId="1" type="noConversion"/>
  </si>
  <si>
    <t>apFiller</t>
    <phoneticPr fontId="1" type="noConversion"/>
  </si>
  <si>
    <t>0800</t>
    <phoneticPr fontId="1" type="noConversion"/>
  </si>
  <si>
    <t>2100</t>
    <phoneticPr fontId="1" type="noConversion"/>
  </si>
  <si>
    <t>2400</t>
    <phoneticPr fontId="1" type="noConversion"/>
  </si>
  <si>
    <t>개시전문</t>
    <phoneticPr fontId="1" type="noConversion"/>
  </si>
  <si>
    <t>종료전문</t>
    <phoneticPr fontId="1" type="noConversion"/>
  </si>
  <si>
    <t>개신전문</t>
    <phoneticPr fontId="1" type="noConversion"/>
  </si>
  <si>
    <t>KR -&gt; CmsRecvGramCC</t>
    <phoneticPr fontId="1" type="noConversion"/>
  </si>
  <si>
    <t>CmsRecvGramCC -&gt; KR</t>
    <phoneticPr fontId="1" type="noConversion"/>
  </si>
  <si>
    <t>RD -&gt; KR</t>
    <phoneticPr fontId="1" type="noConversion"/>
  </si>
  <si>
    <t>KR -&gt; RD</t>
    <phoneticPr fontId="1" type="noConversion"/>
  </si>
  <si>
    <t>양,음 구분표시</t>
  </si>
  <si>
    <t>거래후 계좌잔액</t>
  </si>
  <si>
    <t>미결제 타점권 금액</t>
  </si>
  <si>
    <t>수표번호</t>
  </si>
  <si>
    <t>수표발행정보</t>
  </si>
  <si>
    <t>수표권종</t>
  </si>
  <si>
    <t>취소 사유</t>
  </si>
  <si>
    <t>trAmt</t>
    <phoneticPr fontId="1" type="noConversion"/>
  </si>
  <si>
    <t>lcalScalCd</t>
    <phoneticPr fontId="1" type="noConversion"/>
  </si>
  <si>
    <t>trAfRamt</t>
    <phoneticPr fontId="1" type="noConversion"/>
  </si>
  <si>
    <t>etcAmt</t>
    <phoneticPr fontId="1" type="noConversion"/>
  </si>
  <si>
    <t>iamtBankCd</t>
    <phoneticPr fontId="1" type="noConversion"/>
  </si>
  <si>
    <t>iamtAcntDivCd</t>
    <phoneticPr fontId="1" type="noConversion"/>
  </si>
  <si>
    <t>iamtAcntNo</t>
    <phoneticPr fontId="1" type="noConversion"/>
  </si>
  <si>
    <t>iamtAcntNm</t>
    <phoneticPr fontId="1" type="noConversion"/>
  </si>
  <si>
    <t>oamtBankCd</t>
    <phoneticPr fontId="1" type="noConversion"/>
  </si>
  <si>
    <t>oamtAcntDivCd</t>
    <phoneticPr fontId="1" type="noConversion"/>
  </si>
  <si>
    <t>oamtAcntNo</t>
    <phoneticPr fontId="1" type="noConversion"/>
  </si>
  <si>
    <t>pswd</t>
    <phoneticPr fontId="1" type="noConversion"/>
  </si>
  <si>
    <t>oamtAcntNm</t>
    <phoneticPr fontId="1" type="noConversion"/>
  </si>
  <si>
    <t>prFeeAmt</t>
    <phoneticPr fontId="1" type="noConversion"/>
  </si>
  <si>
    <t>cashBuy</t>
    <phoneticPr fontId="1" type="noConversion"/>
  </si>
  <si>
    <t>chkBuy</t>
    <phoneticPr fontId="1" type="noConversion"/>
  </si>
  <si>
    <t>chkNo1</t>
    <phoneticPr fontId="1" type="noConversion"/>
  </si>
  <si>
    <t>chkIssuInfo1</t>
    <phoneticPr fontId="1" type="noConversion"/>
  </si>
  <si>
    <t>chkKindNo1</t>
    <phoneticPr fontId="1" type="noConversion"/>
  </si>
  <si>
    <t>chkKindNo5</t>
    <phoneticPr fontId="1" type="noConversion"/>
  </si>
  <si>
    <t>chkNo5</t>
    <phoneticPr fontId="1" type="noConversion"/>
  </si>
  <si>
    <t>chkIssuInfo5</t>
    <phoneticPr fontId="1" type="noConversion"/>
  </si>
  <si>
    <t>chkNo2</t>
    <phoneticPr fontId="1" type="noConversion"/>
  </si>
  <si>
    <t>chkIssuInfo2</t>
    <phoneticPr fontId="1" type="noConversion"/>
  </si>
  <si>
    <t>chkKindNo2</t>
    <phoneticPr fontId="1" type="noConversion"/>
  </si>
  <si>
    <t>chkNo3</t>
    <phoneticPr fontId="1" type="noConversion"/>
  </si>
  <si>
    <t>chkIssuInfo3</t>
    <phoneticPr fontId="1" type="noConversion"/>
  </si>
  <si>
    <t>chkKindNo3</t>
    <phoneticPr fontId="1" type="noConversion"/>
  </si>
  <si>
    <t>chkNo4</t>
    <phoneticPr fontId="1" type="noConversion"/>
  </si>
  <si>
    <t>chkIssuInfo4</t>
    <phoneticPr fontId="1" type="noConversion"/>
  </si>
  <si>
    <t>chkKindNo4</t>
    <phoneticPr fontId="1" type="noConversion"/>
  </si>
  <si>
    <t>cnclRsn</t>
    <phoneticPr fontId="1" type="noConversion"/>
  </si>
  <si>
    <t>trMngNo</t>
    <phoneticPr fontId="1" type="noConversion"/>
  </si>
  <si>
    <t>distFeeAmt</t>
    <phoneticPr fontId="1" type="noConversion"/>
  </si>
  <si>
    <t>start</t>
    <phoneticPr fontId="1" type="noConversion"/>
  </si>
  <si>
    <t>tranIoTrCd</t>
    <phoneticPr fontId="1" type="noConversion"/>
  </si>
  <si>
    <t>RD -&gt; 응답</t>
    <phoneticPr fontId="1" type="noConversion"/>
  </si>
  <si>
    <t>KR -&gt; RD</t>
    <phoneticPr fontId="1" type="noConversion"/>
  </si>
  <si>
    <t>KR-res</t>
    <phoneticPr fontId="1" type="noConversion"/>
  </si>
  <si>
    <t>PAY_NO</t>
  </si>
  <si>
    <t>RCGN_NO</t>
  </si>
  <si>
    <t>LOAN_NO</t>
  </si>
  <si>
    <t>LOAN_SEQ</t>
  </si>
  <si>
    <t>PAY_BSN_DIV_CD</t>
  </si>
  <si>
    <t>CUST_NM</t>
  </si>
  <si>
    <t>MNG_DEPT_CD</t>
  </si>
  <si>
    <t>SETL_BANK_CD</t>
  </si>
  <si>
    <t>SETL_ACNT_NO</t>
  </si>
  <si>
    <t>DEPO_OWN_NO</t>
  </si>
  <si>
    <t>DEPO_OWNNM</t>
  </si>
  <si>
    <t>IAMT_MANMN</t>
  </si>
  <si>
    <t>LOAN_PAMT</t>
  </si>
  <si>
    <t>TRT_FEE</t>
  </si>
  <si>
    <t>CPRT_FEE</t>
  </si>
  <si>
    <t>STMP_FEE</t>
  </si>
  <si>
    <t>TRAN_RQST_AMT</t>
  </si>
  <si>
    <t>TRAN_RQST_DTTM</t>
  </si>
  <si>
    <t>TRAN_PROC_DT</t>
  </si>
  <si>
    <t>TR_BANK_CD</t>
  </si>
  <si>
    <t>OAMT_FEE</t>
  </si>
  <si>
    <t>GRAM_SEND_DTTM</t>
  </si>
  <si>
    <t>GRAM_CHSE_NO</t>
  </si>
  <si>
    <t>TR_STRT_TM</t>
  </si>
  <si>
    <t>RSPN_CD</t>
  </si>
  <si>
    <t>PROC_STAT_CD</t>
  </si>
  <si>
    <t>OAMT_AFAMT</t>
  </si>
  <si>
    <t>MNO_RQST_OBJ_FG</t>
  </si>
  <si>
    <t>TRAN_IPSS_GRAM_NO</t>
  </si>
  <si>
    <t>VOCH_JNL_LAST_SEQ</t>
  </si>
  <si>
    <t>LOAN_CNT</t>
  </si>
  <si>
    <t>FRST_REG_DT</t>
  </si>
  <si>
    <t>FRST_REG_TM</t>
  </si>
  <si>
    <t>FRST_REG_EMP_NO</t>
  </si>
  <si>
    <t>LAST_PROC_DT</t>
  </si>
  <si>
    <t>LAST_PROC_TM</t>
  </si>
  <si>
    <t>LAST_PROC_EMP_NO</t>
  </si>
  <si>
    <t>송화석</t>
  </si>
  <si>
    <t>하이캐피탈</t>
  </si>
  <si>
    <t>SLNPM031</t>
  </si>
  <si>
    <t>기미지</t>
  </si>
  <si>
    <t>유은정</t>
  </si>
  <si>
    <t>최순웅</t>
  </si>
  <si>
    <t>11110800000001</t>
  </si>
  <si>
    <t>1111080000301</t>
  </si>
  <si>
    <t>11110800003</t>
  </si>
  <si>
    <t>01</t>
  </si>
  <si>
    <t>03</t>
  </si>
  <si>
    <t>331000</t>
  </si>
  <si>
    <t>020</t>
  </si>
  <si>
    <t>1002129553106</t>
  </si>
  <si>
    <t>2000000</t>
  </si>
  <si>
    <t>0</t>
  </si>
  <si>
    <t>20111108095409</t>
  </si>
  <si>
    <t>2011-11-08</t>
  </si>
  <si>
    <t>200</t>
  </si>
  <si>
    <t>20111108095457</t>
  </si>
  <si>
    <t>200329020076122</t>
  </si>
  <si>
    <t xml:space="preserve">000 </t>
  </si>
  <si>
    <t>05</t>
  </si>
  <si>
    <t>566352074</t>
  </si>
  <si>
    <t>1</t>
  </si>
  <si>
    <t>095358</t>
  </si>
  <si>
    <t>110018</t>
  </si>
  <si>
    <t>095459</t>
  </si>
  <si>
    <t>11110800000004</t>
  </si>
  <si>
    <t>1111080000901</t>
  </si>
  <si>
    <t>11110800009</t>
  </si>
  <si>
    <t>031</t>
  </si>
  <si>
    <t>09413111925</t>
  </si>
  <si>
    <t>4000000</t>
  </si>
  <si>
    <t>20111108103642</t>
  </si>
  <si>
    <t>20111108103657</t>
  </si>
  <si>
    <t>200329020076125</t>
  </si>
  <si>
    <t>556352074</t>
  </si>
  <si>
    <t>103630</t>
  </si>
  <si>
    <t>103659</t>
  </si>
  <si>
    <t>11110800000002</t>
  </si>
  <si>
    <t>1111070026301</t>
  </si>
  <si>
    <t>11110700263</t>
  </si>
  <si>
    <t>332000</t>
  </si>
  <si>
    <t>011</t>
  </si>
  <si>
    <t>73501352151407</t>
  </si>
  <si>
    <t>3000000</t>
  </si>
  <si>
    <t>20111108101641</t>
  </si>
  <si>
    <t>20111108101658</t>
  </si>
  <si>
    <t>200329020076123</t>
  </si>
  <si>
    <t>563352074</t>
  </si>
  <si>
    <t>101630</t>
  </si>
  <si>
    <t>101700</t>
  </si>
  <si>
    <t>11110800000003</t>
  </si>
  <si>
    <t>1111080001801</t>
  </si>
  <si>
    <t>11110800018</t>
  </si>
  <si>
    <t>333000</t>
  </si>
  <si>
    <t>088</t>
  </si>
  <si>
    <t>110284236004</t>
  </si>
  <si>
    <t>20111108103512</t>
  </si>
  <si>
    <t>100</t>
  </si>
  <si>
    <t>20111108103552</t>
  </si>
  <si>
    <t>200329020076124</t>
  </si>
  <si>
    <t>560352074</t>
  </si>
  <si>
    <t>103501</t>
  </si>
  <si>
    <t>110020</t>
  </si>
  <si>
    <t>103553</t>
  </si>
  <si>
    <t>select *</t>
  </si>
  <si>
    <t>where tran_proc_dt &gt; :dt --'2011-11-08'</t>
    <phoneticPr fontId="1" type="noConversion"/>
  </si>
  <si>
    <t>order by BSN_DIV_CD</t>
  </si>
  <si>
    <t>BSN_DIV_CD</t>
  </si>
  <si>
    <t>BANK_CD</t>
  </si>
  <si>
    <t>MO_ACNT_NO</t>
  </si>
  <si>
    <t>RMRK</t>
  </si>
  <si>
    <t>실제지급계좌입니다. 변경 시 통합테스트 문제생김!</t>
  </si>
  <si>
    <t>08W00080</t>
  </si>
  <si>
    <t>08W00083</t>
  </si>
  <si>
    <t>08W00085</t>
  </si>
  <si>
    <t>08W00113</t>
  </si>
  <si>
    <t>담보</t>
  </si>
  <si>
    <t>05C00004</t>
  </si>
  <si>
    <t>회계 지급처리 계좌</t>
  </si>
  <si>
    <t>하이테스트</t>
  </si>
  <si>
    <t>CABIS999</t>
  </si>
  <si>
    <t>모계좌테스트</t>
  </si>
  <si>
    <t>선지급테스트</t>
  </si>
  <si>
    <t>05C00002</t>
  </si>
  <si>
    <t>테스트</t>
  </si>
  <si>
    <t>CABIS003</t>
  </si>
  <si>
    <t>100024180210</t>
  </si>
  <si>
    <t>2009-12-01</t>
  </si>
  <si>
    <t>022908</t>
  </si>
  <si>
    <t>000005</t>
  </si>
  <si>
    <t>2010-02-02</t>
  </si>
  <si>
    <t>185348</t>
  </si>
  <si>
    <t>000130</t>
  </si>
  <si>
    <t>04</t>
  </si>
  <si>
    <t>023</t>
  </si>
  <si>
    <t>45920190150</t>
  </si>
  <si>
    <t>222</t>
  </si>
  <si>
    <t>2008-04-28</t>
  </si>
  <si>
    <t>190425</t>
  </si>
  <si>
    <t>2008-10-01</t>
  </si>
  <si>
    <t>083525</t>
  </si>
  <si>
    <t>004</t>
  </si>
  <si>
    <t>111</t>
  </si>
  <si>
    <t>2008-06-16</t>
  </si>
  <si>
    <t>164310</t>
  </si>
  <si>
    <t>2009-11-26</t>
  </si>
  <si>
    <t>023933</t>
  </si>
  <si>
    <t>06</t>
  </si>
  <si>
    <t>000000000000</t>
  </si>
  <si>
    <t>2010-02-19</t>
  </si>
  <si>
    <t>141447</t>
  </si>
  <si>
    <t>110058</t>
  </si>
  <si>
    <t>09</t>
  </si>
  <si>
    <t>2008-03-28</t>
  </si>
  <si>
    <t>083747</t>
  </si>
  <si>
    <t>10</t>
  </si>
  <si>
    <t>100024001133</t>
  </si>
  <si>
    <t>2010-02-25</t>
  </si>
  <si>
    <t>181442</t>
  </si>
  <si>
    <t>000004</t>
  </si>
  <si>
    <t>181642</t>
  </si>
  <si>
    <t>11</t>
  </si>
  <si>
    <t>054</t>
  </si>
  <si>
    <t>2009-04-06</t>
  </si>
  <si>
    <t>113058</t>
  </si>
  <si>
    <t>031957</t>
  </si>
  <si>
    <t>12</t>
  </si>
  <si>
    <t>2008-06-25</t>
  </si>
  <si>
    <t>170240</t>
  </si>
  <si>
    <t>13</t>
  </si>
  <si>
    <t>195235</t>
  </si>
  <si>
    <t>30</t>
  </si>
  <si>
    <t>2008-08-11</t>
  </si>
  <si>
    <t>143444</t>
  </si>
  <si>
    <t>FROM AUSER.ALOT_LOAN_ONLN_PAY A -- ALOT_대출_지급_내역</t>
    <phoneticPr fontId="1" type="noConversion"/>
  </si>
  <si>
    <t xml:space="preserve">FROM AUSER.ALOT_MO_ACNT_BASE B -- ALOT_모계좌_기본          </t>
    <phoneticPr fontId="1" type="noConversion"/>
  </si>
  <si>
    <t>2011-11-07 19:42:32,  INFO [main](BatchLogger.java:27) : /HIC_APP/batch/log/alo/SLNPM0301/SLNPM0301_20111107.log</t>
  </si>
  <si>
    <t>2011-11-07 19:42:32,  INFO [main](ConnMng.java:55) : driver : oracle.jdbc.driver.OracleDriver</t>
  </si>
  <si>
    <t>2011-11-07 19:42:32,  INFO [main](ConnMng.java:56) : url : jdbc:oracle:thin:@172.20.100.33:1521:HICDB</t>
  </si>
  <si>
    <t>2011-11-07 19:42:32,  INFO [main](ConnMng.java:57) : user : zuser</t>
  </si>
  <si>
    <t>2011-11-07 19:42:32,  INFO [main](ConnMng.java:58) : pwd : hiczusr26</t>
  </si>
  <si>
    <t>2011-11-07 19:42:33,  INFO [main](SLNPM0301Dao.java:52) : 실시간 지급 대상 건수 조회 SQL=</t>
  </si>
  <si>
    <t xml:space="preserve">SELECT                </t>
  </si>
  <si>
    <t xml:space="preserve">   C.PL_PRDT_DIV         -- PL_상품_구분</t>
  </si>
  <si>
    <t xml:space="preserve">FROM AUSER.ALOT_LOAN_ONLN_PAY A, -- ALOT_대출_지급_내역      </t>
  </si>
  <si>
    <t xml:space="preserve">     AUSER.ALOT_MO_ACNT_BASE  B, -- ALOT_모계좌_기본          </t>
  </si>
  <si>
    <t xml:space="preserve">     AUSER.ALOT_LOAN_BASE     C  -- ALOT_대출_기본             </t>
  </si>
  <si>
    <t xml:space="preserve">  AND A.PAY_BSN_DIV_CD  = B.BSN_DIV_CD </t>
  </si>
  <si>
    <t xml:space="preserve">  AND A.LOAN_NO = C.LOAN_NO(+) </t>
  </si>
  <si>
    <t xml:space="preserve">  AND A.LOAN_SEQ = C.LOAN_SEQ(+) </t>
  </si>
  <si>
    <t xml:space="preserve">  ORDER BY A.PAY_NO </t>
  </si>
  <si>
    <t>2011-11-07 19:42:33,  INFO [main](SLNPM0301Dao.java:53) : arg1=2011-11-07</t>
  </si>
  <si>
    <t>arg2=20111107194220</t>
  </si>
  <si>
    <t>2011-11-07 19:42:33,  INFO [main](SLNPM0301.java:236) : 1</t>
  </si>
  <si>
    <t>2011-11-07 19:42:33,  INFO [main](SLNPM0301.java:257) : 실시간 지급 대상 조회에 걸린시간 =&gt; 0 M 0 S 232 MS</t>
  </si>
  <si>
    <t>2011-11-07 19:42:33,  INFO [main](SLNPM0301.java:176) : 대출실시간지급처리 대상건수 : 1</t>
  </si>
  <si>
    <t>2011-11-07 19:42:33,  INFO [main](SLNPM0301.java:183) : 대출실시간지급.처리상태코드 '02' 처리중으로 변경 START        ==================</t>
  </si>
  <si>
    <t>2011-11-07 19:42:33,  INFO [main](SLNPM0301.java:287) : 대출실시간 지급대상 얻기 payNo=11110700000166</t>
  </si>
  <si>
    <t>2011-11-07 19:42:33,  INFO [main](SLNPM0301Dao.java:389) : ALOT_LOAN_ONLN_PAY(대출실시간 지급대상) 상태코드 수정 SQL=</t>
  </si>
  <si>
    <t>2011-11-07 19:42:33,  INFO [main](SLNPM0301Dao.java:390) : arg1=02</t>
  </si>
  <si>
    <t>arg2=11110700000166</t>
  </si>
  <si>
    <t>2011-11-07 19:42:33,  INFO [main](SLNPM0301.java:291) : 지급대상 상태코드= 02 , pabNo=11110700000166업데이트 완료</t>
  </si>
  <si>
    <t>2011-11-07 19:42:33,  INFO [main](SLNPM0301.java:295) : 대출실시간지급처리 건수 : 1</t>
  </si>
  <si>
    <t>2011-11-07 19:42:33,  INFO [main](SLNPM0301.java:304) : 대출실시간지급처리에 걸린시간 =&gt; 0 M 0 S 5 MS</t>
  </si>
  <si>
    <t>2011-11-07 19:42:33,  INFO [main](SLNPM0301.java:187) : 대외로 전송 START        ==================</t>
  </si>
  <si>
    <t>2011-11-07 19:42:33,  INFO [main](SLNPM0301.java:341) : &gt;&gt;&gt; 지급번호 :11110700000166</t>
  </si>
  <si>
    <t>2011-11-07 19:42:33,  INFO [main](SLNPM0301.java:342) : &gt;&gt;&gt; 이체요청금액 :1000000</t>
  </si>
  <si>
    <t>2011-11-07 19:42:33,  INFO [main](SLNPM0301.java:345) : &gt;&gt;&gt; 지급업무구분코드 :03</t>
  </si>
  <si>
    <t>2011-11-07 19:42:33,  INFO [main](SLNPM0301Dao.java:156) : 대출지급내역 지급금액합계 조회 SQL=</t>
  </si>
  <si>
    <t xml:space="preserve">FROM AUSER.ALOT_LOAN_PAY_DESC      </t>
  </si>
  <si>
    <t xml:space="preserve">AND   PAY_STAT_CD     = '1'        </t>
  </si>
  <si>
    <t>2011-11-07 19:42:33,  INFO [main](SLNPM0301Dao.java:157) : arg1=11110700000166</t>
  </si>
  <si>
    <t>2011-11-07 19:42:33,  INFO [main](SLNPM0301.java:360) : &gt;&gt;&gt; 대출지급내역의 지급금액 합계 :1000000</t>
  </si>
  <si>
    <t>2011-11-07 19:42:33,  INFO [main](SLNPM0301.java:427) : 지급전 지급완료 처리 프로세스 START</t>
  </si>
  <si>
    <t>2011-11-07 19:42:33,  INFO [main](SLNPM0301.java:920) : 지급번호=11110700000166</t>
  </si>
  <si>
    <t>2011-11-07 19:42:33,  INFO [main](SLNPM0301Dao.java:390) : arg1=05</t>
  </si>
  <si>
    <t>2011-11-07 19:42:33,  INFO [main](SLNPM0301.java:924) : 실시간 지급상태 = 05(정상지급) 수정, 지급번호=11110700000166</t>
  </si>
  <si>
    <t>2011-11-07 19:42:33,  INFO [main](SLNPM0301.java:935) : 대출금지급이면 대출지급내역  = 5(지급완료) 수정, 지급번호=11110700000166</t>
  </si>
  <si>
    <t>2011-11-07 19:42:33,  INFO [main](SLNPM0301Dao.java:423) : ALOT_LOAN_PAY_DESC(대출지급내역)상태코드 수정[SUCCESS] SQL=</t>
  </si>
  <si>
    <t xml:space="preserve">UPDATE AUSER.ALOT_LOAN_PAY_DESC   </t>
  </si>
  <si>
    <t>2011-11-07 19:42:33,  INFO [main](SLNPM0301Dao.java:436) : arg1=5</t>
  </si>
  <si>
    <t>2011-11-07 19:42:33,  INFO [main](SLNPM0301.java:939) : 대출기본,대출지급내역 조회 - 대출번호,대출순번,상품대분류코드,상품중분류코드,대출이자율 조회 START</t>
  </si>
  <si>
    <t>2011-11-07 19:42:33,  INFO [main](SLNPM0301Dao.java:108) : 대출지급내역,대출기본 조회 SQL=</t>
  </si>
  <si>
    <t xml:space="preserve">   0 AS  PR_FEE,               </t>
  </si>
  <si>
    <t xml:space="preserve">   B.DFEE_RT,                  </t>
  </si>
  <si>
    <t xml:space="preserve">   B.DLY_INT_RT                </t>
  </si>
  <si>
    <t xml:space="preserve">FROM AUSER.ALOT_LOAN_PAY_DESC A,   </t>
  </si>
  <si>
    <t xml:space="preserve">     AUSER.ALOT_LOAN_BASE     B    </t>
  </si>
  <si>
    <t xml:space="preserve">  AND A.CNCL_FG  != '1'            </t>
  </si>
  <si>
    <t>2011-11-07 19:42:33,  INFO [main](SLNPM0301Dao.java:109) : arg1=11110700000166</t>
  </si>
  <si>
    <t>2011-11-07 19:42:33,  INFO [main](SLNPM0301.java:941) : 1</t>
  </si>
  <si>
    <t>2011-11-07 19:42:33,  INFO [main](SLNPM0301.java:949) : &gt;&gt; 대출일자 세팅후: 2011-11-07</t>
  </si>
  <si>
    <t>2011-11-07 19:42:33,  INFO [main](SLNPM0301.java:953) : &gt;&gt; 요청구분코드:1</t>
  </si>
  <si>
    <t>2011-11-07 19:42:33,  INFO [main](SLNPM0301.java:954) : -----------------------</t>
  </si>
  <si>
    <t>2011-11-07 19:42:33,  INFO [main](SLNPM0301.java:955) : &gt;&gt;   상품대분류:2</t>
  </si>
  <si>
    <t>2011-11-07 19:42:33,  INFO [main](SLNPM0301.java:956) : -----------------------</t>
  </si>
  <si>
    <t>2011-11-07 19:42:33,  INFO [main](SLNPM0301.java:957) : &gt;&gt;   상품중분류:22</t>
  </si>
  <si>
    <t>2011-11-07 19:42:33,  INFO [main](SLNPM0301.java:958) : &gt;&gt;   제휴사코드:null</t>
  </si>
  <si>
    <t>2011-11-07 19:42:33,  INFO [main](SLNPM0301.java:959) : &gt;&gt;    취소여부:0</t>
  </si>
  <si>
    <t>2011-11-07 19:42:33,  INFO [main](SLNPM0301.java:960) : &gt;&gt; ================================</t>
  </si>
  <si>
    <t>2011-11-07 19:42:33,  INFO [main](SLNPM0301.java:966) : &gt;&gt; 요청구분코드 1</t>
  </si>
  <si>
    <t>2011-11-07 19:42:33,  INFO [main](SLNPM0301.java:992) : &gt;&gt; 자판외&lt;&lt;&lt;</t>
  </si>
  <si>
    <t>2011-11-07 19:42:33,  INFO [main](SLNPM0301.java:1053) : 1==</t>
  </si>
  <si>
    <t>2011-11-07 19:42:33,  INFO [main](SLNPM0301.java:1055) : 2==</t>
  </si>
  <si>
    <t>2011-11-07 19:42:33,  INFO [main](SLNPM0301.java:1057) : 3==</t>
  </si>
  <si>
    <t>2011-11-07 19:42:33,  INFO [main](SLNPM0301.java:1059) : 4==</t>
  </si>
  <si>
    <t>2011-11-07 19:42:33,  INFO [main](SLNPM0301.java:1061) : 5==</t>
  </si>
  <si>
    <t>2011-11-07 19:42:33,  INFO [main](SLNPM0301.java:1063) : 6==</t>
  </si>
  <si>
    <t>2011-11-07 19:42:33,  INFO [main](SLNPM0301.java:1065) : 7==</t>
  </si>
  <si>
    <t>2011-11-07 19:42:33,  INFO [main](SLNPM0301.java:1069) : 8==</t>
  </si>
  <si>
    <t>2011-11-07 19:42:33,  INFO [main](SLNPM0301.java:1093) : 연체이자료율 ==&gt; 44</t>
  </si>
  <si>
    <t>2011-11-07 19:42:33,  INFO [main](SLNPM0301.java:1096) : 연체이자료율 ==&gt; 38.26</t>
  </si>
  <si>
    <t>2011-11-07 19:42:33,  INFO [main](SLNPM0301.java:1102) : 연체료율 ==&gt; 0</t>
  </si>
  <si>
    <t>2011-11-07 19:42:33,  INFO [main](SLNPM0301.java:1106) : &gt;&gt;&gt; 연체료율 생성 모듈 호출  &lt;&lt;&lt;</t>
  </si>
  <si>
    <t>2011-11-07 19:42:33,  INFO [main](SLNPM0301.java:1107) : 대출번호:11110700268</t>
  </si>
  <si>
    <t>2011-11-07 19:42:33,  INFO [main](SLNPM0301.java:1108) : 대출순번:01</t>
  </si>
  <si>
    <t>2011-11-07 19:42:33,  INFO [main](SLNPM0301.java:1109) : 대출일자:20111107</t>
  </si>
  <si>
    <t>2011-11-07 19:42:33,  INFO [main](SLNPM0301.java:1110) : 이자율:37.0</t>
  </si>
  <si>
    <t>2011-11-07 19:42:33,  INFO [main](SLNPM0301.java:1111) : 연체료율:0.0</t>
  </si>
  <si>
    <t>2011-11-07 19:42:33,  INFO [main](SLNPM0301.java:1112) : 연체이자료율:38.26</t>
  </si>
  <si>
    <t>2011-11-07 19:42:33, DEBUG [main](DfeeRtCrte.java:46) : 연체요율 처리 createDfeeRt()</t>
  </si>
  <si>
    <t>2011-11-07 19:42:33, ERROR [main](DfeeRtCrte.java:80) : [연체료_율_내역] DELETE 호출</t>
  </si>
  <si>
    <t xml:space="preserve">2011-11-07 19:42:33, DEBUG [main](DfeeRtCrte.java:344) : 연체료율 내역 Table에서 기존 데이터를 삭제 SQL= </t>
  </si>
  <si>
    <t xml:space="preserve">delete from auser.alot_dfee_rt_desc </t>
  </si>
  <si>
    <t xml:space="preserve"> where loan_no = ? </t>
  </si>
  <si>
    <t xml:space="preserve">   and loan_seq = ? </t>
  </si>
  <si>
    <t>2011-11-07 19:42:33, DEBUG [main](DfeeRtCrte.java:345) : arg1= 11110700268</t>
  </si>
  <si>
    <t>2011-11-07 19:42:33, DEBUG [main](DfeeRtCrte.java:346) : arg2= 01</t>
  </si>
  <si>
    <t>2011-11-07 19:42:33,  INFO [main](DfeeRtCrte.java:711) : 연체료_율_내역에 INSERT SQL=</t>
  </si>
  <si>
    <t xml:space="preserve">  insert into auser.alot_dfee_rt_desc </t>
  </si>
  <si>
    <t xml:space="preserve">  (loan_no, loan_seq, snum, </t>
  </si>
  <si>
    <t xml:space="preserve">   aply_strt_dt, aply_end_dt, dfee_rt, </t>
  </si>
  <si>
    <t xml:space="preserve">   frst_reg_dt, frst_reg_tm, frst_reg_emp_no, </t>
  </si>
  <si>
    <t xml:space="preserve">   last_proc_dt, last_proc_tm, last_proc_emp_no, DLY_INT_RT) </t>
  </si>
  <si>
    <t xml:space="preserve">   values(?,?,?,?,?,?,?,?,?,?,?,?,?) </t>
  </si>
  <si>
    <t>2011-11-07 19:42:33,  INFO [main](DfeeRtCrte.java:712) : arg1=11110700268</t>
  </si>
  <si>
    <t>2011-11-07 19:42:33,  INFO [main](DfeeRtCrte.java:713) : arg2=01</t>
  </si>
  <si>
    <t>2011-11-07 19:42:33,  INFO [main](DfeeRtCrte.java:714) : arg3=001</t>
  </si>
  <si>
    <t>2011-11-07 19:42:33,  INFO [main](DfeeRtCrte.java:715) : arg4=2001-01-01</t>
  </si>
  <si>
    <t>2011-11-07 19:42:33,  INFO [main](DfeeRtCrte.java:716) : arg5=2999-12-31</t>
  </si>
  <si>
    <t>2011-11-07 19:42:33,  INFO [main](DfeeRtCrte.java:717) : arg6=0.0</t>
  </si>
  <si>
    <t>2011-11-07 19:42:33,  INFO [main](DfeeRtCrte.java:718) : arg7=2011-11-07</t>
  </si>
  <si>
    <t>2011-11-07 19:42:33,  INFO [main](DfeeRtCrte.java:719) : arg8=194233</t>
  </si>
  <si>
    <t>2011-11-07 19:42:33,  INFO [main](DfeeRtCrte.java:720) : arg9=SLNPM031</t>
  </si>
  <si>
    <t>2011-11-07 19:42:33,  INFO [main](DfeeRtCrte.java:721) : arg10=2011-11-07</t>
  </si>
  <si>
    <t>2011-11-07 19:42:33,  INFO [main](DfeeRtCrte.java:722) : arg11=194233</t>
  </si>
  <si>
    <t>2011-11-07 19:42:33,  INFO [main](DfeeRtCrte.java:723) : arg12=SLNPM031</t>
  </si>
  <si>
    <t>2011-11-07 19:42:33,  INFO [main](DfeeRtCrte.java:724) : arg13=38.26</t>
  </si>
  <si>
    <t>2011-11-07 19:42:33,  INFO [main](SLNPM0301.java:1125) : ==&gt; 연체료율:0.0</t>
  </si>
  <si>
    <t>2011-11-07 19:42:33,  INFO [main](SLNPM0301.java:1130) : ==&gt; 대출기본 수정(Parameter: 대출일자,연체료율,대출번호,대출순번,지급번호,디비커넥션</t>
  </si>
  <si>
    <t xml:space="preserve">2011-11-07 19:42:33,  INFO [main](SLNPM0301Dao.java:549) : 대출기본 수정 SQL= </t>
  </si>
  <si>
    <t xml:space="preserve">     SET PAY_DT        = TO_CHAR(SYSDATE,'YYYY-MM-DD'),    </t>
  </si>
  <si>
    <t xml:space="preserve">         LOAN_ACCT_DT  = TO_CHAR(SYSDATE,'YYYY-MM-DD'),    </t>
  </si>
  <si>
    <t xml:space="preserve">         INT_STRT_DT   = TO_CHAR(SYSDATE,'YYYY-MM-DD'),    </t>
  </si>
  <si>
    <t>2011-11-07 19:42:33,  INFO [main](SLNPM0301Dao.java:550) : arg1= 2011-11-07</t>
  </si>
  <si>
    <t>2011-11-07 19:42:33,  INFO [main](SLNPM0301Dao.java:551) : arg2= 0.0</t>
  </si>
  <si>
    <t>2011-11-07 19:42:33,  INFO [main](SLNPM0301Dao.java:552) : arg3= 11110700268</t>
  </si>
  <si>
    <t>2011-11-07 19:42:33,  INFO [main](SLNPM0301Dao.java:553) : arg4= 01</t>
  </si>
  <si>
    <t>2011-11-07 19:42:33,  INFO [main](SLNPM0301.java:1136) : ==&gt; 상환계획생성모듈 호출</t>
  </si>
  <si>
    <t>2011-11-07 19:42:33,  INFO [main](SLNPM0301.java:1463) : 대출원리금 조회(상환계획생성모듈의 파라메타로 들어감)</t>
  </si>
  <si>
    <t>2011-11-07 19:42:33,  INFO [main](SLNPM0301.java:1464) : 대출번호=11110700268 순번=01</t>
  </si>
  <si>
    <t>2011-11-07 19:42:33,  INFO [main](SLNPM0301Dao.java:290) : 대출원리금 조회 SQL=</t>
  </si>
  <si>
    <t>2011-11-07 19:42:33,  INFO [main](SLNPM0301Dao.java:291) : arg1= 11110700268</t>
  </si>
  <si>
    <t>2011-11-07 19:42:33,  INFO [main](SLNPM0301Dao.java:292) : arg2= 01</t>
  </si>
  <si>
    <t>2011-11-07 19:42:33,  INFO [main](SLNPM0301.java:1469) : 상환계획모듈 호출</t>
  </si>
  <si>
    <t>2011-11-07 19:42:33, DEBUG [main](RmbrPlanCrteCC.java:143) : [[ 기산일(loanObj.setlDd) : 12]]</t>
  </si>
  <si>
    <t>2011-11-07 19:42:33, DEBUG [main](RmbrPlanCrteCC.java:147) : [[ 원리금갯수(size2) : 1]]</t>
  </si>
  <si>
    <t>2011-11-07 19:42:33, DEBUG [main](RmbrPlanCrteCC.java:159) : [[ 이자배분여부(loanObj.defrIntDistFg) : 0]]</t>
  </si>
  <si>
    <t>2011-11-07 19:42:33, DEBUG [main](RmbrPlanCrteCC.java:181) : [[ 이자배분금액(piamtObj.intDistAmt) : 0]]</t>
  </si>
  <si>
    <t>2011-11-07 19:42:33, DEBUG [main](RmbrPlanCrteCC.java:185) : [[ 1. 초회일수 = 대출기본.초회납입일자(loanObj.loanDt)[20111107] - 대출기본.대출일자(loanObj.fcntDueDt)[35] = 35]]</t>
  </si>
  <si>
    <t>2011-11-07 19:42:33, DEBUG [main](RmbrPlanCrteCC.java:462) : [[ 원리금별 상환계획 내역 생성... ]]</t>
  </si>
  <si>
    <t>2011-11-07 19:42:33, DEBUG [main](RmbrPlanCrteCC.java:466) : [[ 대출원리금별 상환계획총회차  = (int)(대출원리금.기간(piamtObj.term)[24] + 대출원리금.시작회차(piamtObj.strtTims)[1] - 1) = 24]]</t>
  </si>
  <si>
    <t>2011-11-07 19:42:33, DEBUG [main](RmbrPlanCrteCC.java:470) : 1</t>
  </si>
  <si>
    <t>2011-11-07 19:42:33, DEBUG [main](RmbrPlanCrteCC.java:683) : 11</t>
  </si>
  <si>
    <t>2011-11-07 19:42:33, DEBUG [main](RmbrPlanCrteCC.java:768) : ====cc end</t>
  </si>
  <si>
    <t>2011-11-07 19:42:33, DEBUG [main](RmbrPlanCrteCC.java:78) : RmbrPlanCrteCC.createRmblPlan() 상환계획내역 호출  ==&gt; rmbrPlanDescCrte()</t>
  </si>
  <si>
    <t>2011-11-07 19:42:33, DEBUG [main](RmbrPlanCrteCC.java:81) : 상환계획내역 저장 : 24 건</t>
  </si>
  <si>
    <t>2011-11-07 19:42:33,  INFO [main](SLNPM0301.java:1473) : 상환계획모듈 대출기본 수정</t>
  </si>
  <si>
    <t>2011-11-07 19:42:33,  INFO [main](SLNPM0301.java:1141) : 대출관계자를 조회 START</t>
  </si>
  <si>
    <t>2011-11-07 19:42:33,  INFO [main](SLNPM0301Dao.java:339) : 대출관계자 조회 SQL=</t>
  </si>
  <si>
    <t>2011-11-07 19:42:33,  INFO [main](SLNPM0301Dao.java:340) : arg1= 11110700268</t>
  </si>
  <si>
    <t>2011-11-07 19:42:33,  INFO [main](SLNPM0301Dao.java:341) : arg2= 01</t>
  </si>
  <si>
    <t>2011-11-07 19:42:33,  INFO [main](SLNPM0301.java:1143) : 1</t>
  </si>
  <si>
    <t>2011-11-07 19:42:33, DEBUG [main](ConfigInfo.java:128) : db.useDataSource: true</t>
  </si>
  <si>
    <t>2011-11-07 19:42:33, DEBUG [main](ConfigInfo.java:129) : db.dataSource   : cabisDS</t>
  </si>
  <si>
    <t>2011-11-07 19:42:33, DEBUG [main](ConfigInfo.java:130) : USEMETACACHE    : false</t>
  </si>
  <si>
    <t>2011-11-07 19:42:33, DEBUG [main](ConfigInfo.java:131) : 프로그램 log    : true</t>
  </si>
  <si>
    <t>2011-11-07 19:42:33, DEBUG [main](ConfigInfo.java:132) : 접   속  log    : true</t>
  </si>
  <si>
    <t>2011-11-07 19:42:33,  INFO [main](GenerateKey.java:63) : com.cabis.util.GenerateKey.getNextNumber시작</t>
  </si>
  <si>
    <t>2011-11-07 19:42:33, DEBUG [main](SqlRowProcedure.java:22) : start SqlRowProcedure 생성</t>
  </si>
  <si>
    <t xml:space="preserve">2011-11-07 19:42:33, DEBUG [main](GenerateKey.java:90) : </t>
  </si>
  <si>
    <t>========== 채번 (GUSER.GP_GVNO_01(?,?,?,?,?,?,?,?,?,?)) ============</t>
  </si>
  <si>
    <t>분류종류번호:S006</t>
  </si>
  <si>
    <t>분류번호1  :11110700268</t>
  </si>
  <si>
    <t>분류번호2  :01</t>
  </si>
  <si>
    <t>분류번호3  :</t>
  </si>
  <si>
    <t>분류번호4  :</t>
  </si>
  <si>
    <t>분류번호5  :</t>
  </si>
  <si>
    <t>분류번호6  :</t>
  </si>
  <si>
    <t>사원번호   :SLNPM031</t>
  </si>
  <si>
    <t>===============================================</t>
  </si>
  <si>
    <t>2011-11-07 19:42:33, DEBUG [main](SqlRowProcedure.java:60) : start SetOutType</t>
  </si>
  <si>
    <t>2011-11-07 19:42:33,  INFO [main](SqlRunner.java:70) : BC_NO     : GBCGO_GVNOBC</t>
  </si>
  <si>
    <t>2011-11-07 19:42:33,  INFO [main](SqlRunner.java:71) : LIST_NO   : 11</t>
  </si>
  <si>
    <t>2011-11-07 19:42:33,  INFO [main](SqlRunner.java:72) : EXEC_TYPE : 9</t>
  </si>
  <si>
    <t>2011-11-07 19:42:33, DEBUG [main](SqlExecutor.java:83) : start connectDB</t>
  </si>
  <si>
    <t>2011-11-07 19:42:33, DEBUG [main](SqlExecutor.java:86) : tx.getConnection()</t>
  </si>
  <si>
    <t>2011-11-07 19:42:33, DEBUG [main](SqlExecutor.java:732) : * SQL 실행시간 ==&gt; 1.320662553845E12</t>
  </si>
  <si>
    <t>2011-11-07 19:42:33, DEBUG [main](SqlExecutor.java:733) : * SQL : {CALL GUSER.GP_GVNO_01(?,?,?,?,?,?,?,?,?,?)}</t>
  </si>
  <si>
    <t>2011-11-07 19:42:33, DEBUG [main](SqlExecutor.java:742) : * SQL 종료시간 ==&gt; 1.320662553876E12</t>
  </si>
  <si>
    <t>2011-11-07 19:42:33, DEBUG [main](SqlExecutor.java:743) : 총 걸린시간  ==&gt; 31.0</t>
  </si>
  <si>
    <t>2011-11-07 19:42:33, DEBUG [main](GenerateKey.java:116) : 채번 결과====&gt;00001</t>
  </si>
  <si>
    <t>2011-11-07 19:42:33,  INFO [main](SLNPM0301.java:1151) : 대출관계자를 등록</t>
  </si>
  <si>
    <t xml:space="preserve">2011-11-07 19:42:33,  INFO [main](SLNPM0301Dao.java:616) : 대출실납입자 등록 SQL= </t>
  </si>
  <si>
    <t xml:space="preserve"> TO_CHAR(SYSDATE,'YYYY-MM-DD'),TO_CHAR(SYSDATE,'hh24miss'),'SLNPM031', TO_CHAR(SYSDATE,'YYYY-MM-DD'),TO_CHAR(SYSDATE,'hh24miss'),'SLNPM031')</t>
  </si>
  <si>
    <t>2011-11-07 19:42:33,  INFO [main](SLNPM0301Dao.java:617) : loanNo= 11110700268</t>
  </si>
  <si>
    <t>2011-11-07 19:42:33,  INFO [main](SLNPM0301Dao.java:618) : loanSeq= 01</t>
  </si>
  <si>
    <t>2011-11-07 19:42:33,  INFO [main](SLNPM0301Dao.java:619) : snum= 00001</t>
  </si>
  <si>
    <t>2011-11-07 19:42:33,  INFO [main](SLNPM0301Dao.java:620) : rlDueManNo= 7411272350923</t>
  </si>
  <si>
    <t>2011-11-07 19:42:33,  INFO [main](SLNPM0301Dao.java:621) : askPlcDivCd= 01</t>
  </si>
  <si>
    <t>2011-11-07 19:42:33,  INFO [main](SLNPM0301Dao.java:622) : emalAskFg= 0</t>
  </si>
  <si>
    <t>2011-11-07 19:42:33,  INFO [main](SLNPM0301Dao.java:623) : mainContManRelCd= 11</t>
  </si>
  <si>
    <t>2011-11-07 19:42:33,  INFO [main](SLNPM0301Dao.java:624) : relMtr= null</t>
  </si>
  <si>
    <t>2011-11-07 19:42:33,  INFO [main](SLNPM0301Dao.java:625) : dueMethCd= null</t>
  </si>
  <si>
    <t>2011-11-07 19:42:33,  INFO [main](SLNPM0301.java:1184) :  가상계좌생성 모듈 호출</t>
  </si>
  <si>
    <t xml:space="preserve">2011-11-07 19:42:34, DEBUG [main](imgAcntCrte.java:89) : imgAcntCrte.getImgAcntNo 사용가상계좌 조회 호출 == </t>
  </si>
  <si>
    <t>2011-11-07 19:42:34, DEBUG [main](imgAcntCrte.java:93) : imgAcntCrte.imgAcntCrte() 미사용가상계좌 조회(unUseImgAcntSrch) 호출</t>
  </si>
  <si>
    <t xml:space="preserve">2011-11-07 19:42:34, DEBUG [main](imgAcntCrte.java:291) : 미사용 가상계좌 조회 SQL= </t>
  </si>
  <si>
    <t xml:space="preserve">FROM (                           </t>
  </si>
  <si>
    <t xml:space="preserve">FROM AUSER.ALOT_LOAN_IMG_ACNT_DESC </t>
  </si>
  <si>
    <t xml:space="preserve">WHERE IMG_ACNT_BANK_CD = ?         </t>
  </si>
  <si>
    <t xml:space="preserve">AND USE_FG = '0'                   </t>
  </si>
  <si>
    <t xml:space="preserve">AND DISU_DT IS NULL                </t>
  </si>
  <si>
    <t xml:space="preserve">)                                  </t>
  </si>
  <si>
    <t xml:space="preserve">WHERE ROWNUM = 1                   </t>
  </si>
  <si>
    <t>2011-11-07 19:42:34, DEBUG [main](imgAcntCrte.java:292) : arg1= 026</t>
  </si>
  <si>
    <t>2011-11-07 19:42:34, DEBUG [main](imgAcntCrte.java:100) : imgAcntCrte.imgAcntCrte() 가상계좌 할당(imgAcntDescUpdt) 호출</t>
  </si>
  <si>
    <t xml:space="preserve">2011-11-07 19:42:34, DEBUG [main](imgAcntCrte.java:228) : 가상계좌 할당 SQL= </t>
  </si>
  <si>
    <t xml:space="preserve">UPDATE AUSER.ALOT_LOAN_IMG_ACNT_DESC </t>
  </si>
  <si>
    <t xml:space="preserve">SET USE_FG = '1'                     </t>
  </si>
  <si>
    <t xml:space="preserve">    ,LAST_PROC_DT = ?                </t>
  </si>
  <si>
    <t xml:space="preserve">    ,LAST_PROC_TM = ?                </t>
  </si>
  <si>
    <t xml:space="preserve">    ,LAST_PROC_EMP_NO = ?            </t>
  </si>
  <si>
    <t xml:space="preserve">WHERE IMG_ACNT_BANK_CD = ?           </t>
  </si>
  <si>
    <t xml:space="preserve">AND IMG_ACNT_NO = ?                  </t>
  </si>
  <si>
    <t>2011-11-07 19:42:34, DEBUG [main](imgAcntCrte.java:229) : arg4= 026</t>
  </si>
  <si>
    <t>2011-11-07 19:42:34, DEBUG [main](imgAcntCrte.java:230) : arg5= 56201550755466</t>
  </si>
  <si>
    <t>2011-11-07 19:42:34, DEBUG [main](imgAcntCrte.java:105) : imgAcntCrte.imgAcntCrte() 가상계좌이력생성(imgAcntHistCrte) 호출</t>
  </si>
  <si>
    <t xml:space="preserve">2011-11-07 19:42:34, DEBUG [main](imgAcntCrte.java:152) : 가상계좌이력 생성 SQL= </t>
  </si>
  <si>
    <t xml:space="preserve">INSERT INTO AUSER.ALOT_LOAN_IMG_ACNT_HIST </t>
  </si>
  <si>
    <t xml:space="preserve">(IMG_ACNT_BANK_CD                         </t>
  </si>
  <si>
    <t xml:space="preserve">,IMG_ACNT_NO                              </t>
  </si>
  <si>
    <t xml:space="preserve">,CHNG_SNUM                                </t>
  </si>
  <si>
    <t xml:space="preserve">,LOAN_NO                                  </t>
  </si>
  <si>
    <t xml:space="preserve">,LOAN_SEQ                                 </t>
  </si>
  <si>
    <t xml:space="preserve">,USE_FG                                   </t>
  </si>
  <si>
    <t xml:space="preserve">,USE_CMPL_DT                              </t>
  </si>
  <si>
    <t xml:space="preserve">,DISU_DT                                  </t>
  </si>
  <si>
    <t xml:space="preserve">,RMRK                                     </t>
  </si>
  <si>
    <t xml:space="preserve">,ISRT_DEPT_CD                             </t>
  </si>
  <si>
    <t xml:space="preserve">,FRST_REG_DT                              </t>
  </si>
  <si>
    <t xml:space="preserve">,FRST_REG_TM                              </t>
  </si>
  <si>
    <t xml:space="preserve">,FRST_REG_EMP_NO                          </t>
  </si>
  <si>
    <t xml:space="preserve">,LAST_PROC_DT                             </t>
  </si>
  <si>
    <t xml:space="preserve">,LAST_PROC_TM                             </t>
  </si>
  <si>
    <t xml:space="preserve">,LAST_PROC_EMP_NO)                        </t>
  </si>
  <si>
    <t xml:space="preserve">VALUES (?,?,?,?,?,?,?,?,?,?,?,?,?,?,?,?)  </t>
  </si>
  <si>
    <t>2011-11-07 19:42:34, DEBUG [main](imgAcntCrte.java:153) : arg1= 026</t>
  </si>
  <si>
    <t>2011-11-07 19:42:34, DEBUG [main](imgAcntCrte.java:154) : arg1= 56201550755466</t>
  </si>
  <si>
    <t xml:space="preserve">2011-11-07 19:42:34, DEBUG [main](Gvno.java:114) : SELECT MAX(CHNG_SNUM) FROM AUSER.ALOT_LOAN_IMG_ACNT_HIST WHERE  1=1 AND IMG_ACNT_BANK_CD = '026' AND IMG_ACNT_NO = '56201550755466' ORDER BY CHNG_SNUM DESC </t>
  </si>
  <si>
    <t>2011-11-07 19:42:34, DEBUG [main](SqlExecutor.java:83) : start connectDB</t>
  </si>
  <si>
    <t>2011-11-07 19:42:34, DEBUG [main](SqlExecutor.java:86) : tx.getConnection()</t>
  </si>
  <si>
    <t>2011-11-07 19:42:34, DEBUG [main](SqlExecutor.java:942) : * SQL 실행시간 ==&gt; 1.320662554128E12</t>
  </si>
  <si>
    <t xml:space="preserve">2011-11-07 19:42:34, DEBUG [main](SqlExecutor.java:943) : * SQL : SELECT MAX(CHNG_SNUM) FROM AUSER.ALOT_LOAN_IMG_ACNT_HIST WHERE  1=1 AND IMG_ACNT_BANK_CD = '026' AND IMG_ACNT_NO = '56201550755466' ORDER BY CHNG_SNUM DESC </t>
  </si>
  <si>
    <t>2011-11-07 19:42:34, DEBUG [main](SqlExecutor.java:950) : * SQL 종료시간 ==&gt; 1.320662554147E12</t>
  </si>
  <si>
    <t>2011-11-07 19:42:34, DEBUG [main](SqlExecutor.java:951) : 총 걸린시간  ==&gt; 19.0</t>
  </si>
  <si>
    <t>lastNo : 00001</t>
  </si>
  <si>
    <t>tempNo : 1</t>
  </si>
  <si>
    <t>2011-11-07 19:42:34, DEBUG [main](imgAcntCrte.java:109) : imgAcntCrte.imgAcntCrte() 대출기본(loanBaseUpdt) UPDATE</t>
  </si>
  <si>
    <t xml:space="preserve">2011-11-07 19:42:34, DEBUG [main](imgAcntCrte.java:349) : 대출원장 갱신 SQL= </t>
  </si>
  <si>
    <t>UPDATE AUSER.ALOT_LOAN_BASE</t>
  </si>
  <si>
    <t>WHERE  LOAN_NO = ?</t>
  </si>
  <si>
    <t>AND    LOAN_SEQ = ?</t>
  </si>
  <si>
    <t>2011-11-07 19:42:34, DEBUG [main](imgAcntCrte.java:350) : arg1= 026</t>
  </si>
  <si>
    <t>2011-11-07 19:42:34, DEBUG [main](imgAcntCrte.java:351) : arg2= 56201550755466</t>
  </si>
  <si>
    <t>2011-11-07 19:42:34, DEBUG [main](imgAcntCrte.java:352) : arg6= 11110700268</t>
  </si>
  <si>
    <t>2011-11-07 19:42:34, DEBUG [main](imgAcntCrte.java:353) : arg7= 01</t>
  </si>
  <si>
    <t>2011-11-07 19:42:34,  INFO [main](SLNPM0301.java:1226) : 회계일자(필수)[20111107]</t>
  </si>
  <si>
    <t>2011-11-07 19:42:34,  INFO [main](SLNPM0301.java:1227) : 입력지점코드(필수)[330000]</t>
  </si>
  <si>
    <t>2011-11-07 19:42:34,  INFO [main](SLNPM0301.java:1229) : 거래유형코드(필수)[S0030]</t>
  </si>
  <si>
    <t>2011-11-07 19:42:34,  INFO [main](SLNPM0301.java:1231) : 입력사원번호(필수)[SLNPM031]</t>
  </si>
  <si>
    <t>2011-11-07 19:42:34,  INFO [main](SLNPM0301.java:1232) : 배치처리구분코드[1]</t>
  </si>
  <si>
    <t>2011-11-07 19:42:34,  INFO [main](SLNPM0301.java:1233) : 대출번호(필수)[11110700268]</t>
  </si>
  <si>
    <t>2011-11-07 19:42:34,  INFO [main](SLNPM0301.java:1234) : 대출순번(필수)[01]</t>
  </si>
  <si>
    <t>2011-11-07 19:42:34,  INFO [main](SLNPM0301.java:1235) : 일련번호(필수)[01]</t>
  </si>
  <si>
    <t>2011-11-07 19:42:34,  INFO [main](SLNPM0301.java:1236) : 처리건수[0]</t>
  </si>
  <si>
    <t>2011-11-07 19:42:34,  INFO [main](SLNPM0301.java:1237) : 서브유형코드(필수)[R]</t>
  </si>
  <si>
    <t xml:space="preserve">2011-11-07 19:42:34,  INFO [main](SLNPM0301.java:1239) :  영업전표생성을 호출한다. &gt;&gt;&gt;&gt;&gt;&gt;&gt;&gt;&gt;&gt;&gt;&gt;&gt;&gt;&gt; </t>
  </si>
  <si>
    <t>2011-11-07 19:42:34, DEBUG [main](VochProcCall.java:114) :  !(S0230 - 판촉수수료선금지급 &amp;&amp; S003S02400 - 판촉수수료선금환입) =&gt; 공통부 조회[S0030]</t>
  </si>
  <si>
    <t>2011-11-07 19:42:34, DEBUG [main](VochProcQuery.java:38) : VochProcQuery.selectCommonItem() QUERY</t>
  </si>
  <si>
    <t xml:space="preserve">   AUSER.ALOT_LOAN_BASE      A LEFT OUTER JOIN    CUSER.CART_BND_CLS_BASE   B</t>
  </si>
  <si>
    <t xml:space="preserve">   AND A.LOAN_SEQ = B.LOAN_SEQ      </t>
  </si>
  <si>
    <t xml:space="preserve">2011-11-07 19:42:34, DEBUG [main](VochProcDao.java:43) : 공통조회항목 조회 SQL= </t>
  </si>
  <si>
    <t>2011-11-07 19:42:34, DEBUG [main](VochProcDao.java:44) : arg1= 11110700268</t>
  </si>
  <si>
    <t>2011-11-07 19:42:34, DEBUG [main](VochProcDao.java:45) : arg2= 01</t>
  </si>
  <si>
    <t>2011-11-07 19:42:34, DEBUG [main](VochProcCall.java:132) :  !(S0020 - 대출지급_신차할부 &amp;&amp; S0030 - 대출지급_신차할부) [S0030]</t>
  </si>
  <si>
    <t>2011-11-07 19:42:34, DEBUG [main](VochProcCall.java:1000) : ====================</t>
  </si>
  <si>
    <t>2011-11-07 19:42:34, DEBUG [main](VochProcCall.java:1001) : setLoanPay()-대출지급</t>
  </si>
  <si>
    <t>2011-11-07 19:42:34, DEBUG [main](VochProcCall.java:1002) : ====================</t>
  </si>
  <si>
    <t>2011-11-07 19:42:34, DEBUG [main](VochProcQuery.java:110) : VochProcQuery.selectLoanIsrtEx() QUERY</t>
  </si>
  <si>
    <t xml:space="preserve">   '0' STMP_FEE_AF_ACQT_FG, </t>
  </si>
  <si>
    <t xml:space="preserve">   AUSER.ALOT_LOAN_PAY_DESC A,  </t>
  </si>
  <si>
    <t xml:space="preserve">   AUSER.APDT_PRDT_BASE     B,  </t>
  </si>
  <si>
    <t xml:space="preserve">   AUSER.ALOT_MO_ACNT_BASE  C   </t>
  </si>
  <si>
    <t xml:space="preserve">  AND A.PRDT_CD  = B.PRDT_CD    </t>
  </si>
  <si>
    <t xml:space="preserve">  AND A.PAY_BSN_DIV_CD  = C.BSN_DIV_CD </t>
  </si>
  <si>
    <t xml:space="preserve">2011-11-07 19:42:34, DEBUG [main](VochProcDao.java:142) : 대출지급 신차할부외 SQL= </t>
  </si>
  <si>
    <t>2011-11-07 19:42:34, DEBUG [main](VochProcDao.java:143) : arg1= 11110700268</t>
  </si>
  <si>
    <t>2011-11-07 19:42:34, DEBUG [main](VochProcDao.java:144) : arg2= 01</t>
  </si>
  <si>
    <t>2011-11-07 19:42:34, DEBUG [main](VochProcDao.java:145) : arg3= 01</t>
  </si>
  <si>
    <t>2011-11-07 19:42:34, DEBUG [main](VochCC.java:81) : [ ===========&gt; 자동전표 처리 시작 &lt;============ ]</t>
  </si>
  <si>
    <t>2011-11-07 19:42:34, DEBUG [main](VochCC.java:86) : [ ===========&gt; 마감거래 내역 등록  &lt;============ ]</t>
  </si>
  <si>
    <t>2011-11-07 19:42:34, DEBUG [main](VochCC.java:330) : 전표처리.=&gt; 거래단계 확인</t>
  </si>
  <si>
    <t>2011-11-07 19:42:34, DEBUG [main](VochCC.java:422) : ==&gt; trTpCd = S0030</t>
  </si>
  <si>
    <t>2011-11-07 19:42:34, DEBUG [main](VochCC.java:423) : ==&gt; #trStagDivCd = 020</t>
  </si>
  <si>
    <t>2011-11-07 19:42:34, DEBUG [main](VochCC.java:432) : ==&gt; #2</t>
  </si>
  <si>
    <t>2011-11-07 19:42:34, DEBUG [main](VochCC.java:338) : 전표처리.=&gt; 마감가능부서 확인</t>
  </si>
  <si>
    <t>2011-11-07 19:42:34, DEBUG [main](VochCC.java:365) : 전표처리.=&gt; 마감거래내역 등록</t>
  </si>
  <si>
    <t>2011-11-07 19:42:34, DEBUG [main](VochDao.java:375) : INSERT_CLS_TR_DESC--------------</t>
  </si>
  <si>
    <t>2011-11-07 19:42:34, DEBUG [main](VochDao.java:385) : 마감거래내역 등록(회계일자,거래내역번호,거래일련번호,거래유형코드,거래이체코드,거래단계코드,대출번호,대출순번)(2011-11-07,986201,1,S0030,S03,020,11110700268,01)</t>
  </si>
  <si>
    <t>2011-11-07 19:42:34, DEBUG [main](VochCC.java:90) : [ ===========&gt; 회계보조거래  내역 등록  &lt;============ ]</t>
  </si>
  <si>
    <t>2011-11-07 19:42:34, DEBUG [main](VochCC.java:219) : [ ===========&gt; 보조내역에 등록될 금액이 존재하는지 확인  &lt;============ ]</t>
  </si>
  <si>
    <t>2011-11-07 19:42:34, DEBUG [main](VochDao.java:587) : 보조내역 등록금액확인 (회계일자,거래내역번)- (2011-11-07,986201)</t>
  </si>
  <si>
    <t>2011-11-07 19:42:34, DEBUG [main](VochCC.java:226) : [ ===========&gt;회계 보조 내역 등록  &lt;============ ]</t>
  </si>
  <si>
    <t>2011-11-07 19:42:34, DEBUG [main](LoggableStatement.java:290) : 수행시간 - 82, 변경건수 : 2</t>
  </si>
  <si>
    <t>2011-11-07 19:42:34, DEBUG [main](VochCC.java:97) : [ ===========&gt; 차대확인  &lt;============ ]</t>
  </si>
  <si>
    <t>2011-11-07 19:42:34, DEBUG [main](VochDao.java:49) : 전표처리.6-1.....................6-1</t>
  </si>
  <si>
    <t>2011-11-07 19:42:34, DEBUG [main](VochCC.java:107) : [ ===========&gt; 마감기본을 수정  &lt;============ ]</t>
  </si>
  <si>
    <t>2011-11-07 19:42:34, DEBUG [main](VochCC.java:150) : ===&gt; 가수환불 확인 1 &lt;===</t>
  </si>
  <si>
    <t>2011-11-07 19:42:34, DEBUG [main](VochDao.java:222) : 이체유형조회(회계일자, 거래내역번호)-(2011-11-07,986201)</t>
  </si>
  <si>
    <t>2011-11-07 19:42:34, DEBUG [main](VochCC.java:152) : ===&gt; 가수환불 확인 2 &lt;===</t>
  </si>
  <si>
    <t>2011-11-07 19:42:34, DEBUG [main](VochCC.java:157) : ===&gt; 가수환불 확인 2 &lt;===</t>
  </si>
  <si>
    <t>2011-11-07 19:42:34, DEBUG [main](VochDao.java:263) : 마감기본조회 (회계일자,회계단위코드,회계부서코드,이체유형코드)- (2011-11-07,W01,330000,S03)</t>
  </si>
  <si>
    <t>2011-11-07 19:42:34, DEBUG [main](VochCC.java:179) : ===&gt; 가수환불 확인 5 &lt;===</t>
  </si>
  <si>
    <t>2011-11-07 19:42:34, DEBUG [main](LoggableStatement.java:290) : 수행시간 - 1, 변경건수 : 2</t>
  </si>
  <si>
    <t>2011-11-07 19:42:34, DEBUG [main](VochCC.java:182) : ===&gt; 가수환불 확인 6 &lt;===</t>
  </si>
  <si>
    <t>2011-11-07 19:42:34,  INFO [main](GenerateKey.java:63) : com.cabis.util.GenerateKey.getNextNumber시작</t>
  </si>
  <si>
    <t>2011-11-07 19:42:34, DEBUG [main](SqlRowProcedure.java:22) : start SqlRowProcedure 생성</t>
  </si>
  <si>
    <t xml:space="preserve">2011-11-07 19:42:34, DEBUG [main](GenerateKey.java:90) : </t>
  </si>
  <si>
    <t>분류종류번호:S009</t>
  </si>
  <si>
    <t>분류번호1  :20111107</t>
  </si>
  <si>
    <t>분류번호2  :</t>
  </si>
  <si>
    <t>2011-11-07 19:42:34, DEBUG [main](SqlRowProcedure.java:60) : start SetOutType</t>
  </si>
  <si>
    <t>2011-11-07 19:42:34,  INFO [main](SqlRunner.java:70) : BC_NO     : GBCGO_GVNOBC</t>
  </si>
  <si>
    <t>2011-11-07 19:42:34,  INFO [main](SqlRunner.java:71) : LIST_NO   : 11</t>
  </si>
  <si>
    <t>2011-11-07 19:42:34,  INFO [main](SqlRunner.java:72) : EXEC_TYPE : 9</t>
  </si>
  <si>
    <t>2011-11-07 19:42:34, DEBUG [main](SqlExecutor.java:732) : * SQL 실행시간 ==&gt; 1.32066255455E12</t>
  </si>
  <si>
    <t>2011-11-07 19:42:34, DEBUG [main](SqlExecutor.java:733) : * SQL : {CALL GUSER.GP_GVNO_01(?,?,?,?,?,?,?,?,?,?)}</t>
  </si>
  <si>
    <t>2011-11-07 19:42:34, DEBUG [main](SqlExecutor.java:742) : * SQL 종료시간 ==&gt; 1.320662554565E12</t>
  </si>
  <si>
    <t>2011-11-07 19:42:34, DEBUG [main](SqlExecutor.java:743) : 총 걸린시간  ==&gt; 15.0</t>
  </si>
  <si>
    <t>2011-11-07 19:42:34, DEBUG [main](GenerateKey.java:116) : 채번 결과====&gt;2011110700151</t>
  </si>
  <si>
    <t>2011-11-07 19:42:34, DEBUG [main](VochProcQuery.java:592) : VochProcQuery.insertVochNo() QUERY</t>
  </si>
  <si>
    <t>)</t>
  </si>
  <si>
    <t>2011-11-07 19:42:34, DEBUG [main](VochProcQuery.java:669) : VochProcQuery.updateLoanPayDescVochNo() QUERY</t>
  </si>
  <si>
    <t>2011-11-07 19:42:34,  INFO [main](SLNPM0301.java:479) : /////■ ■ ■ ■ ■ ■ ■ ■ ■ ■ ■ ■ ■ ■ ■ ■ ■ ■ ■ ■ ■ ■ ■ ■ ■ ■ ■ ■ ■ ■ ■ ■ ■ ■ ■ ■ ■ ■/////</t>
  </si>
  <si>
    <t>2011-11-07 19:42:34,  INFO [main](SLNPM0301.java:480) : /////대외계 처리가능시 START ■ ■ ■ ■ ■ ■ ■ ■ ■ ■ ■ ■ ■ ■ ■ ■ ■ ■ ■ ■ ■ ■ ■ ■ ■ ■ ■ ■ ■/////</t>
  </si>
  <si>
    <t>2011-11-07 19:42:34,  INFO [main](SLNPM0301.java:481) : /////■ ■ ■ ■ ■ ■ ■ ■ ■ ■ ■ ■ ■ ■ ■ ■ ■ ■ ■ ■ ■ ■ ■ ■ ■ ■ ■ ■ ■ ■ ■ ■ ■ ■ ■ ■ ■ ■/////</t>
  </si>
  <si>
    <t>2011-11-07 19:42:34,  INFO [main](SLNPM0301.java:505) : KIB기관코드 :20032902:</t>
  </si>
  <si>
    <t>2011-11-07 19:42:34,  INFO [main](SLNPM0301.java:522) : 채번된 지급일련번호 :0076112:</t>
  </si>
  <si>
    <t>2011-11-07 19:42:34,  INFO [main](SLNPM0301.java:550) : 지급배치에서 KIB 지급거래일련번호 채번:0076112</t>
  </si>
  <si>
    <t>2011-11-07 19:42:34,  INFO [main](SLNPM0301.java:563) : [[[[[AP Common]]]]] ~~~~~~~~~~~~~~~~~~~~~~~~~~~~~~~~~~~~~~~~~~~~~~~~~~~~~~~~~~~</t>
  </si>
  <si>
    <t>2011-11-07 19:42:34,  INFO [main](SLNPM0301.java:564) : [ 1][  4/N ] SOCKET LENGTH==&gt;0604&lt;==</t>
  </si>
  <si>
    <t>2011-11-07 19:42:34,  INFO [main](SLNPM0301.java:565) : [ 2][  4/N ] LENGTH==&gt;0600&lt;==</t>
  </si>
  <si>
    <t>2011-11-07 19:42:34,  INFO [main](SLNPM0301.java:566) : [ 3][  4/AN] CS번호 (0009 FIX)==&gt;0009&lt;==</t>
  </si>
  <si>
    <t>2011-11-07 19:42:34,  INFO [main](SLNPM0301.java:567) : [ 4][  8/AN] CS관리 기관코드(KIB에서 채번한 기관코드  &lt;= 하이캐피탈 지급이체 계좌 )==&gt;20032902&lt;==</t>
  </si>
  <si>
    <t>2011-11-07 19:42:34,  INFO [main](SLNPM0301.java:568) : [ 5][  1/AN] REACTION CODE (0 FIX)==&gt;0&lt;==</t>
  </si>
  <si>
    <t>2011-11-07 19:42:34,  INFO [main](SLNPM0301.java:569) : [ 6][  3/N ] 연속거래번호(000 FIX)==&gt;000&lt;==</t>
  </si>
  <si>
    <t>2011-11-07 19:42:34,  INFO [main](SLNPM0301.java:570) : [ 7][  1/AN] 송수신 FLAG (5 FIX)==&gt;5&lt;==</t>
  </si>
  <si>
    <t>2011-11-07 19:42:34,  INFO [main](SLNPM0301.java:571) : [ 8][  8/AN] 취급기관코드(KIB에서 채번한 기관코드  &lt;= 하이캐피탈 지급이체 계좌 )==&gt;20032902&lt;==</t>
  </si>
  <si>
    <t>2011-11-07 19:42:34,  INFO [main](SLNPM0301.java:572) : [ 9][  9/AN] 취급영업점코드(KIB에서 채번한 기관코드 &lt;= 하이캐피탈 지급이체 계좌 )==&gt;20032902&lt;==</t>
  </si>
  <si>
    <t>2011-11-07 19:42:34,  INFO [main](SLNPM0301.java:574) : [10][  1/AN] 매체(발생)구분 (3 FIX)==&gt;3&lt;==</t>
  </si>
  <si>
    <t>2011-11-07 19:42:34,  INFO [main](SLNPM0301.java:575) : [11][  4/N ] 전문구분코드(MSG TYPE) (0200 FIX)==&gt;0200&lt;==</t>
  </si>
  <si>
    <t>2011-11-07 19:42:34,  INFO [main](SLNPM0301.java:576) : [12][  4/N ] 거래구분코드 (1100 FIX)==&gt;1100&lt;==</t>
  </si>
  <si>
    <t>2011-11-07 19:42:34,  INFO [main](SLNPM0301.java:577) : [13][  3/AN] 응답코드(3)==&gt;000&lt;==</t>
  </si>
  <si>
    <t>2011-11-07 19:42:34,  INFO [main](SLNPM0301.java:578) : [14][  8/N ] 거래일자==&gt;20111107&lt;==</t>
  </si>
  <si>
    <t>2011-11-07 19:42:34,  INFO [main](SLNPM0301.java:579) : [15][  6/N ] 거래시간==&gt;194220&lt;==</t>
  </si>
  <si>
    <t>2011-11-07 19:42:34,  INFO [main](SLNPM0301.java:580) : [16][  7/N ] 거래일련번호==&gt;0076112&lt;==</t>
  </si>
  <si>
    <t>2011-11-07 19:42:34,  INFO [main](SLNPM0301.java:582) : [17][  1/AN] 한글코드 구분 (2 FIX)==&gt;2&lt;==</t>
  </si>
  <si>
    <t>2011-11-07 19:42:34,  INFO [main](SLNPM0301.java:583) : [18][  1/N ] 마감후 구분 (0 FIX)==&gt;0&lt;==</t>
  </si>
  <si>
    <t>2011-11-07 19:42:34,  INFO [main](SLNPM0301.java:585) : [19][  8/N ] 개설기관코드(00000988-신한은행)==&gt;988&lt;==</t>
  </si>
  <si>
    <t>2011-11-07 19:42:34,  INFO [main](SLNPM0301.java:586) : [20][  1/AN] M/S TRACK번호 (0 FIX)==&gt;0&lt;==</t>
  </si>
  <si>
    <t>2011-11-07 19:42:34,  INFO [main](SLNPM0301.java:589) : [21][158/AN] USER WORK AREA==&gt;                                                                                                                                                              &lt;==</t>
  </si>
  <si>
    <t>2011-11-07 19:42:34,  INFO [main](SLNPM0301.java:592) : [22][ 40/AN] 응답 MESSAGE==&gt;                                        &lt;==</t>
  </si>
  <si>
    <t>2011-11-07 19:42:34,  INFO [main](SLNPM0301.java:593) : [23][  6/N ] 원거래요소==&gt;000000&lt;==</t>
  </si>
  <si>
    <t>2011-11-07 19:42:34,  INFO [main](SLNPM0301.java:594) : [24][  4/AN] 은행응답코드==&gt;    &lt;==</t>
  </si>
  <si>
    <t>2011-11-07 19:42:34,  INFO [main](SLNPM0301.java:595) : [25][ 10/AN] FILLER==&gt;          &lt;==</t>
  </si>
  <si>
    <t>2011-11-07 19:42:34,  INFO [main](SLNPM0301.java:597) : [[[[[지급이체]]]]] ~~~~~~~~~~~~~~~~~~~~~~~~~~~~~~~~~~~~~~~~~~~~~~~~~~~~~~~~~~~</t>
  </si>
  <si>
    <t>2011-11-07 19:42:34,  INFO [main](SLNPM0301.java:598) : [26][ 13/N ] 거래금액==&gt;1000000&lt;==</t>
  </si>
  <si>
    <t>2011-11-07 19:42:34,  INFO [main](SLNPM0301.java:600) : [28][ 13/N ] 거래후 계좌잔액(0 13 개 FIX)==&gt;0000000000000&lt;==</t>
  </si>
  <si>
    <t>2011-11-07 19:42:34,  INFO [main](SLNPM0301.java:601) : [29][ 13/N ] 미결제 타점권 금액(0 13 개 FIX)==&gt;0000000000000&lt;==</t>
  </si>
  <si>
    <t>2011-11-07 19:42:34,  INFO [main](SLNPM0301.java:602) : 입금계좌부~~~~~~~~~~~~~~~~~~~~~~~~~~~~~~~~~~~~~~~~~~~~~~~~~~~~~~~~~~~~~~~~~~~~~~~~~~~~~~</t>
  </si>
  <si>
    <t>2011-11-07 19:42:34,  INFO [main](SLNPM0301.java:603) : [30][  8/AN] 제휴기관코드(00000088-신한은행)==&gt;088&lt;==</t>
  </si>
  <si>
    <t>2011-11-07 19:42:34,  INFO [main](SLNPM0301.java:604) : [31][  2/N ] 입금계좌구분코드(00 FIX)==&gt;00&lt;==</t>
  </si>
  <si>
    <t>2011-11-07 19:42:34,  INFO [main](SLNPM0301.java:606) : ==========&gt; 고객계좌(2010.03.02-ALL):110276454855</t>
  </si>
  <si>
    <t>2011-11-07 19:42:34,  INFO [main](SLNPM0301.java:607) : [32][ 16/AN] 계좌번호(고객계좌:숫자만)==&gt;110276454855&lt;==</t>
  </si>
  <si>
    <t>2011-11-07 19:42:34,  INFO [main](SLNPM0301.java:608) : ==========&gt; 고객계좌(2010.03.02-숫자만):110276454855</t>
  </si>
  <si>
    <t>2011-11-07 19:42:34,  INFO [main](SLNPM0301.java:611) : ==========&gt; 출금성명(2010.03.01-ALL):하이캐피탈</t>
  </si>
  <si>
    <t>2011-11-07 19:42:34,  INFO [main](SLNPM0301.java:613) : ==========&gt; 출금성명(2010.03.01-한글만/5자):하이캐피탈</t>
  </si>
  <si>
    <t>2011-11-07 19:42:34,  INFO [main](SLNPM0301.java:616) : ==========&gt; 입금성명(2010.03.01-ALL):김순녀</t>
  </si>
  <si>
    <t>2011-11-07 19:42:34,  INFO [main](SLNPM0301.java:618) : ==========&gt; 입금성명(2010.03.01-한글만/5자):김순녀</t>
  </si>
  <si>
    <t>2011-11-07 19:42:34,  INFO [main](SLNPM0301.java:621) : [33][20/AN] 입금계좌성명-입금성명(입금계좌에 찍힐 텍스트)==&gt;김순녀&lt;==</t>
  </si>
  <si>
    <t>2011-11-07 19:42:34,  INFO [main](SLNPM0301.java:623) : 출금계좌부~~~~~~~~~~~~~~~~~~~~~~~~~~~~~~~~~~~~~~~~~~~~~~~~~~~~~~~~~~~~~~~~~~~~~~~~~~~~~~</t>
  </si>
  <si>
    <t>2011-11-07 19:42:34,  INFO [main](SLNPM0301.java:624) : [34][ 8/AN] 은행(제휴기관)코드(00000088-신한은행)==&gt;088&lt;==</t>
  </si>
  <si>
    <t>2011-11-07 19:42:34,  INFO [main](SLNPM0301.java:625) : [35][ 2/N ] 출금계좌구분코드(00 FIX)==&gt;00&lt;==</t>
  </si>
  <si>
    <t>2011-11-07 19:42:34,  INFO [main](SLNPM0301.java:627) : ==========&gt; 모계좌(2010.03.02-ALL):100024180210</t>
  </si>
  <si>
    <t>2011-11-07 19:42:34,  INFO [main](SLNPM0301.java:628) : [36][16/AN] 계좌번호(모계좌:숫자만)==&gt;100024180210&lt;==</t>
  </si>
  <si>
    <t>2011-11-07 19:42:34,  INFO [main](SLNPM0301.java:629) : ==========&gt; 모계좌(2010.03.02-숫자만):100024180210</t>
  </si>
  <si>
    <t>2011-11-07 19:42:34,  INFO [main](SLNPM0301.java:631) : [37][ 8/AN] 비밀번호==&gt;        &lt;==</t>
  </si>
  <si>
    <t>2011-11-07 19:42:34,  INFO [main](SLNPM0301.java:634) : [38][20/N ] 출금계좌성명-출금성명(출금통장에 찍힐 텍스트)==&gt;하이캐피탈&lt;==</t>
  </si>
  <si>
    <t>2011-11-07 19:42:34,  INFO [main](SLNPM0301.java:636) : [39][ 5/N ] 수수료금액(00000 FIX)==&gt;00000&lt;==</t>
  </si>
  <si>
    <t>2011-11-07 19:42:34,  INFO [main](SLNPM0301.java:637) : [40][ 3/N ] 현금매수(000 FIX)==&gt;000&lt;==</t>
  </si>
  <si>
    <t>2011-11-07 19:42:34,  INFO [main](SLNPM0301.java:638) : [41][ 2/N ] 수표매수(00 FIX)==&gt;00&lt;==</t>
  </si>
  <si>
    <t>2011-11-07 19:42:34,  INFO [main](SLNPM0301.java:639) : [42][ 8/AN] 수표번호1==&gt;        &lt;==</t>
  </si>
  <si>
    <t>2011-11-07 19:42:34,  INFO [main](SLNPM0301.java:640) : [43][ 6/AN] 수표발행정보1==&gt;      &lt;==</t>
  </si>
  <si>
    <t>2011-11-07 19:42:34,  INFO [main](SLNPM0301.java:641) : [44][ 2/N ] 수표권종1==&gt;00&lt;==</t>
  </si>
  <si>
    <t>2011-11-07 19:42:34,  INFO [main](SLNPM0301.java:642) : [45][ 8/AN] 수표번호2==&gt;        &lt;==</t>
  </si>
  <si>
    <t>2011-11-07 19:42:34,  INFO [main](SLNPM0301.java:643) : [46][ 6/AN] 수표발행정보2==&gt;      &lt;==</t>
  </si>
  <si>
    <t>2011-11-07 19:42:34,  INFO [main](SLNPM0301.java:644) : [47][ 2/N ] 수표권종2==&gt;00&lt;==</t>
  </si>
  <si>
    <t>2011-11-07 19:42:34,  INFO [main](SLNPM0301.java:645) : [48][ 8/AN] 수표번호3==&gt;        &lt;==</t>
  </si>
  <si>
    <t>2011-11-07 19:42:34,  INFO [main](SLNPM0301.java:646) : [49][ 6/AN] 수표발행정보3==&gt;      &lt;==</t>
  </si>
  <si>
    <t>2011-11-07 19:42:34,  INFO [main](SLNPM0301.java:647) : [50][ 2/N ] 수표권종3==&gt;00&lt;==</t>
  </si>
  <si>
    <t>2011-11-07 19:42:34,  INFO [main](SLNPM0301.java:648) : [51][ 8/AN] 수표번호4==&gt;        &lt;==</t>
  </si>
  <si>
    <t>2011-11-07 19:42:34,  INFO [main](SLNPM0301.java:649) : [52][ 6/AN] 수표발행정보4==&gt;      &lt;==</t>
  </si>
  <si>
    <t>2011-11-07 19:42:34,  INFO [main](SLNPM0301.java:650) : [53][ 2/N ] 수표권종4==&gt;00&lt;==</t>
  </si>
  <si>
    <t>2011-11-07 19:42:34,  INFO [main](SLNPM0301.java:651) : [54][ 8/AN] 수표번호5==&gt;        &lt;==</t>
  </si>
  <si>
    <t>2011-11-07 19:42:34,  INFO [main](SLNPM0301.java:652) : [55][ 6/AN] 수표발행정보5==&gt;      &lt;==</t>
  </si>
  <si>
    <t>2011-11-07 19:42:34,  INFO [main](SLNPM0301.java:653) : [56][ 2/N ] 수표권종5==&gt;00&lt;==</t>
  </si>
  <si>
    <t>2011-11-07 19:42:34,  INFO [main](SLNPM0301.java:654) : [57][ 3/AN] 취소 사유==&gt;   &lt;==</t>
  </si>
  <si>
    <t>2011-11-07 19:42:34,  INFO [main](SLNPM0301.java:655) : [58][12/AN] 거래관리번호==&gt;            &lt;==</t>
  </si>
  <si>
    <t>2011-11-07 19:42:34,  INFO [main](SLNPM0301.java:656) : [59][ 5/N ] 배분수수료금액==&gt;00000&lt;==</t>
  </si>
  <si>
    <t>2011-11-07 19:42:34,  INFO [main](SLNPM0301.java:657) : [60][50/AN] KIB요청에 의해 600바이트를 맞추기 위한 FILLER==&gt;                                                  &lt;==</t>
  </si>
  <si>
    <t>con : oracle.jdbc.driver.T4CConnection@76f076f</t>
  </si>
  <si>
    <t>2011-11-07 19:42:34,  INFO [main](SLNPM0301.java:694) : !!보내기전 찍기!!전송전문</t>
  </si>
  <si>
    <t xml:space="preserve">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</si>
  <si>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19:42:34,  INFO [main](SLNPM0301.java:695) : :::송신시각[20111107194221/1320662554805]:::</t>
  </si>
  <si>
    <t>con : oracle.jdbc.driver.T4CConnection@47d747d7</t>
  </si>
  <si>
    <t>======== 소켓 연결되었습니다 ============</t>
  </si>
  <si>
    <t>===전문 로그를 기록 ===================</t>
  </si>
  <si>
    <t>oracle.jdbc.driver.T4CConnection@47d747d7</t>
  </si>
  <si>
    <t>GramExecutor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</si>
  <si>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SELECT AUSER.AS_KIB_2902_SNUM.NEXTVAL FROM DUAL</t>
  </si>
  <si>
    <t>/// 신용대출금 지급일련번호 채번 SEQUENCE.NEXTVAL 호출</t>
  </si>
  <si>
    <t>2011-11-07 19:42:36,  INFO [main](SLNPM0301.java:701) : :::수신시각[20111107194222/1320662556129]:::</t>
  </si>
  <si>
    <t>2011-11-07 19:42:36,  INFO [main](SLNPM0301.java:702) : !!보내고나서 찍기!!수신전문</t>
  </si>
  <si>
    <t xml:space="preserve">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</si>
  <si>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[main](SLNPM0301.java:704) : [KB0200]From 전문송신 ~ To 전문수신 소요시간1324 (단위 : 1/1000 초)</t>
  </si>
  <si>
    <t>con : oracle.jdbc.driver.T4CConnection@78b278b2</t>
  </si>
  <si>
    <t>수신해야할 갯수 : 60</t>
  </si>
  <si>
    <t>lth : 4</t>
  </si>
  <si>
    <t>strtPlc : 0</t>
  </si>
  <si>
    <t>retVal[0] : 0604</t>
  </si>
  <si>
    <t>strtPlc : 4</t>
  </si>
  <si>
    <t>retVal[1] : 0600</t>
  </si>
  <si>
    <t>strtPlc : 8</t>
  </si>
  <si>
    <t>retVal[2] : 0009</t>
  </si>
  <si>
    <t>lth : 8</t>
  </si>
  <si>
    <t>strtPlc : 12</t>
  </si>
  <si>
    <t>retVal[3] : 20032902</t>
  </si>
  <si>
    <t>lth : 1</t>
  </si>
  <si>
    <t>strtPlc : 20</t>
  </si>
  <si>
    <t>retVal[4] : 0</t>
  </si>
  <si>
    <t>lth : 3</t>
  </si>
  <si>
    <t>strtPlc : 21</t>
  </si>
  <si>
    <t>retVal[5] : 000</t>
  </si>
  <si>
    <t>strtPlc : 24</t>
  </si>
  <si>
    <t>retVal[6] : 6</t>
  </si>
  <si>
    <t>strtPlc : 25</t>
  </si>
  <si>
    <t>retVal[7] : 20032902</t>
  </si>
  <si>
    <t>lth : 9</t>
  </si>
  <si>
    <t>strtPlc : 33</t>
  </si>
  <si>
    <t>retVal[8] : 20032902</t>
  </si>
  <si>
    <t>strtPlc : 42</t>
  </si>
  <si>
    <t>retVal[9] : 3</t>
  </si>
  <si>
    <t>strtPlc : 43</t>
  </si>
  <si>
    <t>retVal[10] : 0210</t>
  </si>
  <si>
    <t>strtPlc : 47</t>
  </si>
  <si>
    <t>retVal[11] : 1100</t>
  </si>
  <si>
    <t>strtPlc : 51</t>
  </si>
  <si>
    <t>retVal[12] : 000</t>
  </si>
  <si>
    <t>strtPlc : 54</t>
  </si>
  <si>
    <t>retVal[13] : 20111107</t>
  </si>
  <si>
    <t>lth : 6</t>
  </si>
  <si>
    <t>strtPlc : 62</t>
  </si>
  <si>
    <t>retVal[14] : 194255</t>
  </si>
  <si>
    <t>lth : 7</t>
  </si>
  <si>
    <t>strtPlc : 68</t>
  </si>
  <si>
    <t>retVal[15] : 0076112</t>
  </si>
  <si>
    <t>strtPlc : 75</t>
  </si>
  <si>
    <t>retVal[16] : 2</t>
  </si>
  <si>
    <t>strtPlc : 76</t>
  </si>
  <si>
    <t>retVal[17] : 0</t>
  </si>
  <si>
    <t>strtPlc : 77</t>
  </si>
  <si>
    <t>retVal[18] : 00000988</t>
  </si>
  <si>
    <t>strtPlc : 85</t>
  </si>
  <si>
    <t>retVal[19] : 6</t>
  </si>
  <si>
    <t>lth : 158</t>
  </si>
  <si>
    <t>strtPlc : 86</t>
  </si>
  <si>
    <t>retVal[20] : 20032901                                                                                                                                     0 009236584</t>
  </si>
  <si>
    <t>lth : 40</t>
  </si>
  <si>
    <t>strtPlc : 244</t>
  </si>
  <si>
    <t>retVal[21] : 정상처리</t>
  </si>
  <si>
    <t>strtPlc : 284</t>
  </si>
  <si>
    <t>retVal[22] : 000000</t>
  </si>
  <si>
    <t>strtPlc : 290</t>
  </si>
  <si>
    <t xml:space="preserve">retVal[23] : </t>
  </si>
  <si>
    <t>lth : 10</t>
  </si>
  <si>
    <t>strtPlc : 294</t>
  </si>
  <si>
    <t xml:space="preserve">retVal[24] : </t>
  </si>
  <si>
    <t>lth : 13</t>
  </si>
  <si>
    <t>strtPlc : 304</t>
  </si>
  <si>
    <t>retVal[25] : 0000001000000</t>
  </si>
  <si>
    <t>strtPlc : 317</t>
  </si>
  <si>
    <t xml:space="preserve">retVal[26] : </t>
  </si>
  <si>
    <t>strtPlc : 318</t>
  </si>
  <si>
    <t>retVal[27] : 0000068352074</t>
  </si>
  <si>
    <t>strtPlc : 331</t>
  </si>
  <si>
    <t>retVal[28] : 0000000000000</t>
  </si>
  <si>
    <t>strtPlc : 344</t>
  </si>
  <si>
    <t>retVal[29] : 00000088</t>
  </si>
  <si>
    <t>lth : 2</t>
  </si>
  <si>
    <t>strtPlc : 352</t>
  </si>
  <si>
    <t>retVal[30] : 00</t>
  </si>
  <si>
    <t>lth : 16</t>
  </si>
  <si>
    <t>strtPlc : 354</t>
  </si>
  <si>
    <t>retVal[31] : 110276454855</t>
  </si>
  <si>
    <t>lth : 20</t>
  </si>
  <si>
    <t>strtPlc : 370</t>
  </si>
  <si>
    <t>retVal[32] : 김순녀</t>
  </si>
  <si>
    <t>strtPlc : 390</t>
  </si>
  <si>
    <t>retVal[33] : 00000088</t>
  </si>
  <si>
    <t>strtPlc : 398</t>
  </si>
  <si>
    <t>retVal[34] : 00</t>
  </si>
  <si>
    <t>strtPlc : 400</t>
  </si>
  <si>
    <t>retVal[35] : 100024180210</t>
  </si>
  <si>
    <t>strtPlc : 416</t>
  </si>
  <si>
    <t xml:space="preserve">retVal[36] : </t>
  </si>
  <si>
    <t>strtPlc : 424</t>
  </si>
  <si>
    <t>retVal[37] : 하이캐피탈</t>
  </si>
  <si>
    <t>lth : 5</t>
  </si>
  <si>
    <t>strtPlc : 444</t>
  </si>
  <si>
    <t>retVal[38] : 00100</t>
  </si>
  <si>
    <t>strtPlc : 449</t>
  </si>
  <si>
    <t>retVal[39] : 000</t>
  </si>
  <si>
    <t>strtPlc : 452</t>
  </si>
  <si>
    <t>retVal[40] : 00</t>
  </si>
  <si>
    <t>strtPlc : 454</t>
  </si>
  <si>
    <t>retVal[41] : 00000000</t>
  </si>
  <si>
    <t>strtPlc : 462</t>
  </si>
  <si>
    <t>retVal[42] : 000000</t>
  </si>
  <si>
    <t>strtPlc : 468</t>
  </si>
  <si>
    <t>retVal[43] : 00</t>
  </si>
  <si>
    <t>strtPlc : 470</t>
  </si>
  <si>
    <t>retVal[44] : 00000000</t>
  </si>
  <si>
    <t>strtPlc : 478</t>
  </si>
  <si>
    <t>retVal[45] : 000000</t>
  </si>
  <si>
    <t>strtPlc : 484</t>
  </si>
  <si>
    <t>retVal[46] : 00</t>
  </si>
  <si>
    <t>strtPlc : 486</t>
  </si>
  <si>
    <t>retVal[47] : 00000000</t>
  </si>
  <si>
    <t>strtPlc : 494</t>
  </si>
  <si>
    <t>retVal[48] : 000000</t>
  </si>
  <si>
    <t>strtPlc : 500</t>
  </si>
  <si>
    <t>retVal[49] : 00</t>
  </si>
  <si>
    <t>strtPlc : 502</t>
  </si>
  <si>
    <t>retVal[50] : 00000000</t>
  </si>
  <si>
    <t>strtPlc : 510</t>
  </si>
  <si>
    <t>retVal[51] : 000000</t>
  </si>
  <si>
    <t>strtPlc : 516</t>
  </si>
  <si>
    <t>retVal[52] : 00</t>
  </si>
  <si>
    <t>strtPlc : 518</t>
  </si>
  <si>
    <t>retVal[53] : 00000000</t>
  </si>
  <si>
    <t>strtPlc : 526</t>
  </si>
  <si>
    <t>retVal[54] : 000000</t>
  </si>
  <si>
    <t>strtPlc : 532</t>
  </si>
  <si>
    <t>retVal[55] : 00</t>
  </si>
  <si>
    <t>strtPlc : 534</t>
  </si>
  <si>
    <t xml:space="preserve">retVal[56] : </t>
  </si>
  <si>
    <t>lth : 12</t>
  </si>
  <si>
    <t>strtPlc : 537</t>
  </si>
  <si>
    <t xml:space="preserve">retVal[57] : </t>
  </si>
  <si>
    <t>strtPlc : 549</t>
  </si>
  <si>
    <t>retVal[58] : 00000</t>
  </si>
  <si>
    <t>lth : 50</t>
  </si>
  <si>
    <t>strtPlc : 554</t>
  </si>
  <si>
    <t xml:space="preserve">retVal[59] : </t>
  </si>
  <si>
    <t>2011-11-07 19:42:36,  INFO [main](SLNPM0301.java:709) : recevieParm.length : 60</t>
  </si>
  <si>
    <t>2011-11-07 19:42:36,  INFO [main](SLNPM0301.java:713) : j[0]0604</t>
  </si>
  <si>
    <t>2011-11-07 19:42:36,  INFO [main](SLNPM0301.java:713) : j[1]0600</t>
  </si>
  <si>
    <t>2011-11-07 19:42:36,  INFO [main](SLNPM0301.java:713) : j[2]0009</t>
  </si>
  <si>
    <t>2011-11-07 19:42:36,  INFO [main](SLNPM0301.java:713) : j[3]20032902</t>
  </si>
  <si>
    <t>2011-11-07 19:42:36,  INFO [main](SLNPM0301.java:713) : j[4]0</t>
  </si>
  <si>
    <t>2011-11-07 19:42:36,  INFO [main](SLNPM0301.java:713) : j[5]000</t>
  </si>
  <si>
    <t>2011-11-07 19:42:36,  INFO [main](SLNPM0301.java:713) : j[6]6</t>
  </si>
  <si>
    <t>2011-11-07 19:42:36,  INFO [main](SLNPM0301.java:713) : j[7]20032902</t>
  </si>
  <si>
    <t>2011-11-07 19:42:36,  INFO [main](SLNPM0301.java:713) : j[8]20032902</t>
  </si>
  <si>
    <t>2011-11-07 19:42:36,  INFO [main](SLNPM0301.java:713) : j[9]3</t>
  </si>
  <si>
    <t>2011-11-07 19:42:36,  INFO [main](SLNPM0301.java:713) : j[10]0210</t>
  </si>
  <si>
    <t>2011-11-07 19:42:36,  INFO [main](SLNPM0301.java:713) : j[11]1100</t>
  </si>
  <si>
    <t>2011-11-07 19:42:36,  INFO [main](SLNPM0301.java:713) : j[12]000</t>
  </si>
  <si>
    <t>2011-11-07 19:42:36,  INFO [main](SLNPM0301.java:713) : j[13]20111107</t>
  </si>
  <si>
    <t>2011-11-07 19:42:36,  INFO [main](SLNPM0301.java:713) : j[14]194255</t>
  </si>
  <si>
    <t>2011-11-07 19:42:36,  INFO [main](SLNPM0301.java:713) : j[15]0076112</t>
  </si>
  <si>
    <t>2011-11-07 19:42:36,  INFO [main](SLNPM0301.java:713) : j[16]2</t>
  </si>
  <si>
    <t>2011-11-07 19:42:36,  INFO [main](SLNPM0301.java:713) : j[17]0</t>
  </si>
  <si>
    <t>2011-11-07 19:42:36,  INFO [main](SLNPM0301.java:713) : j[18]00000988</t>
  </si>
  <si>
    <t>2011-11-07 19:42:36,  INFO [main](SLNPM0301.java:713) : j[19]6</t>
  </si>
  <si>
    <t>2011-11-07 19:42:36,  INFO [main](SLNPM0301.java:713) : j[20]20032901                                                                                                                                     0 009236584</t>
  </si>
  <si>
    <t>2011-11-07 19:42:36,  INFO [main](SLNPM0301.java:713) : j[21]정상처리</t>
  </si>
  <si>
    <t>2011-11-07 19:42:36,  INFO [main](SLNPM0301.java:713) : j[22]000000</t>
  </si>
  <si>
    <t>2011-11-07 19:42:36,  INFO [main](SLNPM0301.java:713) : j[23]</t>
  </si>
  <si>
    <t>2011-11-07 19:42:36,  INFO [main](SLNPM0301.java:713) : j[24]</t>
  </si>
  <si>
    <t>2011-11-07 19:42:36,  INFO [main](SLNPM0301.java:713) : j[25]0000001000000</t>
  </si>
  <si>
    <t>2011-11-07 19:42:36,  INFO [main](SLNPM0301.java:713) : j[26]</t>
  </si>
  <si>
    <t>2011-11-07 19:42:36,  INFO [main](SLNPM0301.java:713) : j[27]0000068352074</t>
  </si>
  <si>
    <t>2011-11-07 19:42:36,  INFO [main](SLNPM0301.java:713) : j[28]0000000000000</t>
  </si>
  <si>
    <t>2011-11-07 19:42:36,  INFO [main](SLNPM0301.java:713) : j[29]00000088</t>
  </si>
  <si>
    <t>2011-11-07 19:42:36,  INFO [main](SLNPM0301.java:713) : j[30]00</t>
  </si>
  <si>
    <t>2011-11-07 19:42:36,  INFO [main](SLNPM0301.java:713) : j[31]110276454855</t>
  </si>
  <si>
    <t>2011-11-07 19:42:36,  INFO [main](SLNPM0301.java:713) : j[32]김순녀</t>
  </si>
  <si>
    <t>2011-11-07 19:42:36,  INFO [main](SLNPM0301.java:713) : j[33]00000088</t>
  </si>
  <si>
    <t>2011-11-07 19:42:36,  INFO [main](SLNPM0301.java:713) : j[34]00</t>
  </si>
  <si>
    <t>2011-11-07 19:42:36,  INFO [main](SLNPM0301.java:713) : j[35]100024180210</t>
  </si>
  <si>
    <t>2011-11-07 19:42:36,  INFO [main](SLNPM0301.java:713) : j[36]</t>
  </si>
  <si>
    <t>2011-11-07 19:42:36,  INFO [main](SLNPM0301.java:713) : j[37]하이캐피탈</t>
  </si>
  <si>
    <t>2011-11-07 19:42:36,  INFO [main](SLNPM0301.java:713) : j[38]00100</t>
  </si>
  <si>
    <t>2011-11-07 19:42:36,  INFO [main](SLNPM0301.java:713) : j[39]000</t>
  </si>
  <si>
    <t>2011-11-07 19:42:36,  INFO [main](SLNPM0301.java:713) : j[40]00</t>
  </si>
  <si>
    <t>2011-11-07 19:42:36,  INFO [main](SLNPM0301.java:713) : j[41]00000000</t>
  </si>
  <si>
    <t>2011-11-07 19:42:36,  INFO [main](SLNPM0301.java:713) : j[42]000000</t>
  </si>
  <si>
    <t>2011-11-07 19:42:36,  INFO [main](SLNPM0301.java:713) : j[43]00</t>
  </si>
  <si>
    <t>2011-11-07 19:42:36,  INFO [main](SLNPM0301.java:713) : j[44]00000000</t>
  </si>
  <si>
    <t>2011-11-07 19:42:36,  INFO [main](SLNPM0301.java:713) : j[45]000000</t>
  </si>
  <si>
    <t>2011-11-07 19:42:36,  INFO [main](SLNPM0301.java:713) : j[46]00</t>
  </si>
  <si>
    <t>2011-11-07 19:42:36,  INFO [main](SLNPM0301.java:713) : j[47]00000000</t>
  </si>
  <si>
    <t>2011-11-07 19:42:36,  INFO [main](SLNPM0301.java:713) : j[48]000000</t>
  </si>
  <si>
    <t>2011-11-07 19:42:36,  INFO [main](SLNPM0301.java:713) : j[49]00</t>
  </si>
  <si>
    <t>2011-11-07 19:42:36,  INFO [main](SLNPM0301.java:713) : j[50]00000000</t>
  </si>
  <si>
    <t>2011-11-07 19:42:36,  INFO [main](SLNPM0301.java:713) : j[51]000000</t>
  </si>
  <si>
    <t>2011-11-07 19:42:36,  INFO [main](SLNPM0301.java:713) : j[52]00</t>
  </si>
  <si>
    <t>2011-11-07 19:42:36,  INFO [main](SLNPM0301.java:713) : j[53]00000000</t>
  </si>
  <si>
    <t>2011-11-07 19:42:36,  INFO [main](SLNPM0301.java:713) : j[54]000000</t>
  </si>
  <si>
    <t>2011-11-07 19:42:36,  INFO [main](SLNPM0301.java:713) : j[55]00</t>
  </si>
  <si>
    <t>2011-11-07 19:42:36,  INFO [main](SLNPM0301.java:713) : j[56]</t>
  </si>
  <si>
    <t>2011-11-07 19:42:36,  INFO [main](SLNPM0301.java:713) : j[57]</t>
  </si>
  <si>
    <t>2011-11-07 19:42:36,  INFO [main](SLNPM0301.java:713) : j[58]00000</t>
  </si>
  <si>
    <t>2011-11-07 19:42:36,  INFO [main](SLNPM0301.java:713) : j[59]</t>
  </si>
  <si>
    <t>2011-11-07 19:42:36,  INFO [main](SLNPM0301.java:725) : ===========================================</t>
  </si>
  <si>
    <t>2011-11-07 19:42:36,  INFO [main](SLNPM0301.java:726) : 전송전문 : [06040600000920032902000052003290220032902 30200110000020111107194220007611220000009880                                                                                                                                                                                                      000000              0000001000000 000000000000000000000000000000008800110276454855    김순녀              0000008800100024180210            하이캐피탈          0000000000              00              00              00              00              00               00000                                                  ]</t>
  </si>
  <si>
    <t>2011-11-07 19:42:36,  INFO [main](SLNPM0301.java:727) :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</si>
  <si>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>2011-11-07 19:42:36,  INFO [main](SLNPM0301.java:728) : 응답코드(rspnCd) : [000]</t>
  </si>
  <si>
    <t>2011-11-07 19:42:36,  INFO [main](SLNPM0301.java:729) : KIB기관코드(kibOrgCd) : [20032902]</t>
  </si>
  <si>
    <t>2011-11-07 19:42:36,  INFO [main](SLNPM0301.java:730) : 거래일련번호(dealSN) : [200329020076112]</t>
  </si>
  <si>
    <t>2011-11-07 19:42:36,  INFO [main](SLNPM0301.java:731) : 수수료금액(lOamtFee) : [100]</t>
  </si>
  <si>
    <t>2011-11-07 19:42:36,  INFO [main](SLNPM0301.java:732) : 출금후잔액(lOamtAfamt) : [68352074]</t>
  </si>
  <si>
    <t>2011-11-07 19:42:36,  INFO [main](SLNPM0301.java:733) : ===========================================</t>
  </si>
  <si>
    <t>2011-11-07 19:42:36,  INFO [main](SLNPM0301.java:760) : /////■ ■ ■ ■ ■ ■ ■ ■ ■ ■ ■ ■ ■ ■ ■ ■ ■ ■ ■ ■ ■ ■ ■ ■ ■ ■ ■ ■ ■ ■ ■ ■ ■ ■ ■ ■ ■ ■/////</t>
  </si>
  <si>
    <t>2011-11-07 19:42:36,  INFO [main](SLNPM0301.java:761) : /////대외계 처리가능시 END ■ ■ ■ ■ ■ ■ ■ ■ ■ ■ ■ ■ ■ ■ ■ ■ ■ ■ ■ ■ ■ ■ ■ ■ ■ ■ ■ ■ ■/////</t>
  </si>
  <si>
    <t>2011-11-07 19:42:36,  INFO [main](SLNPM0301.java:762) : /////■ ■ ■ ■ ■ ■ ■ ■ ■ ■ ■ ■ ■ ■ ■ ■ ■ ■ ■ ■ ■ ■ ■ ■ ■ ■ ■ ■ ■ ■ ■ ■ ■ ■ ■ ■ ■ ■/////</t>
  </si>
  <si>
    <t>2011-11-07 19:42:36,  INFO [main](SLNPM0301.java:770) : @@ 정상지급 시, 실시간지급(LOAN_ONLN).전문전송일시/전문추적번호/응답코드/출금수수료/출금후잔액/지급번호 UPDATE START @@</t>
  </si>
  <si>
    <t xml:space="preserve">2011-11-07 19:42:36,  INFO [main](SLNPM0301Dao.java:710) : 전문전송시각, 전문추적번호, 응답코드, 출금수수료, 출금후잔액, 지급번호를 수정 SQL= </t>
  </si>
  <si>
    <t xml:space="preserve">         OAMT_FEE = ?,                                     </t>
  </si>
  <si>
    <t xml:space="preserve">         OAMT_AFAMT = ?,                                   </t>
  </si>
  <si>
    <t>2011-11-07 19:42:36,  INFO [main](SLNPM0301Dao.java:711) : arg1= 20111107194221</t>
  </si>
  <si>
    <t>2011-11-07 19:42:36,  INFO [main](SLNPM0301Dao.java:712) : arg2= 200329020076112</t>
  </si>
  <si>
    <t>2011-11-07 19:42:36,  INFO [main](SLNPM0301Dao.java:713) : arg3= 000</t>
  </si>
  <si>
    <t>2011-11-07 19:42:36,  INFO [main](SLNPM0301Dao.java:714) : arg4= 100.0</t>
  </si>
  <si>
    <t>2011-11-07 19:42:36,  INFO [main](SLNPM0301Dao.java:715) : arg5= 6.8352074E7</t>
  </si>
  <si>
    <t>2011-11-07 19:42:36,  INFO [main](SLNPM0301Dao.java:716) : arg6= 11110700000166</t>
  </si>
  <si>
    <t>2011-11-07 19:42:36,  INFO [main](SLNPM0301.java:772) : @@ 정상지급 시, 실시간지급(LOAN_ONLN).전문전송일시/전문추적번호/응답코드/지급번호 UPDATE END @@</t>
  </si>
  <si>
    <t>2011-11-07 19:42:36,  INFO [main](SLNPM0301.java:775) : @@ payAftSucessProc(정상지급  후 처리) CALL START @@</t>
  </si>
  <si>
    <t>2011-11-07 19:42:36,  INFO [main](SLNPM0301.java:1488) : 지급번호=11110700000166</t>
  </si>
  <si>
    <t>2011-11-07 19:42:36,  INFO [main](SLNPM0301.java:1500) : 계약서류관리를 위해 ALDT_계약_서류_도착_관리_원장 insert start</t>
  </si>
  <si>
    <t xml:space="preserve">2011-11-07 19:42:36,  INFO [main](SLNPM0301Dao.java:853) : 계약서류관리원장 생성 SQL= </t>
  </si>
  <si>
    <t xml:space="preserve">-- (대출지급 시)계약서류관리원장 생성 SQL             </t>
  </si>
  <si>
    <t xml:space="preserve">        FROM   AUSER.ALOT_LOAN_REL_MAN x                  </t>
  </si>
  <si>
    <t xml:space="preserve">        WHERE  x.LOAN_NO     = ?                          </t>
  </si>
  <si>
    <t xml:space="preserve">        AND    x.LOAN_SEQ    = ?                          </t>
  </si>
  <si>
    <t xml:space="preserve">        AND    x.LOAN_REL_CD = '2')                       </t>
  </si>
  <si>
    <t>2011-11-07 19:42:36,  INFO [main](SLNPM0301Dao.java:854) : loanNo= 11110700268</t>
  </si>
  <si>
    <t>2011-11-07 19:42:36,  INFO [main](SLNPM0301Dao.java:855) : loanSeq= 01</t>
  </si>
  <si>
    <t>2011-11-07 19:42:36,  INFO [main](SLNPM0301.java:1505) : 계약서류관리를 위해 ALDT_계약_서류_도착_관리_원장 insert end</t>
  </si>
  <si>
    <t>2011-11-07 19:42:36,  INFO [main](SLNPM0301.java:1513) : 신규대출(PL상품구분 == 10(신규) 또는  40(재대출) 또는 70(신규RE))인 경우 ==&gt; 발송신청이력 및 교섭이력 자동생성</t>
  </si>
  <si>
    <t>2011-11-07 19:42:36,  INFO [main](SLNPM0301.java:1516) : 계약서셋트 자동신청 ALDT_발송_관리_정보 insert start</t>
  </si>
  <si>
    <t>2011-11-07 19:42:36,  INFO [main](SLNPM0301Dao.java:946) : 계약서발송신청용 정보조회 SQL=</t>
  </si>
  <si>
    <t xml:space="preserve">            FROM AUSER.ALDT_DLVR_MNG_INFO                                          </t>
  </si>
  <si>
    <t xml:space="preserve">           WHERE CUST_NO = L.CONT_MAN_NO) SNUM              -- 일련번호                           </t>
  </si>
  <si>
    <t xml:space="preserve">        ,CASE WHEN C.DLVR_PLC_DIV_CD = '01' THEN '1'                               </t>
  </si>
  <si>
    <t xml:space="preserve">              ELSE '4'                                                             </t>
  </si>
  <si>
    <t xml:space="preserve">         END  DLVR_METH_CD                                  -- 발송_방법_코드                </t>
  </si>
  <si>
    <t xml:space="preserve">        ,CASE WHEN C.DLVR_PLC_DIV_CD = '01' THEN '02'                              </t>
  </si>
  <si>
    <t xml:space="preserve">              ELSE ''                                                              </t>
  </si>
  <si>
    <t xml:space="preserve">         END  MAIL_KIND_CD                                  -- 우편_종류_코드                </t>
  </si>
  <si>
    <t xml:space="preserve">        ,CASE WHEN C.DLVR_PLC_DIV_CD = '01' THEN '05'                              </t>
  </si>
  <si>
    <t xml:space="preserve">         END  ADDR_DIV_CD                                   -- 주소_구분코드                  </t>
  </si>
  <si>
    <t xml:space="preserve">        ,CASE WHEN C.DLVR_PLC_DIV_CD = '01' THEN (SELECT ZIP_CD                                   </t>
  </si>
  <si>
    <t xml:space="preserve">                                                  FROM   AUSER.ACTT_CUST_ADDR                     </t>
  </si>
  <si>
    <t xml:space="preserve">                                                  WHERE  CUST_NO =  L.CONT_MAN_NO                 </t>
  </si>
  <si>
    <t xml:space="preserve">                                                  AND ADDR_DIV_CD = '05')                         </t>
  </si>
  <si>
    <t xml:space="preserve">              ELSE ''                                                                             </t>
  </si>
  <si>
    <t xml:space="preserve">         END  ZIP_CD -- 우편_번호                                                                                                                                      </t>
  </si>
  <si>
    <t xml:space="preserve">        ,CASE WHEN C.DLVR_PLC_DIV_CD = '01' THEN (SELECT ADDR_DESC                                </t>
  </si>
  <si>
    <t xml:space="preserve">              ELSE (SELECT CD_DESC_KOR_NM                                                         </t>
  </si>
  <si>
    <t xml:space="preserve">                    FROM   GUSER.GBCT_COMM_CD_DESC                                                </t>
  </si>
  <si>
    <t xml:space="preserve">                    WHERE  CD_DESC_NO = C.DLVR_PLC_DIV_CD                                         </t>
  </si>
  <si>
    <t xml:space="preserve">                    AND    CD_KIND_NO = 'S00559') /* 계약방법코드 - 우편발송/전자서명/내방계약/서류대행 */ </t>
  </si>
  <si>
    <t xml:space="preserve">         END  ADDR_DESC -- 주소_기본                                                                                                                               </t>
  </si>
  <si>
    <t xml:space="preserve">        ,CASE WHEN C.DLVR_PLC_DIV_CD = '01' THEN (SELECT ADDR_SPEC                                </t>
  </si>
  <si>
    <t xml:space="preserve">         END  ADDR_SPEC -- 주소_상세                                                                                                                               </t>
  </si>
  <si>
    <t xml:space="preserve">FROM   AUSER.ALOT_LOAN_BASE L                                                   </t>
  </si>
  <si>
    <t xml:space="preserve">     , AUSER.ACTT_CUST_BASE C                                                   </t>
  </si>
  <si>
    <t xml:space="preserve">WHERE  L.cont_man_no = C.cust_no                                                </t>
  </si>
  <si>
    <t xml:space="preserve">AND    L.loan_no     = ?                                                        </t>
  </si>
  <si>
    <t xml:space="preserve">AND    L.loan_seq    = ?                                                        </t>
  </si>
  <si>
    <t>2011-11-07 19:42:36,  INFO [main](SLNPM0301Dao.java:947) : arg1=11110700268</t>
  </si>
  <si>
    <t xml:space="preserve"> arg2=01</t>
  </si>
  <si>
    <t>2011-11-07 19:42:36,  INFO [main](SLNPM0301Dao.java:951) : loanNo= 11110700268</t>
  </si>
  <si>
    <t>2011-11-07 19:42:36,  INFO [main](SLNPM0301Dao.java:952) : loanSeq= 01</t>
  </si>
  <si>
    <t xml:space="preserve">2011-11-07 19:42:36,  INFO [main](SLNPM0301Dao.java:1052) : 계약서류도착관리원장 생성 SQL= </t>
  </si>
  <si>
    <t xml:space="preserve">-- (대출지급 시)ALDT_발송_관리_정보 생성 SQL </t>
  </si>
  <si>
    <t xml:space="preserve">)               </t>
  </si>
  <si>
    <t>2011-11-07 19:42:36,  INFO [main](SLNPM0301Dao.java:1056) : [0:7411272350923]</t>
  </si>
  <si>
    <t>2011-11-07 19:42:36,  INFO [main](SLNPM0301Dao.java:1056) : [1:1]</t>
  </si>
  <si>
    <t>2011-11-07 19:42:36,  INFO [main](SLNPM0301Dao.java:1056) : [2:06]</t>
  </si>
  <si>
    <t>2011-11-07 19:42:36,  INFO [main](SLNPM0301Dao.java:1056) : [3:A]</t>
  </si>
  <si>
    <t>2011-11-07 19:42:36,  INFO [main](SLNPM0301Dao.java:1056) : [4:0600A]</t>
  </si>
  <si>
    <t>2011-11-07 19:42:36,  INFO [main](SLNPM0301Dao.java:1056) : [5:HC0107964]</t>
  </si>
  <si>
    <t>2011-11-07 19:42:36,  INFO [main](SLNPM0301Dao.java:1056) : [6:1]</t>
  </si>
  <si>
    <t>2011-11-07 19:42:36,  INFO [main](SLNPM0301Dao.java:1056) : [7:7411272350923]</t>
  </si>
  <si>
    <t>2011-11-07 19:42:36,  INFO [main](SLNPM0301Dao.java:1056) : [8:11110700268]</t>
  </si>
  <si>
    <t>2011-11-07 19:42:36,  INFO [main](SLNPM0301Dao.java:1056) : [9:01]</t>
  </si>
  <si>
    <t>2011-11-07 19:42:36,  INFO [main](SLNPM0301Dao.java:1056) : [10:LOeQ06]</t>
  </si>
  <si>
    <t>2011-11-07 19:42:36,  INFO [main](SLNPM0301Dao.java:1056) : [11:4]</t>
  </si>
  <si>
    <t>2011-11-07 19:42:36,  INFO [main](SLNPM0301Dao.java:1056) : [12:1]</t>
  </si>
  <si>
    <t>2011-11-07 19:42:36,  INFO [main](SLNPM0301Dao.java:1056) : [13:null]</t>
  </si>
  <si>
    <t>2011-11-07 19:42:36,  INFO [main](SLNPM0301Dao.java:1056) : [14:null]</t>
  </si>
  <si>
    <t>2011-11-07 19:42:36,  INFO [main](SLNPM0301Dao.java:1056) : [15:null]</t>
  </si>
  <si>
    <t>2011-11-07 19:42:36,  INFO [main](SLNPM0301Dao.java:1056) : [16:null]</t>
  </si>
  <si>
    <t>2011-11-07 19:42:36,  INFO [main](SLNPM0301Dao.java:1056) : [17:null]</t>
  </si>
  <si>
    <t>2011-11-07 19:42:36,  INFO [main](SLNPM0301Dao.java:1056) : [18:2011-11-07]</t>
  </si>
  <si>
    <t>2011-11-07 19:42:36,  INFO [main](SLNPM0301Dao.java:1056) : [19:01]</t>
  </si>
  <si>
    <t>2011-11-07 19:42:36,  INFO [main](SLNPM0301Dao.java:1056) : [20:null]</t>
  </si>
  <si>
    <t>2011-11-07 19:42:36,  INFO [main](SLNPM0301Dao.java:1056) : [21:043 ]</t>
  </si>
  <si>
    <t>2011-11-07 19:42:36,  INFO [main](SLNPM0301Dao.java:1056) : [22:000 ]</t>
  </si>
  <si>
    <t>2011-11-07 19:42:36,  INFO [main](SLNPM0301Dao.java:1056) : [23:0000]</t>
  </si>
  <si>
    <t>2011-11-07 19:42:36,  INFO [main](SLNPM0301Dao.java:1056) : [24:010 ]</t>
  </si>
  <si>
    <t>2011-11-07 19:42:36,  INFO [main](SLNPM0301Dao.java:1056) : [25:8314]</t>
  </si>
  <si>
    <t>2011-11-07 19:42:36,  INFO [main](SLNPM0301Dao.java:1056) : [26:1819]</t>
  </si>
  <si>
    <t>2011-11-07 19:42:36,  INFO [main](SLNPM0301Dao.java:1056) : [27:null]</t>
  </si>
  <si>
    <t>2011-11-07 19:42:36,  INFO [main](SLNPM0301Dao.java:1056) : [28:null]</t>
  </si>
  <si>
    <t>2011-11-07 19:42:36,  INFO [main](SLNPM0301Dao.java:1056) : [29:null]</t>
  </si>
  <si>
    <t>2011-11-07 19:42:36,  INFO [main](SLNPM0301Dao.java:1056) : [30:null]</t>
  </si>
  <si>
    <t>2011-11-07 19:42:36,  INFO [main](SLNPM0301Dao.java:1056) : [31:null]</t>
  </si>
  <si>
    <t>2011-11-07 19:42:36,  INFO [main](SLNPM0301Dao.java:1056) : [32:22]</t>
  </si>
  <si>
    <t>2011-11-07 19:42:36,  INFO [main](SLNPM0301Dao.java:1056) : [33:null]</t>
  </si>
  <si>
    <t>2011-11-07 19:42:36,  INFO [main](SLNPM0301Dao.java:1056) : [34:null]</t>
  </si>
  <si>
    <t>2011-11-07 19:42:36,  INFO [main](SLNPM0301Dao.java:1056) : [35:null]</t>
  </si>
  <si>
    <t>2011-11-07 19:42:36,  INFO [main](SLNPM0301Dao.java:1056) : [36:null]</t>
  </si>
  <si>
    <t>2011-11-07 19:42:36,  INFO [main](SLNPM0301Dao.java:1056) : [37:0]</t>
  </si>
  <si>
    <t>2011-11-07 19:42:36,  INFO [main](SLNPM0301Dao.java:1056) : [38:2011-11-07]</t>
  </si>
  <si>
    <t>2011-11-07 19:42:36,  INFO [main](SLNPM0301Dao.java:1056) : [39:334000]</t>
  </si>
  <si>
    <t>2011-11-07 19:42:36,  INFO [main](SLNPM0301Dao.java:1056) : [40:BATCHJ]</t>
  </si>
  <si>
    <t>2011-11-07 19:42:36,  INFO [main](SLNPM0301Dao.java:1056) : [41:2011-11-07]</t>
  </si>
  <si>
    <t>2011-11-07 19:42:36,  INFO [main](SLNPM0301Dao.java:1056) : [42:null]</t>
  </si>
  <si>
    <t>2011-11-07 19:42:36,  INFO [main](SLNPM0301Dao.java:1056) : [43:null]</t>
  </si>
  <si>
    <t>2011-11-07 19:42:36,  INFO [main](SLNPM0301Dao.java:1056) : [44:2011-11-07]</t>
  </si>
  <si>
    <t>2011-11-07 19:42:36,  INFO [main](SLNPM0301Dao.java:1056) : [45:194223]</t>
  </si>
  <si>
    <t>2011-11-07 19:42:36,  INFO [main](SLNPM0301Dao.java:1056) : [46:SLNPM031]</t>
  </si>
  <si>
    <t>2011-11-07 19:42:36,  INFO [main](SLNPM0301Dao.java:1056) : [47:2011-11-07]</t>
  </si>
  <si>
    <t>2011-11-07 19:42:36,  INFO [main](SLNPM0301Dao.java:1056) : [48:194223]</t>
  </si>
  <si>
    <t>2011-11-07 19:42:36,  INFO [main](SLNPM0301Dao.java:1056) : [49:SLNPM031]</t>
  </si>
  <si>
    <t>2011-11-07 19:42:36,  INFO [main](SLNPM0301.java:1521) : 계약서셋트 자동신청 ALDT_발송_관리_정보 insert end</t>
  </si>
  <si>
    <t>2011-11-07 19:42:36,  INFO [main](SLNPM0301.java:1524) : 채권교섭이력에 발송신청 이력 insert start</t>
  </si>
  <si>
    <t xml:space="preserve">2011-11-07 19:42:36,  INFO [main](SLNPM0301Dao.java:1090) : 채권교섭이력 생성 SQL= </t>
  </si>
  <si>
    <t xml:space="preserve">-- (대출지급 시)채권교섭이력 생성 SQL            </t>
  </si>
  <si>
    <t xml:space="preserve">  LOAN_NO              </t>
  </si>
  <si>
    <t xml:space="preserve">, LOAN_SEQ             </t>
  </si>
  <si>
    <t xml:space="preserve">, REG_DT               </t>
  </si>
  <si>
    <t xml:space="preserve">, REG_TM               </t>
  </si>
  <si>
    <t xml:space="preserve">, CUST_NO              </t>
  </si>
  <si>
    <t xml:space="preserve">, GUID_URGE_DIV_CD     </t>
  </si>
  <si>
    <t xml:space="preserve">, ACTV_SPEC_CD         </t>
  </si>
  <si>
    <t xml:space="preserve">, DIVS_MAN_NM          </t>
  </si>
  <si>
    <t xml:space="preserve">, CNSL_OBJ_MAN_NM      </t>
  </si>
  <si>
    <t xml:space="preserve">, LOAN_REL_CD          </t>
  </si>
  <si>
    <t xml:space="preserve">, TELC_CNTN            </t>
  </si>
  <si>
    <t xml:space="preserve">, CNTC_PLC_DIV_CD      </t>
  </si>
  <si>
    <t xml:space="preserve">, CNTC_STAT_CD         </t>
  </si>
  <si>
    <t xml:space="preserve">, IN_OUT_BOUND_DIV_CD  </t>
  </si>
  <si>
    <t xml:space="preserve">, LNGS_DLY_DDCNT       </t>
  </si>
  <si>
    <t xml:space="preserve">, PSG_DDCNT            </t>
  </si>
  <si>
    <t xml:space="preserve">, DLY_AMT              </t>
  </si>
  <si>
    <t xml:space="preserve">, DIVS_MAN_EMP_NO      </t>
  </si>
  <si>
    <t xml:space="preserve">, LOAN_WDRW_AMT        </t>
  </si>
  <si>
    <t xml:space="preserve">, FRST_REG_DT          </t>
  </si>
  <si>
    <t xml:space="preserve">, FRST_REG_TM          </t>
  </si>
  <si>
    <t xml:space="preserve">, FRST_REG_EMP_NO      </t>
  </si>
  <si>
    <t xml:space="preserve">, LAST_PROC_DT         </t>
  </si>
  <si>
    <t xml:space="preserve">, LAST_PROC_TM         </t>
  </si>
  <si>
    <t xml:space="preserve">, LAST_PROC_EMP_NO     </t>
  </si>
  <si>
    <t xml:space="preserve">, TXT_RECV_FG          </t>
  </si>
  <si>
    <t xml:space="preserve">, BSN_CD_A             </t>
  </si>
  <si>
    <t xml:space="preserve">, BSN_CD_B )           </t>
  </si>
  <si>
    <t xml:space="preserve">SELECT A.LOAN_NO                                </t>
  </si>
  <si>
    <t xml:space="preserve">      ,A.LOAN_SEQ                               </t>
  </si>
  <si>
    <t xml:space="preserve">      ,A.FRST_REG_EMP_NO                         </t>
  </si>
  <si>
    <t xml:space="preserve">  FROM AUSER.ALDT_DLVR_MNG_INFO A                </t>
  </si>
  <si>
    <t xml:space="preserve"> INNER JOIN AUSER.ALOT_LOAN_BASE B               </t>
  </si>
  <si>
    <t xml:space="preserve">         ON B.LOAN_NO  = A.LOAN_NO               </t>
  </si>
  <si>
    <t xml:space="preserve"> LEFT OUTER JOIN CUSER.CART_BND_CLS_BASE C       </t>
  </si>
  <si>
    <t xml:space="preserve">         ON C.LOAN_NO  = A.LOAN_NO               </t>
  </si>
  <si>
    <t xml:space="preserve"> WHERE A.LOAN_NO = ?                             </t>
  </si>
  <si>
    <t xml:space="preserve">   AND A.LOAN_SEQ = ?                            </t>
  </si>
  <si>
    <t xml:space="preserve">   AND A.SNUM = ?                                </t>
  </si>
  <si>
    <t>2011-11-07 19:42:36,  INFO [main](SLNPM0301Dao.java:1091) : loanNo= 11110700268</t>
  </si>
  <si>
    <t>2011-11-07 19:42:36,  INFO [main](SLNPM0301Dao.java:1092) : loanSeq= 01</t>
  </si>
  <si>
    <t>2011-11-07 19:42:36,  INFO [main](SLNPM0301Dao.java:1093) : sNum= 1</t>
  </si>
  <si>
    <t>2011-11-07 19:42:36,  INFO [main](SLNPM0301.java:1530) : 채권교섭이력에 발송신청 이력 insert end</t>
  </si>
  <si>
    <t>2011-11-07 19:42:36,  INFO [main](SLNPM0301.java:1549) : ACNT_심사_진행_기본 진행상태 update start</t>
  </si>
  <si>
    <t xml:space="preserve">2011-11-07 19:42:36,  INFO [main](SLNPM0301Dao.java:897) : 심사진행기본 진행상태 UPDATE SQL= </t>
  </si>
  <si>
    <t xml:space="preserve"> SET    EXAM_PRGS_STAT_CD = ?  ,   /*심사_진행_상태_코드 04-입금(실행)*/ </t>
  </si>
  <si>
    <t>2011-11-07 19:42:36,  INFO [main](SLNPM0301Dao.java:898) : examPrgsStatCd= 04</t>
  </si>
  <si>
    <t>2011-11-07 19:42:36,  INFO [main](SLNPM0301Dao.java:899) : loanNo= 11110700268</t>
  </si>
  <si>
    <t>2011-11-07 19:42:36,  INFO [main](SLNPM0301Dao.java:900) : loanSeq= 01</t>
  </si>
  <si>
    <t>2011-11-07 19:42:36,  INFO [main](SLNPM0301.java:1555) : ACNT_심사_진행_기본 진행상태 update end</t>
  </si>
  <si>
    <t>2011-11-07 19:42:36,  INFO [main](SLNPM0301.java:777) : @@ payAftSucessProc(정상지급  후 처리) CALL END @@</t>
  </si>
  <si>
    <t>2011-11-07 19:42:36,  INFO [main](SLNPM0301.java:785) : ################ 지급정상으로 지급처리 프로세스 종료  ####################################################</t>
  </si>
  <si>
    <t>2011-11-07 19:42:36,  INFO [main](SLNPM0301.java:852) : 대출실시간지급처리 건수 : 1</t>
  </si>
  <si>
    <t>2011-11-07 19:42:36,  INFO [main](SLNPM0301.java:861) : 대출실시간지급처리에 걸린시간 =&gt; 0 M 2 S 955 MS</t>
  </si>
  <si>
    <t>2011-11-07 19:42:36,  INFO [main](SLNPM0301.java:218) : 총 걸린시간 =&gt; 0 M 3 S 514 MS</t>
  </si>
  <si>
    <t xml:space="preserve">SELECT                    </t>
  </si>
  <si>
    <t xml:space="preserve">  A.PAY_NO             ,-- 지급_번호</t>
  </si>
  <si>
    <t xml:space="preserve">  A.RCGN_NO            ,-- 식별_번호</t>
  </si>
  <si>
    <t xml:space="preserve">  A.LOAN_NO            ,-- 대출_번호</t>
  </si>
  <si>
    <t xml:space="preserve">  A.LOAN_SEQ           ,-- 대출_순번</t>
  </si>
  <si>
    <t xml:space="preserve">  A.PAY_BSN_DIV_CD     ,-- 지급_업무_구분코드</t>
  </si>
  <si>
    <t xml:space="preserve">  A.CUST_NM            ,-- 고객명</t>
  </si>
  <si>
    <t xml:space="preserve">  A.MNG_DEPT_CD        ,-- 관리_부서_코드</t>
  </si>
  <si>
    <t xml:space="preserve">  A.SETL_BANK_CD       ,-- 결제_은행_코드</t>
  </si>
  <si>
    <t xml:space="preserve">  A.SETL_ACNT_NO       ,-- 결제_계좌번호</t>
  </si>
  <si>
    <t xml:space="preserve">  A.DEPO_OWN_NO        ,-- 예금주_번호</t>
  </si>
  <si>
    <t xml:space="preserve">  A.DEPO_OWNNM         ,-- 예금주명</t>
  </si>
  <si>
    <t xml:space="preserve">  A.IAMT_MANMN         ,-- 입금_인명</t>
  </si>
  <si>
    <t xml:space="preserve">  A.LOAN_PAMT          ,-- 대출_원금</t>
  </si>
  <si>
    <t xml:space="preserve">  A.TRT_FEE            ,-- 취급_수수료</t>
  </si>
  <si>
    <t xml:space="preserve">  A.CPRT_FEE           ,-- 제휴_수수료</t>
  </si>
  <si>
    <t xml:space="preserve">  A.STMP_FEE           ,-- 인지대</t>
  </si>
  <si>
    <t xml:space="preserve">  A.TRAN_RQST_AMT      ,-- 이체_요청_금액</t>
  </si>
  <si>
    <t xml:space="preserve">  A.TRAN_RQST_DTTM     ,-- 이체_요청_일시</t>
  </si>
  <si>
    <t xml:space="preserve">  A.TRAN_PROC_DT       ,-- 이체_처리_일자</t>
  </si>
  <si>
    <t xml:space="preserve">  A.TR_BANK_CD         ,-- 거래_은행_코드</t>
  </si>
  <si>
    <t xml:space="preserve">  A.OAMT_FEE           ,-- 출금_수수료</t>
  </si>
  <si>
    <t xml:space="preserve">  A.GRAM_SEND_DTTM     ,-- 전문_전송_일시</t>
  </si>
  <si>
    <t xml:space="preserve">  A.GRAM_CHSE_NO       ,-- 전문_추적_번호</t>
  </si>
  <si>
    <t xml:space="preserve">  A.TR_STRT_TM         ,-- 거래_개시_시각</t>
  </si>
  <si>
    <t xml:space="preserve">  A.RSPN_CD            ,-- 응답_코드</t>
  </si>
  <si>
    <t xml:space="preserve">  A.PROC_STAT_CD       ,-- 처리_상태_코드</t>
  </si>
  <si>
    <t xml:space="preserve">  A.OAMT_AFAMT         ,-- 출금_후잔액</t>
  </si>
  <si>
    <t xml:space="preserve">  A.MNO_RQST_OBJ_FG    ,-- 결번_요청_대상_여부</t>
  </si>
  <si>
    <t xml:space="preserve">  A.TRAN_IPSS_GRAM_NO  ,-- 이체_불능_전문_번호</t>
  </si>
  <si>
    <t xml:space="preserve">  A.VOCH_JNL_LAST_SEQ  ,-- 전표_분개_최종_순번</t>
  </si>
  <si>
    <t xml:space="preserve">  A.LOAN_CNT           ,-- 대출_건수</t>
  </si>
  <si>
    <t xml:space="preserve">  B.BANK_CD          ,-- 은행_코드</t>
  </si>
  <si>
    <t xml:space="preserve">  B.MO_ACNT_NO       ,-- 모_계좌번호</t>
  </si>
  <si>
    <t xml:space="preserve">WHERE A.PROC_STAT_CD    = '01'    </t>
  </si>
  <si>
    <t xml:space="preserve">  AND A.TRAN_PROC_DT    = ?       </t>
  </si>
  <si>
    <t xml:space="preserve">  AND A.TRAN_RQST_DTTM &lt;= ?       </t>
  </si>
  <si>
    <t xml:space="preserve">UPDATE AUSER.ALOT_LOAN_ONLN_PAY         </t>
  </si>
  <si>
    <t xml:space="preserve">     SET PROC_STAT_CD = ?  ,            </t>
  </si>
  <si>
    <t xml:space="preserve">         LAST_PROC_DT = TO_CHAR(SYSDATE,'YYYY-MM-DD'),          </t>
  </si>
  <si>
    <t xml:space="preserve">         LAST_PROC_TM = TO_CHAR(SYSDATE,'hh24miss'),  </t>
  </si>
  <si>
    <t xml:space="preserve">         LAST_PROC_EMP_NO = 'SLNPM031'              </t>
  </si>
  <si>
    <t xml:space="preserve">   WHERE PAY_NO       = ?                   </t>
  </si>
  <si>
    <t xml:space="preserve">  SUM(PAY_AMT) PAY_AMT_SUM    </t>
  </si>
  <si>
    <t xml:space="preserve">WHERE PAY_NO          = ?       </t>
  </si>
  <si>
    <t xml:space="preserve">UPDATE AUSER.ALOT_LOAN_PAY_DESC           </t>
  </si>
  <si>
    <t xml:space="preserve">     SET PAY_STAT_CD  = ?,                </t>
  </si>
  <si>
    <t xml:space="preserve">         PAY_DT       = TO_CHAR(SYSDATE,'YYYY-MM-DD'),  </t>
  </si>
  <si>
    <t xml:space="preserve">   WHERE PAY_NO       = ?               </t>
  </si>
  <si>
    <t xml:space="preserve">SELECT              </t>
  </si>
  <si>
    <t xml:space="preserve">  A.PAY_BSN_DIV_CD,     </t>
  </si>
  <si>
    <t xml:space="preserve">  '' AS CPRT_COM_NO,      </t>
  </si>
  <si>
    <t xml:space="preserve">  A.CNCL_FG,          </t>
  </si>
  <si>
    <t xml:space="preserve">  A.RQST_DIV_CD,        </t>
  </si>
  <si>
    <t xml:space="preserve">  A.SNUM,           </t>
  </si>
  <si>
    <t xml:space="preserve">  B.LOAN_NO,          </t>
  </si>
  <si>
    <t xml:space="preserve">  B.LOAN_SEQ,         </t>
  </si>
  <si>
    <t xml:space="preserve">  B.PRDT_LRGE_CLAS_CD,    </t>
  </si>
  <si>
    <t xml:space="preserve">  B.PRDT_MID_CLAS_CD,     </t>
  </si>
  <si>
    <t xml:space="preserve">  B.LOAN_INT_RT,        </t>
  </si>
  <si>
    <t xml:space="preserve">  B.LOAN_DT,          </t>
  </si>
  <si>
    <t xml:space="preserve">  B.PRDT_CD,          </t>
  </si>
  <si>
    <t xml:space="preserve">  B.LOAN_PAMT,        </t>
  </si>
  <si>
    <t xml:space="preserve">  B.LOAN_TERM,        </t>
  </si>
  <si>
    <t xml:space="preserve">  B.SETL_DD,          </t>
  </si>
  <si>
    <t xml:space="preserve">  B.FCNT_DUE_DT,        </t>
  </si>
  <si>
    <t xml:space="preserve">  B.FCNT_MOPA_CALC_FG,    </t>
  </si>
  <si>
    <t xml:space="preserve">  B.CUST_TRT_FEE,       </t>
  </si>
  <si>
    <t xml:space="preserve">  B.CPRT_COM_TRT_FEE,     </t>
  </si>
  <si>
    <t xml:space="preserve">  B.IMG_ACNT_BANK_CD,     </t>
  </si>
  <si>
    <t xml:space="preserve">  B.MNG_DEPT_CD,        </t>
  </si>
  <si>
    <t xml:space="preserve">  B.CPRT_FEE,           </t>
  </si>
  <si>
    <t xml:space="preserve">  B.DUE_METH_CD,        </t>
  </si>
  <si>
    <t xml:space="preserve">WHERE A.PAY_NO          = ?       </t>
  </si>
  <si>
    <t xml:space="preserve">  AND A.LOAN_NO   = B.LOAN_NO     </t>
  </si>
  <si>
    <t xml:space="preserve">  AND A.LOAN_SEQ  = B.LOAN_SEQ    </t>
  </si>
  <si>
    <t xml:space="preserve">UPDATE AUSER.ALOT_LOAN_BASE                       </t>
  </si>
  <si>
    <t xml:space="preserve">         LOAN_DT       = ?   ,      </t>
  </si>
  <si>
    <t xml:space="preserve">         LOAN_STAT_CD  = '22',      </t>
  </si>
  <si>
    <t xml:space="preserve">         DFEE_RT       = ?   ,      </t>
  </si>
  <si>
    <t xml:space="preserve">         LAST_PROC_DT = TO_CHAR(SYSDATE,'YYYY-MM-DD'),  </t>
  </si>
  <si>
    <t xml:space="preserve">         LAST_PROC_EMP_NO = 'SLNPM031'    </t>
  </si>
  <si>
    <t xml:space="preserve">   WHERE LOAN_NO       = ?          </t>
  </si>
  <si>
    <t xml:space="preserve">     AND LOAN_SEQ      = ?          </t>
  </si>
  <si>
    <t xml:space="preserve"> SELECT LOAN_NO,            </t>
  </si>
  <si>
    <t xml:space="preserve">    LOAN_SEQ,             </t>
  </si>
  <si>
    <t xml:space="preserve">    TR_SNUM,            </t>
  </si>
  <si>
    <t xml:space="preserve">    FRST_RANK,            </t>
  </si>
  <si>
    <t xml:space="preserve">    RMBR_FRML_CD,         </t>
  </si>
  <si>
    <t xml:space="preserve">    LOAN_PAMT,            </t>
  </si>
  <si>
    <t xml:space="preserve">    (END_TIMS - STRT_TIMS+1) TERM,  </t>
  </si>
  <si>
    <t xml:space="preserve">    STRT_TIMS,            </t>
  </si>
  <si>
    <t xml:space="preserve">    LOAN_INT_RT,          </t>
  </si>
  <si>
    <t xml:space="preserve">    DUE_CYCL_CD,          </t>
  </si>
  <si>
    <t xml:space="preserve">    DUE_STRT_TIMS,          </t>
  </si>
  <si>
    <t xml:space="preserve">    CRTE_DIV_CD           </t>
  </si>
  <si>
    <t xml:space="preserve">FROM AUSER.ALOT_LOAN_PIAMT          </t>
  </si>
  <si>
    <t xml:space="preserve">WHERE LOAN_NO   = ?           </t>
  </si>
  <si>
    <t xml:space="preserve">  AND LOAN_SEQ  = ?           </t>
  </si>
  <si>
    <t xml:space="preserve"> SELECT LOAN_NO,          </t>
  </si>
  <si>
    <t xml:space="preserve">    LOAN_SEQ,           </t>
  </si>
  <si>
    <t xml:space="preserve">    CUST_NO,          </t>
  </si>
  <si>
    <t xml:space="preserve">    LOAN_REL_CD,        </t>
  </si>
  <si>
    <t xml:space="preserve">    MAIN_CONT_MAN_REL_CD,   </t>
  </si>
  <si>
    <t xml:space="preserve">    REL_MTR,          </t>
  </si>
  <si>
    <t xml:space="preserve">    MAIN_CONT_MAN_FG,     </t>
  </si>
  <si>
    <t xml:space="preserve">    RL_DUE_MAN_FG,        </t>
  </si>
  <si>
    <t xml:space="preserve">    ASK_PLC_DIV_CD,       </t>
  </si>
  <si>
    <t xml:space="preserve">    EMAL_ASK_FG,        </t>
  </si>
  <si>
    <t xml:space="preserve">    CNTC_PLC_DIV_CD,      </t>
  </si>
  <si>
    <t xml:space="preserve">    DLVR_RSRV_FG,       </t>
  </si>
  <si>
    <t xml:space="preserve">    CONT_ACTL_CNFM_FG,      </t>
  </si>
  <si>
    <t xml:space="preserve">    CONT_ACTL_CNFM_METH_CD,   </t>
  </si>
  <si>
    <t xml:space="preserve">    CONT_ACTL_TELC_DT,      </t>
  </si>
  <si>
    <t xml:space="preserve">    CONT_ACTL_TELC_TM,      </t>
  </si>
  <si>
    <t xml:space="preserve">    CONT_ACTL_TELC_DESC,    </t>
  </si>
  <si>
    <t xml:space="preserve">    CONT_PROC_EMP_NO      </t>
  </si>
  <si>
    <t xml:space="preserve">FROM AUSER.ALOT_LOAN_REL_MAN        </t>
  </si>
  <si>
    <t xml:space="preserve">WHERE LOAN_NO       = ?       </t>
  </si>
  <si>
    <t xml:space="preserve">  AND LOAN_SEQ      = ?     </t>
  </si>
  <si>
    <t xml:space="preserve">  AND RL_DUE_MAN_FG   = '1'     </t>
  </si>
  <si>
    <t xml:space="preserve">INSERT INTO AUSER.ALOT_LOAN_RL_DUE_MAN (  </t>
  </si>
  <si>
    <t xml:space="preserve">    LOAN_NO,      </t>
  </si>
  <si>
    <t xml:space="preserve">    LOAN_SEQ,     </t>
  </si>
  <si>
    <t xml:space="preserve">    SNUM,       </t>
  </si>
  <si>
    <t xml:space="preserve">    LOAN_CHNG_DIV_CD,   </t>
  </si>
  <si>
    <t xml:space="preserve">    RL_DUE_MAN_NO,      </t>
  </si>
  <si>
    <t xml:space="preserve">    ASK_PLC_DIV_CD,     </t>
  </si>
  <si>
    <t xml:space="preserve">    EMAL_ASK_FG,      </t>
  </si>
  <si>
    <t xml:space="preserve">    REL_MTR,      </t>
  </si>
  <si>
    <t xml:space="preserve">    GIRO_RE_DLVR_FG,    </t>
  </si>
  <si>
    <t xml:space="preserve">    CHNG_RQST_MAN_NM,   </t>
  </si>
  <si>
    <t xml:space="preserve">    DLVR_RSRV_FG,     </t>
  </si>
  <si>
    <t xml:space="preserve">    LOAN_CHNG_CONS_RSLT_CD,   </t>
  </si>
  <si>
    <t xml:space="preserve">    NTRM_JST_MAN_CD,            </t>
  </si>
  <si>
    <t xml:space="preserve">    DUE_METH_CD,              </t>
  </si>
  <si>
    <t xml:space="preserve">    FRST_REG_DT ,     </t>
  </si>
  <si>
    <t xml:space="preserve">    FRST_REG_TM ,     </t>
  </si>
  <si>
    <t xml:space="preserve">    FRST_REG_EMP_NO,    </t>
  </si>
  <si>
    <t xml:space="preserve">    LAST_PROC_DT,     </t>
  </si>
  <si>
    <t xml:space="preserve">    LAST_PROC_TM,     </t>
  </si>
  <si>
    <t xml:space="preserve">    LAST_PROC_EMP_NO    </t>
  </si>
  <si>
    <t xml:space="preserve">) VALUES (              </t>
  </si>
  <si>
    <t xml:space="preserve">?,?,?,'00',           </t>
  </si>
  <si>
    <t xml:space="preserve">?, ?, ?, ?, ?, '0', '', '0', '05', '99', ?, </t>
  </si>
  <si>
    <t xml:space="preserve">SELECT IMG_ACNT_NO              </t>
  </si>
  <si>
    <t>SET   IMG_ACNT_BANK_CD = ?</t>
  </si>
  <si>
    <t xml:space="preserve">   ,IMG_ACNT_NO = ?</t>
  </si>
  <si>
    <t xml:space="preserve">   ,LAST_PROC_DT = ?</t>
  </si>
  <si>
    <t xml:space="preserve">   ,LAST_PROC_TM = ?</t>
  </si>
  <si>
    <t xml:space="preserve">   ,LAST_PROC_EMP_NO = ?</t>
  </si>
  <si>
    <t xml:space="preserve">   A.PRDT_LRGE_CLAS_CD,     </t>
  </si>
  <si>
    <t xml:space="preserve">   A.PRDT_MID_CLAS_CD,      </t>
  </si>
  <si>
    <t xml:space="preserve">   A.LOAN_STAT_CD,          </t>
  </si>
  <si>
    <t xml:space="preserve">   B.BND_STAT_CD,           </t>
  </si>
  <si>
    <t xml:space="preserve">   A.MNG_DEPT_CD,         </t>
  </si>
  <si>
    <t xml:space="preserve">   A.LOAN_TERM,             </t>
  </si>
  <si>
    <t xml:space="preserve">   '' CPRT_COM_NO             </t>
  </si>
  <si>
    <t xml:space="preserve">FROM          </t>
  </si>
  <si>
    <t xml:space="preserve">   ON  A.LOAN_NO = B.LOAN_NO    </t>
  </si>
  <si>
    <t xml:space="preserve">WHERE  A.LOAN_NO  = ?         </t>
  </si>
  <si>
    <t xml:space="preserve">   AND A.LOAN_SEQ = ?         </t>
  </si>
  <si>
    <t xml:space="preserve">SELECT            </t>
  </si>
  <si>
    <t xml:space="preserve">   A.LOAN_PAMT,       </t>
  </si>
  <si>
    <t xml:space="preserve">   A.STMP_FEE,          </t>
  </si>
  <si>
    <t xml:space="preserve">   A.PAY_AMT,         </t>
  </si>
  <si>
    <t xml:space="preserve">   0 TRT_FEE, </t>
  </si>
  <si>
    <t xml:space="preserve">   0 CPRT_FEE,          </t>
  </si>
  <si>
    <t xml:space="preserve">   A.SET_FEE,         </t>
  </si>
  <si>
    <t xml:space="preserve">   A.NOTA_FEE,          </t>
  </si>
  <si>
    <t xml:space="preserve">   A.ETC_FEE,         </t>
  </si>
  <si>
    <t xml:space="preserve">   A.LOAN_NO,           </t>
  </si>
  <si>
    <t xml:space="preserve">   A.LOAN_SEQ,            </t>
  </si>
  <si>
    <t xml:space="preserve">   '0' RT_FEE_DFER_PROC_FG,   </t>
  </si>
  <si>
    <t xml:space="preserve">   '0' CPRT_FEE_DFER_PROC_FG, </t>
  </si>
  <si>
    <t xml:space="preserve">   C.BANK_CD,           </t>
  </si>
  <si>
    <t xml:space="preserve">   C.MO_ACNT_NO,    </t>
  </si>
  <si>
    <t xml:space="preserve">   A.PRXP_PAMT,   </t>
  </si>
  <si>
    <t xml:space="preserve">   A.PRXP_INT   </t>
  </si>
  <si>
    <t xml:space="preserve">FROM      </t>
  </si>
  <si>
    <t xml:space="preserve">WHERE A.LOAN_NO  = ?       </t>
  </si>
  <si>
    <t xml:space="preserve">  AND A.LOAN_SEQ = ?       </t>
  </si>
  <si>
    <t xml:space="preserve">  AND A.SNUM     = ?       </t>
  </si>
  <si>
    <t xml:space="preserve">INSERT INTO AUSER.ASCT_INTN_VOCH (    </t>
  </si>
  <si>
    <t xml:space="preserve">   INTN_VOCH_NO,              </t>
  </si>
  <si>
    <t xml:space="preserve">   ACCT_DT,                 </t>
  </si>
  <si>
    <t xml:space="preserve">   ISRT_DEPT_CD,                </t>
  </si>
  <si>
    <t xml:space="preserve">   TR_TP_CD,                  </t>
  </si>
  <si>
    <t xml:space="preserve">   TR_DESC_NO,                </t>
  </si>
  <si>
    <t xml:space="preserve">   LOAN_NO,                 </t>
  </si>
  <si>
    <t xml:space="preserve">   LOAN_SEQ,                  </t>
  </si>
  <si>
    <t xml:space="preserve">   FRST_REG_DT,             </t>
  </si>
  <si>
    <t xml:space="preserve">   FRST_REG_TM,               </t>
  </si>
  <si>
    <t xml:space="preserve">   FRST_REG_EMP_NO,           </t>
  </si>
  <si>
    <t xml:space="preserve">   LAST_PROC_DT,                </t>
  </si>
  <si>
    <t xml:space="preserve">   LAST_PROC_TM,                </t>
  </si>
  <si>
    <t xml:space="preserve">   LAST_PROC_EMP_NO             </t>
  </si>
  <si>
    <t xml:space="preserve">) VALUES (                </t>
  </si>
  <si>
    <t xml:space="preserve">  ?,?,?,?,?,?,?,              </t>
  </si>
  <si>
    <t xml:space="preserve">   TO_CHAR(SYSDATE,'YYYY-MM-DD'),         </t>
  </si>
  <si>
    <t xml:space="preserve">   TO_CHAR(SYSDATE,'hh24miss'), </t>
  </si>
  <si>
    <t xml:space="preserve">   'VOCHPROC',              </t>
  </si>
  <si>
    <t xml:space="preserve">   'VOCHPROC'               </t>
  </si>
  <si>
    <t xml:space="preserve">)                     </t>
  </si>
  <si>
    <t xml:space="preserve">SET PAY_INTN_VOCH_NO  = ?   </t>
  </si>
  <si>
    <t xml:space="preserve">WHERE LOAN_NO     = ?   </t>
  </si>
  <si>
    <t xml:space="preserve"> AND  LOAN_SEQ    = ?   </t>
  </si>
  <si>
    <t xml:space="preserve"> AND  SNUM        = ?   </t>
  </si>
  <si>
    <t>GramExecutor 수신전문 : [06040600000920032902000062003290220032902 3021011000002011110719425500761122000000988620032901                                                                                                                                     0 009236584      정상처리                                000000              0000001000000 000006835207400000000000000000008800110276454855    김순녀              0000008800100024180210            하이캐피탈          001000000000000000000000000000000000000000000000000000000000000000000000000000000000000000               00000                                                  ]</t>
  </si>
  <si>
    <t xml:space="preserve">UPDATE AUSER.ALOT_LOAN_ONLN_PAY                 </t>
  </si>
  <si>
    <t xml:space="preserve">   SET   GRAM_SEND_DTTM = ?,                        </t>
  </si>
  <si>
    <t xml:space="preserve">         GRAM_CHSE_NO = ?,                </t>
  </si>
  <si>
    <t xml:space="preserve">         RSPN_CD = ?,                   </t>
  </si>
  <si>
    <t xml:space="preserve">         LAST_PROC_DT = TO_CHAR(SYSDATE,'YYYY-MM-DD'),    </t>
  </si>
  <si>
    <t xml:space="preserve">         LAST_PROC_TM = TO_CHAR(SYSDATE,'hh24miss'),    </t>
  </si>
  <si>
    <t xml:space="preserve">         LAST_PROC_EMP_NO = 'SLNPM031'            </t>
  </si>
  <si>
    <t xml:space="preserve">WHERE PAY_NO = ?                          </t>
  </si>
  <si>
    <t xml:space="preserve">INSERT INTO AUSER.ALDT_CONT_DOC_ARRL_MNG_MST (  </t>
  </si>
  <si>
    <t xml:space="preserve">    LOAN_NO         </t>
  </si>
  <si>
    <t xml:space="preserve">     ,LOAN_SEQ        </t>
  </si>
  <si>
    <t xml:space="preserve">     ,GUAR_YN         </t>
  </si>
  <si>
    <t xml:space="preserve">     ,DOC_LAST_STAT_CD    </t>
  </si>
  <si>
    <t xml:space="preserve">     ,COM_CMPL_FG       </t>
  </si>
  <si>
    <t xml:space="preserve">     ,MRTG_RIGT_CMPL_FG   </t>
  </si>
  <si>
    <t xml:space="preserve">     ,AUTH_LETT_CMPL_FG   </t>
  </si>
  <si>
    <t xml:space="preserve">     ,RESI_CDOC_CMPL_FG   </t>
  </si>
  <si>
    <t xml:space="preserve">     ,IDCD_COPY_CMPL_FG   </t>
  </si>
  <si>
    <t xml:space="preserve">     ,SEAL_CDOC_CMPL_FG   </t>
  </si>
  <si>
    <t xml:space="preserve">     ,GUAR_MAN_CMPL_FG    </t>
  </si>
  <si>
    <t xml:space="preserve">      ,THDD_DUP_LOAN_FG   </t>
  </si>
  <si>
    <t xml:space="preserve">     ,FRST_REG_DT       </t>
  </si>
  <si>
    <t xml:space="preserve">     ,FRST_REG_TM       </t>
  </si>
  <si>
    <t xml:space="preserve">     ,FRST_REG_EMP_NO     </t>
  </si>
  <si>
    <t xml:space="preserve">     ,LAST_PROC_DT      </t>
  </si>
  <si>
    <t xml:space="preserve">     ,LAST_PROC_TM      </t>
  </si>
  <si>
    <t xml:space="preserve">     ,LAST_PROC_EMP_NO    </t>
  </si>
  <si>
    <t xml:space="preserve">) VALUES                </t>
  </si>
  <si>
    <t xml:space="preserve">(               </t>
  </si>
  <si>
    <t xml:space="preserve">       ?            </t>
  </si>
  <si>
    <t xml:space="preserve">      ,?            </t>
  </si>
  <si>
    <t xml:space="preserve">      ,(SELECT CASE WHEN COUNT(x.LOAN_NO) &gt; 0 THEN '1'     </t>
  </si>
  <si>
    <t xml:space="preserve">                   ELSE '0'                        </t>
  </si>
  <si>
    <t xml:space="preserve">              END                                  </t>
  </si>
  <si>
    <t xml:space="preserve">      ,'00'                          </t>
  </si>
  <si>
    <t xml:space="preserve">      ,'0'                           </t>
  </si>
  <si>
    <t xml:space="preserve">     ,(SELECT CASE WHEN  COUNT(DM.LOAN_NO) &gt; 0 THEN '1'        </t>
  </si>
  <si>
    <t xml:space="preserve">       FROM   AUSER.ALOT_LOAN_BASE LB            </t>
  </si>
  <si>
    <t xml:space="preserve">             ,AUSER.ALDT_CONT_DOC_ARRL_MNG_MST DM        </t>
  </si>
  <si>
    <t xml:space="preserve">       WHERE LB.LOAN_NO = DM.LOAN_NO             </t>
  </si>
  <si>
    <t xml:space="preserve">       AND   LB.LOAN_SEQ = DM.LOAN_SEQ             </t>
  </si>
  <si>
    <t xml:space="preserve">       AND   LB.LOAN_DT = TO_CHAR(SYSDATE,'YYYY-MM-DD')  </t>
  </si>
  <si>
    <t xml:space="preserve">       AND   LB.LOAN_NO = ?)                       </t>
  </si>
  <si>
    <t xml:space="preserve">      ,TO_CHAR(SYSDATE,'YYYY-MM-DD')             </t>
  </si>
  <si>
    <t xml:space="preserve">      ,TO_CHAR(SYSDATE,'hh24miss')               </t>
  </si>
  <si>
    <t xml:space="preserve">      ,'SLNPM031'                                </t>
  </si>
  <si>
    <t xml:space="preserve">SELECT   L.CONT_MAN_NO CUST_NO                         -- 고객_번호         </t>
  </si>
  <si>
    <t xml:space="preserve">       ,(SELECT NVL(MAX(SNUM),0)+1                                                </t>
  </si>
  <si>
    <t xml:space="preserve">       ,'06' FORM_TP_CD                                  -- 서식_유형_코드                </t>
  </si>
  <si>
    <t xml:space="preserve">       ,'A' FORM_CLAS_CD                                 -- 서식_분류_코드                </t>
  </si>
  <si>
    <t xml:space="preserve">       ,CASE WHEN L.PL_PRDT_DIV = '70' THEN '0610A'                               </t>
  </si>
  <si>
    <t xml:space="preserve">             WHEN L.PL_PRDT_DIV = '40' THEN '0610A'                               </t>
  </si>
  <si>
    <t xml:space="preserve">             ELSE '0600A'                                                         </t>
  </si>
  <si>
    <t xml:space="preserve">        END FORM_KIND_CD                            -- 문서_종류_코드(A00136)     </t>
  </si>
  <si>
    <t xml:space="preserve">       ,C.MEMB_NO MEMB_NO                                  -- 회원_번호                         </t>
  </si>
  <si>
    <t xml:space="preserve">       ,'1' RECV_MAN_DIV_CD                              -- 수신구분-채무자(계약자) </t>
  </si>
  <si>
    <t xml:space="preserve">       ,L.CONT_MAN_NO RECV_MAN_CUST_NO                     -- 수신자_고객_번호      </t>
  </si>
  <si>
    <t xml:space="preserve">       ,L.LOAN_NO LOAN_NO                                  -- 대출_번호                         </t>
  </si>
  <si>
    <t xml:space="preserve">       ,L.LOAN_SEQ LOAN_SEQ                                -- 대출_순번                         </t>
  </si>
  <si>
    <t xml:space="preserve">       ,L.PRDT_CD PRDT_CD                                  -- 상품_코드                         </t>
  </si>
  <si>
    <t xml:space="preserve">       ,'1' TOT_FG                                       -- 일괄_여부                         </t>
  </si>
  <si>
    <t xml:space="preserve">      ,TO_CHAR(SYSDATE,'YYYY-MM-DD') ASK_STND_DT       -- 청구기준일자              </t>
  </si>
  <si>
    <t xml:space="preserve">      ,'01' DLVR_STAT_CD                               -- 발송_상태_코드          </t>
  </si>
  <si>
    <t xml:space="preserve">      ,'' RSND_RSN_CD                                  -- 반송_사유_코드          </t>
  </si>
  <si>
    <t xml:space="preserve">      ,(SELECT CNTC_PLC_TEL1                                                   </t>
  </si>
  <si>
    <t xml:space="preserve">         FROM AUSER.ACTT_CUST_CNTC_PLC                                       </t>
  </si>
  <si>
    <t xml:space="preserve">        WHERE CUST_NO =  L.CONT_MAN_NO                                       </t>
  </si>
  <si>
    <t xml:space="preserve">          AND CNTC_PLC_DIV_CD = '01') TEL_NO_ZONE    -- 전화번호_지역            </t>
  </si>
  <si>
    <t xml:space="preserve">      ,(SELECT CNTC_PLC_TEL2                                                   </t>
  </si>
  <si>
    <t xml:space="preserve">         WHERE CUST_NO =  L.CONT_MAN_NO                                      </t>
  </si>
  <si>
    <t xml:space="preserve">          AND CNTC_PLC_DIV_CD = '01') TEL_NO_TONO    -- 전화번호_국번            </t>
  </si>
  <si>
    <t xml:space="preserve">      ,(SELECT CNTC_PLC_TEL3                                                   </t>
  </si>
  <si>
    <t xml:space="preserve">          AND CNTC_PLC_DIV_CD = '01') TEL_NO_SEQ     -- 전화번호_순번            </t>
  </si>
  <si>
    <t xml:space="preserve">          AND CNTC_PLC_DIV_CD = '03') HP_NO1         -- 휴대폰_번호1       </t>
  </si>
  <si>
    <t xml:space="preserve">          AND CNTC_PLC_DIV_CD = '03') HP_NO2         -- 휴대폰_번호2       </t>
  </si>
  <si>
    <t xml:space="preserve">          AND CNTC_PLC_DIV_CD = '03') HP_NO3         -- 휴대폰_번호3       </t>
  </si>
  <si>
    <t xml:space="preserve">      ,'' FAX_NO1                                      -- 팩스_번호1         </t>
  </si>
  <si>
    <t xml:space="preserve">      ,'' FAX_NO2                                      -- 팩스_번호2         </t>
  </si>
  <si>
    <t xml:space="preserve">      ,'' FAX_NO3                                      -- 팩스_번호3         </t>
  </si>
  <si>
    <t xml:space="preserve">      ,'' EMAL                                         -- 전자메일                      </t>
  </si>
  <si>
    <t xml:space="preserve">      ,'' BND_STAT_CD                                  -- 채권_상태_코드           </t>
  </si>
  <si>
    <t xml:space="preserve">      ,'22' LOAN_STAT_CD                               -- 대출상태코드               </t>
  </si>
  <si>
    <t xml:space="preserve">      ,'' DOC_LAST_STAT_CD                             -- 서류최종상태코드         </t>
  </si>
  <si>
    <t xml:space="preserve">      ,'' VSIT_DIV_CD                                  -- 방문_구분코드             </t>
  </si>
  <si>
    <t xml:space="preserve">      ,'' LAST_PRT_DT                                  -- 최종출력일                  </t>
  </si>
  <si>
    <t xml:space="preserve">      ,'' LAST_PRT_EMP_NO                              -- 최종출력사원번호         </t>
  </si>
  <si>
    <t xml:space="preserve">      ,0 PRT_CNT                                       -- 출력횟수                     </t>
  </si>
  <si>
    <t xml:space="preserve">      ,TO_CHAR(SYSDATE,'YYYY-MM-DD') DLVR_APPL_DT      -- 발송_신청_일자           </t>
  </si>
  <si>
    <t xml:space="preserve">      ,L.OCCR_DEPT_CD DLVR_APPL_DEPT_CD                -- 발송_신청_부서_코드  </t>
  </si>
  <si>
    <t xml:space="preserve">      ,LN_DIVS_EMP_NO DLVR_APPL_EMP_NO                 -- 발송_신청_사원_번호  </t>
  </si>
  <si>
    <t xml:space="preserve">      ,TO_CHAR(SYSDATE,'YYYY-MM-DD') DLVR_REG_DT       -- 발송_등록_일자           </t>
  </si>
  <si>
    <t xml:space="preserve">      ,'' DLVR_REG_DEPT_CD                             -- 발송_등록_부서_코드   </t>
  </si>
  <si>
    <t xml:space="preserve">      ,'' DLVR_REG_EMP_NO                              -- 발송_등록_사원_번호   </t>
  </si>
  <si>
    <t xml:space="preserve">      ,TO_CHAR(SYSDATE,'YYYY-MM-DD') FRST_REG_DT       -- 최초_등록_일자           </t>
  </si>
  <si>
    <t xml:space="preserve">      ,TO_CHAR(SYSDATE,'hh24miss') FRST_REG_TM         -- 최초_등록_시각           </t>
  </si>
  <si>
    <t xml:space="preserve">      ,'SLNPM031' FRST_REG_EMP_NO                      -- 최초_등록_사원_번호   </t>
  </si>
  <si>
    <t xml:space="preserve">      ,TO_CHAR(SYSDATE,'YYYY-MM-DD') LAST_PROC_DT          -- 최종_처리_일자           </t>
  </si>
  <si>
    <t xml:space="preserve">      ,TO_CHAR(SYSDATE,'hh24miss') LAST_PROC_TM            -- 최종_처리_시각           </t>
  </si>
  <si>
    <t xml:space="preserve">      ,'SLNPM031' LAST_PROC_EMP_NO                         -- 최종_처리_사원번호     </t>
  </si>
  <si>
    <t xml:space="preserve">INSERT INTO AUSER.ALDT_DLVR_MNG_INFO (  </t>
  </si>
  <si>
    <t xml:space="preserve">        CUST_NO            </t>
  </si>
  <si>
    <t xml:space="preserve">       ,SNUM               </t>
  </si>
  <si>
    <t xml:space="preserve">       ,FORM_TP_CD         </t>
  </si>
  <si>
    <t xml:space="preserve">       ,FORM_CLAS_CD       </t>
  </si>
  <si>
    <t xml:space="preserve">       ,FORM_KIND_CD       </t>
  </si>
  <si>
    <t xml:space="preserve">       ,MEMB_NO            </t>
  </si>
  <si>
    <t xml:space="preserve">       ,RECV_MAN_DIV_CD    </t>
  </si>
  <si>
    <t xml:space="preserve">       ,RECV_MAN_CUST_NO   </t>
  </si>
  <si>
    <t xml:space="preserve">       ,LOAN_NO            </t>
  </si>
  <si>
    <t xml:space="preserve">       ,LOAN_SEQ           </t>
  </si>
  <si>
    <t xml:space="preserve">       ,PRDT_CD            </t>
  </si>
  <si>
    <t xml:space="preserve">       ,DLVR_METH_CD       </t>
  </si>
  <si>
    <t xml:space="preserve">       ,TOT_FG             </t>
  </si>
  <si>
    <t xml:space="preserve">       ,MAIL_KIND_CD       </t>
  </si>
  <si>
    <t xml:space="preserve">       ,ADDR_DIV_CD        </t>
  </si>
  <si>
    <t xml:space="preserve">       ,ZIP_CD             </t>
  </si>
  <si>
    <t xml:space="preserve">       ,ADDR_DESC            </t>
  </si>
  <si>
    <t xml:space="preserve">       ,ADDR_SPEC          </t>
  </si>
  <si>
    <t xml:space="preserve">       ,ASK_STND_DT        </t>
  </si>
  <si>
    <t xml:space="preserve">       ,DLVR_STAT_CD       </t>
  </si>
  <si>
    <t xml:space="preserve">       ,RSND_RSN_CD        </t>
  </si>
  <si>
    <t xml:space="preserve">       ,TEL_NO_ZONE        </t>
  </si>
  <si>
    <t xml:space="preserve">       ,TEL_NO_TONO        </t>
  </si>
  <si>
    <t xml:space="preserve">       ,TEL_NO_SEQ         </t>
  </si>
  <si>
    <t xml:space="preserve">       ,HP_NO1             </t>
  </si>
  <si>
    <t xml:space="preserve">       ,HP_NO2             </t>
  </si>
  <si>
    <t xml:space="preserve">       ,HP_NO3             </t>
  </si>
  <si>
    <t xml:space="preserve">       ,FAX_NO1            </t>
  </si>
  <si>
    <t xml:space="preserve">       ,FAX_NO2            </t>
  </si>
  <si>
    <t xml:space="preserve">       ,FAX_NO3            </t>
  </si>
  <si>
    <t xml:space="preserve">       ,EMAL               </t>
  </si>
  <si>
    <t xml:space="preserve">       ,BND_STAT_CD        </t>
  </si>
  <si>
    <t xml:space="preserve">       ,LOAN_STAT_CD       </t>
  </si>
  <si>
    <t xml:space="preserve">       ,DOC_LAST_STAT_CD   </t>
  </si>
  <si>
    <t xml:space="preserve">       ,VSIT_DIV_CD        </t>
  </si>
  <si>
    <t xml:space="preserve">       ,LAST_PRT_DT        </t>
  </si>
  <si>
    <t xml:space="preserve">       ,LAST_PRT_EMP_NO    </t>
  </si>
  <si>
    <t xml:space="preserve">       ,PRT_CNT            </t>
  </si>
  <si>
    <t xml:space="preserve">       ,DLVR_APPL_DT       </t>
  </si>
  <si>
    <t xml:space="preserve">       ,DLVR_APPL_DEPT_CD  </t>
  </si>
  <si>
    <t xml:space="preserve">       ,DLVR_APPL_EMP_NO   </t>
  </si>
  <si>
    <t xml:space="preserve">       ,DLVR_REG_DT        </t>
  </si>
  <si>
    <t xml:space="preserve">       ,DLVR_REG_DEPT_CD   </t>
  </si>
  <si>
    <t xml:space="preserve">       ,DLVR_REG_EMP_NO    </t>
  </si>
  <si>
    <t xml:space="preserve">       ,FRST_REG_DT        </t>
  </si>
  <si>
    <t xml:space="preserve">       ,FRST_REG_TM        </t>
  </si>
  <si>
    <t xml:space="preserve">       ,FRST_REG_EMP_NO    </t>
  </si>
  <si>
    <t xml:space="preserve">       ,LAST_PROC_DT       </t>
  </si>
  <si>
    <t xml:space="preserve">       ,LAST_PROC_TM       </t>
  </si>
  <si>
    <t xml:space="preserve">       ,LAST_PROC_EMP_NO   </t>
  </si>
  <si>
    <t xml:space="preserve">) VALUES                 </t>
  </si>
  <si>
    <t xml:space="preserve">(                        </t>
  </si>
  <si>
    <t xml:space="preserve">        ?  </t>
  </si>
  <si>
    <t xml:space="preserve">       ,?  </t>
  </si>
  <si>
    <t xml:space="preserve">INSERT INTO CUSER.CBCT_CUST_CNSL_GUID ( </t>
  </si>
  <si>
    <t xml:space="preserve">    ,TO_CHAR(SYSDATE,'YYYY-MM-DD') AS REG_DT   </t>
  </si>
  <si>
    <t xml:space="preserve">    ,TO_CHAR(SYSDATE,'HH24MISS') AS REG_TM     </t>
  </si>
  <si>
    <t xml:space="preserve">    ,A.CUST_NO                                 </t>
  </si>
  <si>
    <t xml:space="preserve">    ,'02' AS GUID_URGE_DIV_CD                  </t>
  </si>
  <si>
    <t xml:space="preserve">    ,'99' AS ACTV_SPEC_CD                      </t>
  </si>
  <si>
    <t xml:space="preserve">    ,'일괄발송' AS DIVS_MAN_NM                   </t>
  </si>
  <si>
    <t xml:space="preserve">    ,AUSER.AF_CUSTBASE_01(A.RECV_MAN_CUST_NO) AS CNSL_OBJ_MAN_NM                            </t>
  </si>
  <si>
    <t xml:space="preserve">    ,A.RECV_MAN_DIV_CD                                                                      </t>
  </si>
  <si>
    <t xml:space="preserve">    ,GUSER.GF_COMMCD_NM_01('A00136',A.FORM_KIND_CD) || ' [발송신청] [' || GUSER.GF_COMMCD_NM_01('A00138',A.DLVR_METH_CD) || ']'AS TELC_CNTN           </t>
  </si>
  <si>
    <t xml:space="preserve">    ,CASE WHEN A.DLVR_METH_CD = '1'                                                         </t>
  </si>
  <si>
    <t xml:space="preserve">               THEN DECODE(A.ADDR_DIV_CD,'01','01','02','02','03','14','04','08','05','15') </t>
  </si>
  <si>
    <t xml:space="preserve">      WHEN A.DLVR_METH_CD = '2' THEN '16'   </t>
  </si>
  <si>
    <t xml:space="preserve">      WHEN A.DLVR_METH_CD = '3' THEN '08'   </t>
  </si>
  <si>
    <t xml:space="preserve">      WHEN A.DLVR_METH_CD = '4' THEN '09'   </t>
  </si>
  <si>
    <t xml:space="preserve">      END AS CNTC_PLC_DIV_CD                </t>
  </si>
  <si>
    <t xml:space="preserve">    ,'1' AS CNTC_STAT_CD                        </t>
  </si>
  <si>
    <t xml:space="preserve">    ,'1' AS IN_OUT_BOUND_DIV_CD                 </t>
  </si>
  <si>
    <t xml:space="preserve">    ,NVL(C.LNGS_DLY_DDCNT,0) AS LNGS_DLY_DDCNT  </t>
  </si>
  <si>
    <t xml:space="preserve">    ,NVL(C.DLY_DDCNT,0) AS PSG_DDCNT            </t>
  </si>
  <si>
    <t xml:space="preserve">    ,NVL(C.DLY_PAMT,0) + NVL(C.DLY_INT,0) AS DLY_AMT             </t>
  </si>
  <si>
    <t xml:space="preserve">    ,NVL(B.BND_DIVS_EMP_NO,C.BND_DIVS_EMP_NO) AS DIVS_MAN_EMP_NO </t>
  </si>
  <si>
    <t xml:space="preserve">    ,0 AS LOAN_WDRW_AMT                         </t>
  </si>
  <si>
    <t xml:space="preserve">    ,A.FRST_REG_DT                              </t>
  </si>
  <si>
    <t xml:space="preserve">    ,A.FRST_REG_TM                              </t>
  </si>
  <si>
    <t xml:space="preserve">    ,A.LAST_PROC_DT                             </t>
  </si>
  <si>
    <t xml:space="preserve">    ,A.LAST_PROC_TM                             </t>
  </si>
  <si>
    <t xml:space="preserve">    ,A.LAST_PROC_EMP_NO                         </t>
  </si>
  <si>
    <t xml:space="preserve">    ,'0' AS TXT_RECV_FG                         </t>
  </si>
  <si>
    <t xml:space="preserve">    ,'0' AS BSN_CD_A                            </t>
  </si>
  <si>
    <t xml:space="preserve">    ,'5' AS BSN_CD_B                            </t>
  </si>
  <si>
    <t xml:space="preserve">    AND B.LOAN_SEQ = A.LOAN_SEQ               </t>
  </si>
  <si>
    <t xml:space="preserve">    AND C.LOAN_SEQ = A.LOAN_SEQ               </t>
  </si>
  <si>
    <t xml:space="preserve">-- (대출지급 시)ACNT_심사_진행_기본 진행상태 UPDATE SQL              </t>
  </si>
  <si>
    <t xml:space="preserve"> UPDATE AUSER.ACNT_EXAM_PRGS_BASE                  </t>
  </si>
  <si>
    <t xml:space="preserve">        LAST_PROC_DT      = TO_CHAR(SYSDATE,'YYYY-MM-DD'),       </t>
  </si>
  <si>
    <t xml:space="preserve">        LAST_PROC_TM      = TO_CHAR(SYSDATE,'hh24miss'),       </t>
  </si>
  <si>
    <t xml:space="preserve">        LAST_PROC_EMP_NO  = 'SLNPM031'                 </t>
  </si>
  <si>
    <t xml:space="preserve"> WHERE  LOAN_NO       = ?                          </t>
  </si>
  <si>
    <t xml:space="preserve"> AND    LOAN_SEQ      = ?                          </t>
  </si>
  <si>
    <t xml:space="preserve"> -&gt; KR</t>
    <phoneticPr fontId="1" type="noConversion"/>
  </si>
  <si>
    <t>③</t>
    <phoneticPr fontId="1" type="noConversion"/>
  </si>
  <si>
    <t>②</t>
    <phoneticPr fontId="1" type="noConversion"/>
  </si>
  <si>
    <t>ⓑ</t>
    <phoneticPr fontId="1" type="noConversion"/>
  </si>
  <si>
    <t>ⓒ</t>
    <phoneticPr fontId="1" type="noConversion"/>
  </si>
  <si>
    <t>CmsIamtDescVO</t>
  </si>
  <si>
    <t>IamtGram</t>
  </si>
  <si>
    <t>CommGram</t>
  </si>
  <si>
    <t>2) 예금주조회 20032901</t>
    <phoneticPr fontId="1" type="noConversion"/>
  </si>
  <si>
    <t>4) 지급이체 20032902</t>
    <phoneticPr fontId="1" type="noConversion"/>
  </si>
  <si>
    <t>- KIB -&gt; 업체   (0200/4100)  수취조회 요청 20032903</t>
    <phoneticPr fontId="1" type="noConversion"/>
  </si>
  <si>
    <t>1) 가상계좌 20032903</t>
    <phoneticPr fontId="1" type="noConversion"/>
  </si>
  <si>
    <t>헤더와 본문을 분리완료했습니다.</t>
  </si>
  <si>
    <t>192.168.4.100 : 50811 서버에 연결시도중.....</t>
  </si>
  <si>
    <t>192.168.4.100 : 50811 서버에 연결했습니다.</t>
  </si>
  <si>
    <t>===== 신용정보사에 보내는 데이터 =======</t>
  </si>
  <si>
    <t xml:space="preserve"> SendDaemon.nPORT  : 50811 , gramLength : 4</t>
  </si>
  <si>
    <t xml:space="preserve"> totCnt : 604</t>
  </si>
  <si>
    <t>[--------------------------------------------------][604]바이트</t>
  </si>
  <si>
    <t>localRequestHeader가 null이므로 소켓종료합니다.</t>
  </si>
  <si>
    <t>[06040600000920032902000052003290220032902 30200110000020111116181048007732920000009880                                                                                                                                                                                                      000000              0000003000000 000000000000000000000000000000008800110083688780    홍성희              0000008800100024180210            하이캐피탈          0000000000              00              00              00              00              00               00000                                                  ][604]</t>
  </si>
  <si>
    <t>[06040600000920032902000062003290220032902 3021011000002011111618112500773292000000988620032901                                                                                                                                     0 002154736      정상처리                                000000              0000003000000 000016007061900000000000000000008800110083688780    홍성희              0000008800100024180210            하이캐피탈          001000000000000000000000000000000000000000000000000000000000000000000000000000000000000000               00000                                                  ]</t>
  </si>
  <si>
    <t>2011-11-17 13:52:02,  INFO [main](SLNPM0301.java:694) : !!보내기전 찍기!!전송전문</t>
  </si>
  <si>
    <t xml:space="preserve"> : [06040600000920032901000052003290120032901 30200110000020111117135149018572320000009880                                                                                                                                                                                                      000000              0000187899542 00000000000000000000000000000000200013905108988     주제일상호          0000008800100024001133            하이캐피탈          0000000000              00              00              00              00              00               00000                                                  ]</t>
  </si>
  <si>
    <t>2011-11-17 13:52:02,  INFO [main](SLNPM0301.java:695) : :::송신시각[20111117135149/1321505522859]:::</t>
  </si>
  <si>
    <t>con : oracle.jdbc.driver.T4CConnection@310d310d</t>
  </si>
  <si>
    <t>oracle.jdbc.driver.T4CConnection@310d310d</t>
  </si>
  <si>
    <t>GramExecutor 전송전문 : [06040600000920032901000052003290120032901 30200110000020111117135149018572320000009880                                                                                                                                                                                                      000000              0000187899542 00000000000000000000000000000000200013905108988     주제일상호          0000008800100024001133            하이캐피탈          0000000000              00              00              00              00              00               00000                                                  ]</t>
  </si>
  <si>
    <t>GramExecutor 수신전문 : [06040600000920032901000062003290120032901 3021011000002011111713522601857232000000988620032901                                                                                                                                     0 009293962      정상처리                                000000              0000187899542 00030299796100000000000000000000200013905108988     주제일상호          0000008800100024001133            하이캐피탈          002000000000000000000000000000000000000000000000000000000000000000000000000000000000000000               00000                                                  ]</t>
  </si>
  <si>
    <t>2011-11-17 13:52:04,  INFO [main](SLNPM0301.java:701) : :::수신시각[20111117135151/1321505524801]:::</t>
  </si>
  <si>
    <t>2011-11-17 13:52:04,  INFO [main](SLNPM0301.java:702) : !!보내고나서 찍기!!수신전문</t>
  </si>
  <si>
    <t xml:space="preserve"> : [06040600000920032901000062003290120032901 3021011000002011111713522601857232000000988620032901                                                                                                                                     0 009293962      정상처리                                000000              0000187899542 00030299796100000000000000000000200013905108988     주제일상호          0000008800100024001133            하이캐피탈          002000000000000000000000000000000000000000000000000000000000000000000000000000000000000000               00000                                                  ]</t>
  </si>
  <si>
    <t>2011-11-17 13:52:04,  INFO [main](SLNPM0301.java:704) : [KB0200]From 전문송신 ~ To 전문수신 소요시간1942 (단위 : 1/1000 초)</t>
  </si>
  <si>
    <t xml:space="preserve">      log.info("!!보내기전 찍기!!전송전문\n : [" + sendGram + "]");</t>
  </si>
  <si>
    <t xml:space="preserve">      log.info(":::송신시각["+sSendDttm+"/"+tpStart+"]:::");</t>
  </si>
  <si>
    <t xml:space="preserve">      String receiveGram = GramExecutor.getInstance().sendMsg(GRAM_CD, sendGram);</t>
  </si>
  <si>
    <t xml:space="preserve">      arrRecvDttm = DateUtil.getSysDate(con, DateUtil.YYYYMMDD);</t>
  </si>
  <si>
    <t xml:space="preserve">      sRecvDttm = arrRecvDttm[0].concat(arrRecvDttm[1]);</t>
  </si>
  <si>
    <t>GramExecutor.java</t>
    <phoneticPr fontId="1" type="noConversion"/>
  </si>
  <si>
    <t>public String sendMsg(String gramCd, String sendGram) throws Exception {</t>
  </si>
  <si>
    <t>// 실제 대외계 모듈을 호출하여 전송</t>
  </si>
  <si>
    <t>SenderSocket ss = new SenderSocket();</t>
  </si>
  <si>
    <t>//System.out.println("============ 소켓 생성 =============");</t>
  </si>
  <si>
    <t>String receiveMsg = ss.sendMsg(gramCd, sendGram);</t>
  </si>
  <si>
    <t>System.out.println("GramExecutor 전송전문 : [" + sendGram + "]");</t>
  </si>
  <si>
    <t>System.out.println("GramExecutor 수신전문 : [" + receiveMsg + "]");</t>
  </si>
  <si>
    <t>// 수신 객체 생성</t>
  </si>
  <si>
    <t>//ReceiveObj ro = new ReceiveObj(gramCd);</t>
  </si>
  <si>
    <t>// 수신메세지 배열 생성</t>
  </si>
  <si>
    <t>//String[] retParam = ro.makeReceiveObj(receiveMsg);</t>
  </si>
  <si>
    <t>// 전문 송신 로그 생성 로직 필요</t>
  </si>
  <si>
    <t>return receiveMsg;</t>
  </si>
  <si>
    <t>}</t>
  </si>
  <si>
    <t>SenderSocket.java</t>
    <phoneticPr fontId="1" type="noConversion"/>
  </si>
  <si>
    <t>public String sendMsg(String gramCd, String param) throws Exception {</t>
  </si>
  <si>
    <t>ResultSet rs            = null;</t>
  </si>
  <si>
    <t>// 연결한 서버의 정보를 조회한다.</t>
  </si>
  <si>
    <t>con   = getConnection();</t>
  </si>
  <si>
    <t>pstmt = con.prepareStatement("SELECT C.CHNL_IP, C.CHNL_PORT, B.HDR_LTH FROM GUSER.GSCT_GRAM_CHNL C, GUSER.GSCT_GRAM_BASE B WHERE C.CHNL_CD = B.CHNL_CD AND B.GRAM_CD = ?");</t>
  </si>
  <si>
    <t>pstmt.setString(1, gramCd);</t>
  </si>
  <si>
    <t>rs    = pstmt.executeQuery();</t>
  </si>
  <si>
    <t>if(rs.next()) {</t>
  </si>
  <si>
    <t>ip     = rs.getString(1);</t>
  </si>
  <si>
    <t>port   = rs.getInt(2);</t>
  </si>
  <si>
    <t>hdrLth = rs.getInt(3);</t>
  </si>
  <si>
    <t>//System.out.println("ip     : " + ip);</t>
  </si>
  <si>
    <t>//System.out.println("port   : " + port);</t>
  </si>
  <si>
    <t>//System.out.println("전문길이 : " + hdrLth);</t>
  </si>
  <si>
    <t>// 기존 전문은 헤더길이 고정으로 DB에서 취득후 사용했으나, 헌터 관련 전문은 송신데이타에 따라 헤더길이 다름.</t>
  </si>
  <si>
    <t>// 따라서 헌터 관련 전문은 송신전문 텍스트에서 구하는 것으로 함.</t>
  </si>
  <si>
    <t>// 소켓 연결을 맺는다.</t>
  </si>
  <si>
    <t>socket = new Socket(ip, port);</t>
  </si>
  <si>
    <t>System.out.println("======== 소켓 연결되었습니다 ============");</t>
  </si>
  <si>
    <t>is   = socket.getInputStream();</t>
  </si>
  <si>
    <t>br  = new BufferedReader(new InputStreamReader(is));</t>
  </si>
  <si>
    <t>bw = new BufferedWriter(new OutputStreamWriter(socket.getOutputStream()));</t>
  </si>
  <si>
    <t>// 전문을 전송한다.</t>
  </si>
  <si>
    <t>String strHdrLth = GramUtil.fixEndZero(hdrLth+"", 4);</t>
  </si>
  <si>
    <t>//System.out.println("fw send gram : " + gramCd+strHdrLth+param);</t>
  </si>
  <si>
    <t>bw.write(gramCd+strHdrLth+param);</t>
  </si>
  <si>
    <t>bw.flush();</t>
  </si>
  <si>
    <t>//System.out.println("전문 전송 완료");</t>
  </si>
  <si>
    <t>// 응답을 수신한다.</t>
  </si>
  <si>
    <t>//System.out.println("수신대기 중");</t>
  </si>
  <si>
    <t>StringBuffer rtnStr = new StringBuffer("");</t>
  </si>
  <si>
    <t>byte[] bTot = new byte[4];</t>
  </si>
  <si>
    <t>int response;</t>
  </si>
  <si>
    <t>int i = 0;</t>
  </si>
  <si>
    <t>int totCnt = 0;</t>
  </si>
  <si>
    <t>if (port == 9120 || port == 9520 || port == 9131 || port == 9141) {</t>
  </si>
  <si>
    <t>} else {</t>
  </si>
  <si>
    <t>char[] cTot = new char[ gramLength ];</t>
  </si>
  <si>
    <t>//char[] cTot = new char[4];</t>
  </si>
  <si>
    <t>//char[] cTot = new char[10];</t>
  </si>
  <si>
    <t>rtnStr.append(new String(cTot));</t>
  </si>
  <si>
    <t>//totCnt = StringUtil.cInt(StringUtil.CHSTRING(</t>
  </si>
  <si>
    <t>totCnt = StringUtil.cInt(StringUtil.CHSTRING(rtnStr.toString(), " ", "0"));</t>
  </si>
  <si>
    <t>//for (i = 0; i &lt; ((totCnt + hdrLth) - 4); i++) {</t>
  </si>
  <si>
    <t>//for (i = 0; i &lt; totCnt-4; i++) {</t>
  </si>
  <si>
    <t>//for (i = 0; i &lt; totCnt; i++) {</t>
  </si>
  <si>
    <t>for (i = 0; i &lt; totCnt-gramLength; i++) {</t>
  </si>
  <si>
    <t>response = br.read();</t>
  </si>
  <si>
    <t>if (response &gt; 255) {</t>
  </si>
  <si>
    <t>i++;</t>
  </si>
  <si>
    <t>rtnStr.append((char) response);</t>
  </si>
  <si>
    <t>//System.out.println("수신 전문 : " + rtnStr.toString());</t>
  </si>
  <si>
    <t>/* 전문로그를 기록한다. *****************************************/</t>
  </si>
  <si>
    <t>writeGramLog(con, gramCd, param, rtnStr.toString(), "S", "");</t>
  </si>
  <si>
    <t>/* 전문로그를 기록 끝. ******************************************/</t>
  </si>
  <si>
    <t>con.commit();</t>
  </si>
  <si>
    <t>return rtnStr.toString();</t>
  </si>
  <si>
    <t>writeGramLog(con, gramCd, param, "", "F", ioe.getMessage());</t>
  </si>
  <si>
    <t>ioe.printStackTrace();</t>
  </si>
  <si>
    <t>throw ioe;</t>
  </si>
  <si>
    <t>writeGramLog(con, gramCd, param, "", "F", sqle.getMessage());</t>
  </si>
  <si>
    <t>sqle.printStackTrace();</t>
  </si>
  <si>
    <t>throw sqle;</t>
  </si>
  <si>
    <t>writeGramLog(con, gramCd, param, "", "F", e.getMessage());</t>
  </si>
  <si>
    <t>e.printStackTrace();</t>
  </si>
  <si>
    <t>throw e;</t>
  </si>
  <si>
    <t>try {</t>
  </si>
  <si>
    <t>rs.close();</t>
  </si>
  <si>
    <t>pstmt.close();</t>
  </si>
  <si>
    <t>con.close();</t>
  </si>
  <si>
    <t>bw.close();</t>
  </si>
  <si>
    <t>br.close();</t>
  </si>
  <si>
    <t>is.close();</t>
  </si>
  <si>
    <t>socket.close();</t>
  </si>
  <si>
    <t>} catch(Exception e1) {</t>
  </si>
  <si>
    <t>e1.printStackTrace();</t>
  </si>
  <si>
    <t>Connection con          = null;</t>
  </si>
  <si>
    <t>PreparedStatement pstmt = null;</t>
  </si>
  <si>
    <t>Socket socket           = null;</t>
  </si>
  <si>
    <t>InputStream is          = null;</t>
  </si>
  <si>
    <t>BufferedReader br       = null;</t>
  </si>
  <si>
    <t>BufferedWriter bw       = null;</t>
  </si>
  <si>
    <t>String ip  = "";</t>
  </si>
  <si>
    <t>int port   = 0;</t>
  </si>
  <si>
    <t>int hdrLth = 0;</t>
  </si>
  <si>
    <t>// 2011-04-29 전문 헤더길이 취득 부분 수정.</t>
  </si>
  <si>
    <t>if ("2A0160".equals(gramCd)) {</t>
  </si>
  <si>
    <t>hdrLth = Integer.parseInt(param.substring(0, 10))+10;</t>
  </si>
  <si>
    <t>int gramLength = 0;</t>
  </si>
  <si>
    <t>gramLength = 10; // port 9120 : 1f005 전문은 전문길이가 10바이트</t>
  </si>
  <si>
    <t>gramLength = 4; // port 9120 이외에는 전문길이가 4바이트</t>
  </si>
  <si>
    <t>if (br.read(cTot) != -1) {</t>
  </si>
  <si>
    <t>//      rtnStr.toString().substring(6, 10), " ", "0"));</t>
  </si>
  <si>
    <t>if(port == 9100 || port == 9120 || port == 9500 || port == 9520 || port == 9131 || port == 9141) gramLength = 0;</t>
  </si>
  <si>
    <t>//if(port == 9100 ) gramLength = 0;</t>
  </si>
  <si>
    <t>} catch(IOException ioe) {</t>
  </si>
  <si>
    <t>} catch(SQLException sqle) {</t>
  </si>
  <si>
    <t>} catch(Exception e) {</t>
  </si>
  <si>
    <t>} finally {</t>
  </si>
  <si>
    <t>SELECT C.CHNL_IP, C.CHNL_PORT, B.HDR_LTH FROM GUSER.GSCT_GRAM_CHNL C, GUSER.GSCT_GRAM_BASE B WHERE C.CHNL_CD = B.CHNL_CD AND B.GRAM_CD = ?;</t>
  </si>
  <si>
    <t>SELECT C.CHNL_IP, C.CHNL_PORT, B.HDR_LTH FROM GUSER.GSCT_GRAM_CHNL C, GUSER.GSCT_GRAM_BASE B WHERE C.CHNL_CD = B.CHNL_CD AND B.GRAM_CD = 'KB0200';</t>
  </si>
  <si>
    <t xml:space="preserve"> -- SENDER SOCKET</t>
    <phoneticPr fontId="1" type="noConversion"/>
  </si>
</sst>
</file>

<file path=xl/styles.xml><?xml version="1.0" encoding="utf-8"?>
<styleSheet xmlns="http://schemas.openxmlformats.org/spreadsheetml/2006/main">
  <fonts count="9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돋움체"/>
      <family val="3"/>
      <charset val="129"/>
    </font>
    <font>
      <sz val="9"/>
      <color theme="1"/>
      <name val="굴림체"/>
      <family val="3"/>
      <charset val="129"/>
    </font>
    <font>
      <sz val="8"/>
      <color theme="1"/>
      <name val="굴림체"/>
      <family val="3"/>
      <charset val="129"/>
    </font>
    <font>
      <sz val="6"/>
      <color theme="1"/>
      <name val="굴림체"/>
      <family val="3"/>
      <charset val="129"/>
    </font>
    <font>
      <sz val="6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12"/>
      <color theme="1"/>
      <name val="굴림체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49" fontId="2" fillId="2" borderId="0" xfId="0" applyNumberFormat="1" applyFont="1" applyFill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2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8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4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13" xfId="0" applyFill="1" applyBorder="1">
      <alignment vertical="center"/>
    </xf>
    <xf numFmtId="0" fontId="3" fillId="2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15" borderId="1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12" xfId="0" applyFill="1" applyBorder="1">
      <alignment vertical="center"/>
    </xf>
    <xf numFmtId="0" fontId="0" fillId="1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12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8" xfId="0" applyFill="1" applyBorder="1">
      <alignment vertical="center"/>
    </xf>
    <xf numFmtId="0" fontId="0" fillId="13" borderId="5" xfId="0" applyFill="1" applyBorder="1">
      <alignment vertical="center"/>
    </xf>
    <xf numFmtId="0" fontId="0" fillId="13" borderId="6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7" xfId="0" applyFill="1" applyBorder="1">
      <alignment vertical="center"/>
    </xf>
    <xf numFmtId="49" fontId="0" fillId="0" borderId="0" xfId="0" applyNumberFormat="1">
      <alignment vertical="center"/>
    </xf>
    <xf numFmtId="49" fontId="0" fillId="1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9" borderId="11" xfId="0" applyFill="1" applyBorder="1">
      <alignment vertical="center"/>
    </xf>
    <xf numFmtId="0" fontId="0" fillId="2" borderId="14" xfId="0" applyFill="1" applyBorder="1" applyAlignment="1">
      <alignment vertical="center" wrapText="1"/>
    </xf>
    <xf numFmtId="49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49" fontId="0" fillId="9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3" fillId="2" borderId="14" xfId="0" applyFont="1" applyFill="1" applyBorder="1" applyAlignment="1">
      <alignment vertical="center" wrapText="1"/>
    </xf>
    <xf numFmtId="0" fontId="3" fillId="13" borderId="2" xfId="0" applyFont="1" applyFill="1" applyBorder="1">
      <alignment vertical="center"/>
    </xf>
    <xf numFmtId="0" fontId="3" fillId="13" borderId="12" xfId="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3" fillId="13" borderId="4" xfId="0" applyFont="1" applyFill="1" applyBorder="1">
      <alignment vertical="center"/>
    </xf>
    <xf numFmtId="0" fontId="3" fillId="13" borderId="8" xfId="0" applyFont="1" applyFill="1" applyBorder="1">
      <alignment vertical="center"/>
    </xf>
    <xf numFmtId="0" fontId="3" fillId="13" borderId="5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13" borderId="6" xfId="0" applyFont="1" applyFill="1" applyBorder="1">
      <alignment vertical="center"/>
    </xf>
    <xf numFmtId="0" fontId="3" fillId="13" borderId="13" xfId="0" applyFont="1" applyFill="1" applyBorder="1">
      <alignment vertical="center"/>
    </xf>
    <xf numFmtId="0" fontId="3" fillId="13" borderId="7" xfId="0" applyFont="1" applyFill="1" applyBorder="1">
      <alignment vertical="center"/>
    </xf>
    <xf numFmtId="0" fontId="3" fillId="14" borderId="2" xfId="0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9" borderId="8" xfId="0" applyFont="1" applyFill="1" applyBorder="1">
      <alignment vertical="center"/>
    </xf>
    <xf numFmtId="0" fontId="3" fillId="9" borderId="5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9" borderId="13" xfId="0" applyFont="1" applyFill="1" applyBorder="1">
      <alignment vertical="center"/>
    </xf>
    <xf numFmtId="0" fontId="3" fillId="9" borderId="11" xfId="0" applyFont="1" applyFill="1" applyBorder="1">
      <alignment vertical="center"/>
    </xf>
    <xf numFmtId="0" fontId="3" fillId="2" borderId="0" xfId="0" applyFont="1" applyFill="1" applyBorder="1" applyAlignment="1">
      <alignment vertical="center" wrapText="1"/>
    </xf>
    <xf numFmtId="0" fontId="3" fillId="15" borderId="0" xfId="0" applyFont="1" applyFill="1">
      <alignment vertical="center"/>
    </xf>
    <xf numFmtId="0" fontId="3" fillId="17" borderId="0" xfId="0" applyFont="1" applyFill="1">
      <alignment vertical="center"/>
    </xf>
    <xf numFmtId="0" fontId="3" fillId="17" borderId="0" xfId="0" applyFont="1" applyFill="1" applyBorder="1" applyAlignment="1">
      <alignment horizontal="right" vertical="center"/>
    </xf>
    <xf numFmtId="49" fontId="3" fillId="17" borderId="0" xfId="0" applyNumberFormat="1" applyFont="1" applyFill="1">
      <alignment vertical="center"/>
    </xf>
    <xf numFmtId="0" fontId="3" fillId="3" borderId="2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18" borderId="0" xfId="0" applyFont="1" applyFill="1">
      <alignment vertical="center"/>
    </xf>
    <xf numFmtId="0" fontId="3" fillId="8" borderId="0" xfId="0" applyNumberFormat="1" applyFont="1" applyFill="1">
      <alignment vertical="center"/>
    </xf>
    <xf numFmtId="0" fontId="3" fillId="8" borderId="0" xfId="0" applyFont="1" applyFill="1">
      <alignment vertical="center"/>
    </xf>
    <xf numFmtId="0" fontId="3" fillId="15" borderId="0" xfId="0" applyNumberFormat="1" applyFont="1" applyFill="1">
      <alignment vertical="center"/>
    </xf>
    <xf numFmtId="0" fontId="4" fillId="11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10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4" fillId="16" borderId="1" xfId="0" applyFont="1" applyFill="1" applyBorder="1">
      <alignment vertical="center"/>
    </xf>
    <xf numFmtId="0" fontId="5" fillId="16" borderId="1" xfId="0" applyFont="1" applyFill="1" applyBorder="1">
      <alignment vertical="center"/>
    </xf>
    <xf numFmtId="0" fontId="4" fillId="19" borderId="1" xfId="0" applyFont="1" applyFill="1" applyBorder="1">
      <alignment vertical="center"/>
    </xf>
    <xf numFmtId="0" fontId="5" fillId="19" borderId="1" xfId="0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2" borderId="1" xfId="0" applyNumberFormat="1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0" fillId="0" borderId="4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6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8" borderId="4" xfId="0" applyNumberFormat="1" applyFill="1" applyBorder="1">
      <alignment vertical="center"/>
    </xf>
    <xf numFmtId="49" fontId="0" fillId="8" borderId="8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49" fontId="0" fillId="8" borderId="12" xfId="0" applyNumberFormat="1" applyFill="1" applyBorder="1">
      <alignment vertical="center"/>
    </xf>
    <xf numFmtId="49" fontId="0" fillId="8" borderId="3" xfId="0" applyNumberFormat="1" applyFill="1" applyBorder="1">
      <alignment vertical="center"/>
    </xf>
    <xf numFmtId="0" fontId="4" fillId="15" borderId="0" xfId="0" applyFont="1" applyFill="1">
      <alignment vertical="center"/>
    </xf>
    <xf numFmtId="0" fontId="8" fillId="0" borderId="0" xfId="0" applyFont="1">
      <alignment vertical="center"/>
    </xf>
    <xf numFmtId="0" fontId="8" fillId="8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18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17" borderId="1" xfId="0" applyFont="1" applyFill="1" applyBorder="1">
      <alignment vertical="center"/>
    </xf>
    <xf numFmtId="0" fontId="0" fillId="10" borderId="0" xfId="0" applyNumberFormat="1" applyFill="1">
      <alignment vertical="center"/>
    </xf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12" borderId="0" xfId="0" applyNumberFormat="1" applyFill="1">
      <alignment vertical="center"/>
    </xf>
    <xf numFmtId="0" fontId="0" fillId="12" borderId="0" xfId="0" applyFill="1">
      <alignment vertical="center"/>
    </xf>
    <xf numFmtId="0" fontId="0" fillId="15" borderId="0" xfId="0" applyFill="1">
      <alignment vertical="center"/>
    </xf>
    <xf numFmtId="0" fontId="0" fillId="20" borderId="0" xfId="0" applyFill="1">
      <alignment vertical="center"/>
    </xf>
    <xf numFmtId="0" fontId="0" fillId="0" borderId="15" xfId="0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100</xdr:row>
      <xdr:rowOff>114300</xdr:rowOff>
    </xdr:from>
    <xdr:to>
      <xdr:col>2</xdr:col>
      <xdr:colOff>590550</xdr:colOff>
      <xdr:row>105</xdr:row>
      <xdr:rowOff>123825</xdr:rowOff>
    </xdr:to>
    <xdr:sp macro="" textlink="">
      <xdr:nvSpPr>
        <xdr:cNvPr id="2" name="직사각형 1"/>
        <xdr:cNvSpPr/>
      </xdr:nvSpPr>
      <xdr:spPr>
        <a:xfrm>
          <a:off x="2000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HIPLUS</a:t>
          </a:r>
        </a:p>
        <a:p>
          <a:pPr algn="ctr"/>
          <a:r>
            <a:rPr lang="en-US" altLang="ko-KR" sz="1100"/>
            <a:t>/</a:t>
          </a:r>
        </a:p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3</xdr:col>
      <xdr:colOff>28575</xdr:colOff>
      <xdr:row>100</xdr:row>
      <xdr:rowOff>114300</xdr:rowOff>
    </xdr:from>
    <xdr:to>
      <xdr:col>3</xdr:col>
      <xdr:colOff>1047750</xdr:colOff>
      <xdr:row>105</xdr:row>
      <xdr:rowOff>123825</xdr:rowOff>
    </xdr:to>
    <xdr:sp macro="" textlink="">
      <xdr:nvSpPr>
        <xdr:cNvPr id="3" name="직사각형 2"/>
        <xdr:cNvSpPr/>
      </xdr:nvSpPr>
      <xdr:spPr>
        <a:xfrm>
          <a:off x="2266950" y="13182600"/>
          <a:ext cx="1019175" cy="6762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RD</a:t>
          </a:r>
          <a:endParaRPr lang="ko-KR" altLang="en-US" sz="1100"/>
        </a:p>
      </xdr:txBody>
    </xdr:sp>
    <xdr:clientData/>
  </xdr:twoCellAnchor>
  <xdr:twoCellAnchor>
    <xdr:from>
      <xdr:col>6</xdr:col>
      <xdr:colOff>104775</xdr:colOff>
      <xdr:row>100</xdr:row>
      <xdr:rowOff>114300</xdr:rowOff>
    </xdr:from>
    <xdr:to>
      <xdr:col>9</xdr:col>
      <xdr:colOff>247650</xdr:colOff>
      <xdr:row>105</xdr:row>
      <xdr:rowOff>123825</xdr:rowOff>
    </xdr:to>
    <xdr:sp macro="" textlink="">
      <xdr:nvSpPr>
        <xdr:cNvPr id="4" name="직사각형 3"/>
        <xdr:cNvSpPr/>
      </xdr:nvSpPr>
      <xdr:spPr>
        <a:xfrm>
          <a:off x="4038600" y="13182600"/>
          <a:ext cx="1019175" cy="6762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KibReceiver</a:t>
          </a:r>
          <a:endParaRPr lang="ko-KR" altLang="en-US" sz="1100"/>
        </a:p>
      </xdr:txBody>
    </xdr:sp>
    <xdr:clientData/>
  </xdr:twoCellAnchor>
  <xdr:twoCellAnchor>
    <xdr:from>
      <xdr:col>9</xdr:col>
      <xdr:colOff>1009650</xdr:colOff>
      <xdr:row>100</xdr:row>
      <xdr:rowOff>114300</xdr:rowOff>
    </xdr:from>
    <xdr:to>
      <xdr:col>10</xdr:col>
      <xdr:colOff>542925</xdr:colOff>
      <xdr:row>105</xdr:row>
      <xdr:rowOff>123825</xdr:rowOff>
    </xdr:to>
    <xdr:sp macro="" textlink="">
      <xdr:nvSpPr>
        <xdr:cNvPr id="5" name="직사각형 4"/>
        <xdr:cNvSpPr/>
      </xdr:nvSpPr>
      <xdr:spPr>
        <a:xfrm>
          <a:off x="5819775" y="13182600"/>
          <a:ext cx="1019175" cy="6762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CC</a:t>
          </a:r>
          <a:endParaRPr lang="ko-KR" altLang="en-US" sz="1100"/>
        </a:p>
      </xdr:txBody>
    </xdr:sp>
    <xdr:clientData/>
  </xdr:twoCellAnchor>
  <xdr:twoCellAnchor>
    <xdr:from>
      <xdr:col>2</xdr:col>
      <xdr:colOff>662627</xdr:colOff>
      <xdr:row>101</xdr:row>
      <xdr:rowOff>57151</xdr:rowOff>
    </xdr:from>
    <xdr:to>
      <xdr:col>2</xdr:col>
      <xdr:colOff>1590675</xdr:colOff>
      <xdr:row>102</xdr:row>
      <xdr:rowOff>7621</xdr:rowOff>
    </xdr:to>
    <xdr:sp macro="" textlink="">
      <xdr:nvSpPr>
        <xdr:cNvPr id="6" name="오른쪽 화살표 5"/>
        <xdr:cNvSpPr/>
      </xdr:nvSpPr>
      <xdr:spPr>
        <a:xfrm>
          <a:off x="1291277" y="13258801"/>
          <a:ext cx="928048" cy="838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1104900</xdr:colOff>
      <xdr:row>101</xdr:row>
      <xdr:rowOff>57150</xdr:rowOff>
    </xdr:from>
    <xdr:to>
      <xdr:col>6</xdr:col>
      <xdr:colOff>57150</xdr:colOff>
      <xdr:row>102</xdr:row>
      <xdr:rowOff>28575</xdr:rowOff>
    </xdr:to>
    <xdr:sp macro="" textlink="">
      <xdr:nvSpPr>
        <xdr:cNvPr id="7" name="오른쪽 화살표 6"/>
        <xdr:cNvSpPr/>
      </xdr:nvSpPr>
      <xdr:spPr>
        <a:xfrm>
          <a:off x="3343275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314325</xdr:colOff>
      <xdr:row>101</xdr:row>
      <xdr:rowOff>57150</xdr:rowOff>
    </xdr:from>
    <xdr:to>
      <xdr:col>9</xdr:col>
      <xdr:colOff>962025</xdr:colOff>
      <xdr:row>102</xdr:row>
      <xdr:rowOff>28575</xdr:rowOff>
    </xdr:to>
    <xdr:sp macro="" textlink="">
      <xdr:nvSpPr>
        <xdr:cNvPr id="8" name="오른쪽 화살표 7"/>
        <xdr:cNvSpPr/>
      </xdr:nvSpPr>
      <xdr:spPr>
        <a:xfrm>
          <a:off x="5124450" y="13258800"/>
          <a:ext cx="64770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</xdr:col>
      <xdr:colOff>666750</xdr:colOff>
      <xdr:row>104</xdr:row>
      <xdr:rowOff>47625</xdr:rowOff>
    </xdr:from>
    <xdr:to>
      <xdr:col>2</xdr:col>
      <xdr:colOff>1581150</xdr:colOff>
      <xdr:row>104</xdr:row>
      <xdr:rowOff>123825</xdr:rowOff>
    </xdr:to>
    <xdr:sp macro="" textlink="">
      <xdr:nvSpPr>
        <xdr:cNvPr id="9" name="오른쪽 화살표 8"/>
        <xdr:cNvSpPr/>
      </xdr:nvSpPr>
      <xdr:spPr>
        <a:xfrm rot="10800000">
          <a:off x="1295400" y="13649325"/>
          <a:ext cx="914400" cy="76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1095375</xdr:colOff>
      <xdr:row>104</xdr:row>
      <xdr:rowOff>47625</xdr:rowOff>
    </xdr:from>
    <xdr:to>
      <xdr:col>6</xdr:col>
      <xdr:colOff>38100</xdr:colOff>
      <xdr:row>105</xdr:row>
      <xdr:rowOff>9525</xdr:rowOff>
    </xdr:to>
    <xdr:sp macro="" textlink="">
      <xdr:nvSpPr>
        <xdr:cNvPr id="10" name="오른쪽 화살표 9"/>
        <xdr:cNvSpPr/>
      </xdr:nvSpPr>
      <xdr:spPr>
        <a:xfrm rot="10800000">
          <a:off x="3333750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304800</xdr:colOff>
      <xdr:row>104</xdr:row>
      <xdr:rowOff>47625</xdr:rowOff>
    </xdr:from>
    <xdr:to>
      <xdr:col>9</xdr:col>
      <xdr:colOff>942975</xdr:colOff>
      <xdr:row>105</xdr:row>
      <xdr:rowOff>9525</xdr:rowOff>
    </xdr:to>
    <xdr:sp macro="" textlink="">
      <xdr:nvSpPr>
        <xdr:cNvPr id="11" name="오른쪽 화살표 10"/>
        <xdr:cNvSpPr/>
      </xdr:nvSpPr>
      <xdr:spPr>
        <a:xfrm rot="10800000">
          <a:off x="5114925" y="13649325"/>
          <a:ext cx="6381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1123950</xdr:colOff>
      <xdr:row>100</xdr:row>
      <xdr:rowOff>114300</xdr:rowOff>
    </xdr:from>
    <xdr:to>
      <xdr:col>14</xdr:col>
      <xdr:colOff>523875</xdr:colOff>
      <xdr:row>105</xdr:row>
      <xdr:rowOff>123825</xdr:rowOff>
    </xdr:to>
    <xdr:sp macro="" textlink="">
      <xdr:nvSpPr>
        <xdr:cNvPr id="12" name="직사각형 11"/>
        <xdr:cNvSpPr/>
      </xdr:nvSpPr>
      <xdr:spPr>
        <a:xfrm>
          <a:off x="9153525" y="13182600"/>
          <a:ext cx="1019175" cy="67627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KIBNET</a:t>
          </a:r>
          <a:endParaRPr lang="ko-KR" altLang="en-US" sz="1100"/>
        </a:p>
      </xdr:txBody>
    </xdr:sp>
    <xdr:clientData/>
  </xdr:twoCellAnchor>
  <xdr:twoCellAnchor>
    <xdr:from>
      <xdr:col>10</xdr:col>
      <xdr:colOff>619124</xdr:colOff>
      <xdr:row>101</xdr:row>
      <xdr:rowOff>57150</xdr:rowOff>
    </xdr:from>
    <xdr:to>
      <xdr:col>12</xdr:col>
      <xdr:colOff>1066799</xdr:colOff>
      <xdr:row>102</xdr:row>
      <xdr:rowOff>47625</xdr:rowOff>
    </xdr:to>
    <xdr:sp macro="" textlink="">
      <xdr:nvSpPr>
        <xdr:cNvPr id="13" name="오른쪽 화살표 12"/>
        <xdr:cNvSpPr/>
      </xdr:nvSpPr>
      <xdr:spPr>
        <a:xfrm>
          <a:off x="6915149" y="13258800"/>
          <a:ext cx="21812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609598</xdr:colOff>
      <xdr:row>104</xdr:row>
      <xdr:rowOff>47625</xdr:rowOff>
    </xdr:from>
    <xdr:to>
      <xdr:col>12</xdr:col>
      <xdr:colOff>1025193</xdr:colOff>
      <xdr:row>105</xdr:row>
      <xdr:rowOff>26843</xdr:rowOff>
    </xdr:to>
    <xdr:sp macro="" textlink="">
      <xdr:nvSpPr>
        <xdr:cNvPr id="14" name="오른쪽 화살표 13"/>
        <xdr:cNvSpPr/>
      </xdr:nvSpPr>
      <xdr:spPr>
        <a:xfrm rot="10800000">
          <a:off x="6905623" y="13649325"/>
          <a:ext cx="2149145" cy="1125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oneCellAnchor>
    <xdr:from>
      <xdr:col>2</xdr:col>
      <xdr:colOff>1123950</xdr:colOff>
      <xdr:row>99</xdr:row>
      <xdr:rowOff>0</xdr:rowOff>
    </xdr:from>
    <xdr:ext cx="325730" cy="336246"/>
    <xdr:sp macro="" textlink="">
      <xdr:nvSpPr>
        <xdr:cNvPr id="15" name="TextBox 14"/>
        <xdr:cNvSpPr txBox="1"/>
      </xdr:nvSpPr>
      <xdr:spPr>
        <a:xfrm>
          <a:off x="1752600" y="129349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①</a:t>
          </a:r>
        </a:p>
      </xdr:txBody>
    </xdr:sp>
    <xdr:clientData/>
  </xdr:oneCellAnchor>
  <xdr:oneCellAnchor>
    <xdr:from>
      <xdr:col>4</xdr:col>
      <xdr:colOff>104775</xdr:colOff>
      <xdr:row>98</xdr:row>
      <xdr:rowOff>114300</xdr:rowOff>
    </xdr:from>
    <xdr:ext cx="325730" cy="336246"/>
    <xdr:sp macro="" textlink="">
      <xdr:nvSpPr>
        <xdr:cNvPr id="16" name="TextBox 15"/>
        <xdr:cNvSpPr txBox="1"/>
      </xdr:nvSpPr>
      <xdr:spPr>
        <a:xfrm>
          <a:off x="3524250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②</a:t>
          </a:r>
        </a:p>
      </xdr:txBody>
    </xdr:sp>
    <xdr:clientData/>
  </xdr:oneCellAnchor>
  <xdr:oneCellAnchor>
    <xdr:from>
      <xdr:col>9</xdr:col>
      <xdr:colOff>514350</xdr:colOff>
      <xdr:row>98</xdr:row>
      <xdr:rowOff>114300</xdr:rowOff>
    </xdr:from>
    <xdr:ext cx="325730" cy="336246"/>
    <xdr:sp macro="" textlink="">
      <xdr:nvSpPr>
        <xdr:cNvPr id="17" name="TextBox 16"/>
        <xdr:cNvSpPr txBox="1"/>
      </xdr:nvSpPr>
      <xdr:spPr>
        <a:xfrm>
          <a:off x="5324475" y="1291590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③</a:t>
          </a:r>
        </a:p>
      </xdr:txBody>
    </xdr:sp>
    <xdr:clientData/>
  </xdr:oneCellAnchor>
  <xdr:oneCellAnchor>
    <xdr:from>
      <xdr:col>11</xdr:col>
      <xdr:colOff>171450</xdr:colOff>
      <xdr:row>98</xdr:row>
      <xdr:rowOff>95250</xdr:rowOff>
    </xdr:from>
    <xdr:ext cx="325730" cy="336246"/>
    <xdr:sp macro="" textlink="">
      <xdr:nvSpPr>
        <xdr:cNvPr id="18" name="TextBox 17"/>
        <xdr:cNvSpPr txBox="1"/>
      </xdr:nvSpPr>
      <xdr:spPr>
        <a:xfrm>
          <a:off x="7915275" y="12896850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④</a:t>
          </a:r>
        </a:p>
      </xdr:txBody>
    </xdr:sp>
    <xdr:clientData/>
  </xdr:oneCellAnchor>
  <xdr:oneCellAnchor>
    <xdr:from>
      <xdr:col>2</xdr:col>
      <xdr:colOff>1123950</xdr:colOff>
      <xdr:row>105</xdr:row>
      <xdr:rowOff>47625</xdr:rowOff>
    </xdr:from>
    <xdr:ext cx="325730" cy="336246"/>
    <xdr:sp macro="" textlink="">
      <xdr:nvSpPr>
        <xdr:cNvPr id="19" name="TextBox 18"/>
        <xdr:cNvSpPr txBox="1"/>
      </xdr:nvSpPr>
      <xdr:spPr>
        <a:xfrm>
          <a:off x="1752600" y="137826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ⓓ</a:t>
          </a:r>
          <a:endParaRPr lang="en-US" altLang="ko-KR" sz="1100"/>
        </a:p>
      </xdr:txBody>
    </xdr:sp>
    <xdr:clientData/>
  </xdr:oneCellAnchor>
  <xdr:oneCellAnchor>
    <xdr:from>
      <xdr:col>4</xdr:col>
      <xdr:colOff>104775</xdr:colOff>
      <xdr:row>105</xdr:row>
      <xdr:rowOff>28575</xdr:rowOff>
    </xdr:from>
    <xdr:ext cx="325730" cy="336246"/>
    <xdr:sp macro="" textlink="">
      <xdr:nvSpPr>
        <xdr:cNvPr id="20" name="TextBox 19"/>
        <xdr:cNvSpPr txBox="1"/>
      </xdr:nvSpPr>
      <xdr:spPr>
        <a:xfrm>
          <a:off x="3524250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ⓒ</a:t>
          </a:r>
        </a:p>
      </xdr:txBody>
    </xdr:sp>
    <xdr:clientData/>
  </xdr:oneCellAnchor>
  <xdr:oneCellAnchor>
    <xdr:from>
      <xdr:col>9</xdr:col>
      <xdr:colOff>514350</xdr:colOff>
      <xdr:row>105</xdr:row>
      <xdr:rowOff>28575</xdr:rowOff>
    </xdr:from>
    <xdr:ext cx="325730" cy="336246"/>
    <xdr:sp macro="" textlink="">
      <xdr:nvSpPr>
        <xdr:cNvPr id="21" name="TextBox 20"/>
        <xdr:cNvSpPr txBox="1"/>
      </xdr:nvSpPr>
      <xdr:spPr>
        <a:xfrm>
          <a:off x="5324475" y="1376362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ⓑ</a:t>
          </a:r>
        </a:p>
      </xdr:txBody>
    </xdr:sp>
    <xdr:clientData/>
  </xdr:oneCellAnchor>
  <xdr:oneCellAnchor>
    <xdr:from>
      <xdr:col>11</xdr:col>
      <xdr:colOff>171450</xdr:colOff>
      <xdr:row>105</xdr:row>
      <xdr:rowOff>9525</xdr:rowOff>
    </xdr:from>
    <xdr:ext cx="325730" cy="336246"/>
    <xdr:sp macro="" textlink="">
      <xdr:nvSpPr>
        <xdr:cNvPr id="22" name="TextBox 21"/>
        <xdr:cNvSpPr txBox="1"/>
      </xdr:nvSpPr>
      <xdr:spPr>
        <a:xfrm>
          <a:off x="7915275" y="13744575"/>
          <a:ext cx="32573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/>
            <a:t>ⓐ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648;&#44553;&#52376;&#47532;&#53580;&#51060;&#48660;&#52628;&#51201;_SLNPM03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변경이력"/>
      <sheetName val="0.테이블목록"/>
      <sheetName val="1.ALOT_대출_실시간_지급"/>
      <sheetName val="2.ALOT_모계좌_기본"/>
      <sheetName val="3.ALOT_대출_기본"/>
      <sheetName val="4.ALOT_대출_지급_내역"/>
      <sheetName val="5.ALOT_연체료_율_내역"/>
      <sheetName val="6.ALOT_대출_원리금"/>
      <sheetName val="7.ALOT_대출_관계자"/>
      <sheetName val="8.ALOT_대출_가상_계좌_내역"/>
      <sheetName val="9.ALOT_대출_가상_계좌_이력"/>
      <sheetName val="10.CART_채권_마감_기본"/>
      <sheetName val="11.APDT_상품_기본"/>
      <sheetName val="12.ASCT_내부_전표"/>
      <sheetName val="13.ALDT_계약_서류_도착_관리_원장"/>
      <sheetName val="14.ALDT_발송_관리_정보"/>
      <sheetName val="15.ACTT_고객_주소"/>
      <sheetName val="16.GBCT_공통_코드_내역"/>
      <sheetName val="17.ACTT_고객_연락처"/>
      <sheetName val="18.ACTT_고객_기본"/>
      <sheetName val="19.CBCT_고객_상담_안내"/>
      <sheetName val="20.ACNT_심사_진행_기본"/>
      <sheetName val="21.ALOT_대출_실납입자"/>
      <sheetName val="22.GBCT_채번_기본"/>
      <sheetName val="23.BVAT_거래_은행_상세"/>
      <sheetName val="24.BVAT_거래_기관_상세"/>
      <sheetName val="25.BVAT_CMS_입금_내역"/>
      <sheetName val="GP_GVNO_01"/>
      <sheetName val="log지급배치"/>
      <sheetName val="logSenderDaemon"/>
      <sheetName val="logReceiveDaemon"/>
      <sheetName val="logKibReceiver"/>
      <sheetName val="가상계좌입금로그정리"/>
      <sheetName val="TABLE DATA"/>
      <sheetName val="테이블상세"/>
      <sheetName val="테이블상세처음"/>
      <sheetName val="참고테이블데이터"/>
      <sheetName val="참고테이블시퀀스"/>
      <sheetName val="전문로그테이블데이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[0554055000092003290300006000008880120010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[554]</v>
          </cell>
        </row>
        <row r="42">
          <cell r="A42" t="str">
            <v>DEBUG [CmsRecvGramCC.java:48] - CMS입금 요청전문--&gt;21R02001100000000000000000000000000000000000020060102101010000000000001SYSTEMOP1XXXXXXXXXXXXXXXXXXXX055000092003290300006000008880120010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    </cell>
        </row>
        <row r="82">
          <cell r="A82" t="str">
            <v>DEBUG [CmsRecvGramCC.java:551] - CMS입금 응답전문--&gt;21R02001100000000000000000000000000000000000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    </cell>
        </row>
        <row r="99">
          <cell r="A99" t="str">
            <v>[0554055000092003290300005000008880120010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2"/>
  <sheetViews>
    <sheetView topLeftCell="A13" workbookViewId="0">
      <selection activeCell="A39" sqref="A39"/>
    </sheetView>
  </sheetViews>
  <sheetFormatPr defaultRowHeight="12"/>
  <cols>
    <col min="1" max="1" width="51.85546875" customWidth="1"/>
  </cols>
  <sheetData>
    <row r="1" spans="1:2">
      <c r="A1" s="22" t="s">
        <v>74</v>
      </c>
    </row>
    <row r="2" spans="1:2">
      <c r="A2" s="22"/>
    </row>
    <row r="3" spans="1:2">
      <c r="A3" s="22" t="s">
        <v>2634</v>
      </c>
      <c r="B3">
        <f>LEN(A5)</f>
        <v>581</v>
      </c>
    </row>
    <row r="4" spans="1:2">
      <c r="A4" s="23" t="s">
        <v>2633</v>
      </c>
      <c r="B4">
        <f>LEN(A5)</f>
        <v>581</v>
      </c>
    </row>
    <row r="5" spans="1:2">
      <c r="A5" s="24" t="s">
        <v>75</v>
      </c>
    </row>
    <row r="6" spans="1:2">
      <c r="A6" s="23" t="s">
        <v>76</v>
      </c>
      <c r="B6">
        <f>LEN(A7)</f>
        <v>526</v>
      </c>
    </row>
    <row r="7" spans="1:2">
      <c r="A7" s="24" t="s">
        <v>77</v>
      </c>
    </row>
    <row r="8" spans="1:2">
      <c r="A8" s="22"/>
    </row>
    <row r="9" spans="1:2">
      <c r="A9" s="23" t="s">
        <v>78</v>
      </c>
      <c r="B9">
        <f>LEN(A10)</f>
        <v>551</v>
      </c>
    </row>
    <row r="10" spans="1:2">
      <c r="A10" s="24" t="s">
        <v>79</v>
      </c>
    </row>
    <row r="11" spans="1:2">
      <c r="A11" s="23" t="s">
        <v>80</v>
      </c>
      <c r="B11">
        <f>LEN(A12)</f>
        <v>549</v>
      </c>
    </row>
    <row r="12" spans="1:2">
      <c r="A12" s="24" t="s">
        <v>81</v>
      </c>
    </row>
    <row r="13" spans="1:2">
      <c r="A13" s="22"/>
    </row>
    <row r="14" spans="1:2">
      <c r="A14" s="23" t="s">
        <v>82</v>
      </c>
      <c r="B14">
        <f>LEN(A15)</f>
        <v>551</v>
      </c>
    </row>
    <row r="15" spans="1:2">
      <c r="A15" s="24" t="s">
        <v>83</v>
      </c>
    </row>
    <row r="16" spans="1:2">
      <c r="A16" s="23" t="s">
        <v>84</v>
      </c>
      <c r="B16">
        <f>LEN(A17)</f>
        <v>549</v>
      </c>
    </row>
    <row r="17" spans="1:2">
      <c r="A17" s="24" t="s">
        <v>85</v>
      </c>
    </row>
    <row r="18" spans="1:2">
      <c r="A18" s="22"/>
    </row>
    <row r="19" spans="1:2">
      <c r="A19" s="22"/>
    </row>
    <row r="20" spans="1:2">
      <c r="A20" s="22" t="s">
        <v>2631</v>
      </c>
    </row>
    <row r="21" spans="1:2">
      <c r="A21" s="23" t="s">
        <v>86</v>
      </c>
      <c r="B21">
        <f>LEN(A22)</f>
        <v>604</v>
      </c>
    </row>
    <row r="22" spans="1:2">
      <c r="A22" s="24" t="s">
        <v>87</v>
      </c>
    </row>
    <row r="23" spans="1:2">
      <c r="A23" s="23" t="s">
        <v>88</v>
      </c>
      <c r="B23">
        <f>LEN(A24)</f>
        <v>547</v>
      </c>
    </row>
    <row r="24" spans="1:2">
      <c r="A24" s="24" t="s">
        <v>89</v>
      </c>
    </row>
    <row r="25" spans="1:2">
      <c r="A25" s="22"/>
    </row>
    <row r="26" spans="1:2">
      <c r="A26" s="22"/>
    </row>
    <row r="27" spans="1:2">
      <c r="A27" s="22" t="s">
        <v>90</v>
      </c>
    </row>
    <row r="28" spans="1:2">
      <c r="A28" s="22"/>
    </row>
    <row r="29" spans="1:2">
      <c r="A29" s="22"/>
    </row>
    <row r="30" spans="1:2">
      <c r="A30" s="22"/>
    </row>
    <row r="31" spans="1:2">
      <c r="A31" s="22" t="s">
        <v>2632</v>
      </c>
    </row>
    <row r="32" spans="1:2">
      <c r="A32" s="23" t="s">
        <v>91</v>
      </c>
      <c r="B32">
        <f>LEN(A33)</f>
        <v>596</v>
      </c>
    </row>
    <row r="33" spans="1:2">
      <c r="A33" s="24" t="s">
        <v>92</v>
      </c>
    </row>
    <row r="34" spans="1:2">
      <c r="A34" s="23" t="s">
        <v>93</v>
      </c>
      <c r="B34">
        <f>LEN(A35)</f>
        <v>556</v>
      </c>
    </row>
    <row r="35" spans="1:2">
      <c r="A35" s="24" t="s">
        <v>94</v>
      </c>
    </row>
    <row r="36" spans="1:2">
      <c r="A36" s="22"/>
    </row>
    <row r="37" spans="1:2">
      <c r="A37" s="22" t="s">
        <v>95</v>
      </c>
    </row>
    <row r="38" spans="1:2">
      <c r="A38" s="22"/>
    </row>
    <row r="39" spans="1:2">
      <c r="A39" s="22"/>
    </row>
    <row r="40" spans="1:2">
      <c r="A40" s="25" t="s">
        <v>106</v>
      </c>
    </row>
    <row r="41" spans="1:2">
      <c r="A41" s="26" t="s">
        <v>96</v>
      </c>
      <c r="B41">
        <f>LEN(A42)</f>
        <v>603</v>
      </c>
    </row>
    <row r="42" spans="1:2">
      <c r="A42" s="24" t="s">
        <v>97</v>
      </c>
    </row>
    <row r="43" spans="1:2">
      <c r="A43" s="26" t="s">
        <v>98</v>
      </c>
      <c r="B43">
        <f>LEN(A44)</f>
        <v>600</v>
      </c>
    </row>
    <row r="44" spans="1:2">
      <c r="A44" s="24" t="s">
        <v>99</v>
      </c>
    </row>
    <row r="45" spans="1:2">
      <c r="A45" s="22"/>
    </row>
    <row r="46" spans="1:2">
      <c r="A46" s="22"/>
    </row>
    <row r="47" spans="1:2">
      <c r="A47" s="22" t="s">
        <v>100</v>
      </c>
    </row>
    <row r="48" spans="1:2">
      <c r="A48" s="22" t="s">
        <v>101</v>
      </c>
    </row>
    <row r="49" spans="1:2">
      <c r="A49" s="26" t="s">
        <v>102</v>
      </c>
      <c r="B49">
        <f>LEN(A50)</f>
        <v>599</v>
      </c>
    </row>
    <row r="50" spans="1:2">
      <c r="A50" s="24" t="s">
        <v>103</v>
      </c>
    </row>
    <row r="51" spans="1:2">
      <c r="A51" s="26" t="s">
        <v>104</v>
      </c>
      <c r="B51">
        <f>LEN(A52)</f>
        <v>593</v>
      </c>
    </row>
    <row r="52" spans="1:2">
      <c r="A52" s="24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K12"/>
  <sheetViews>
    <sheetView workbookViewId="0">
      <selection activeCell="A3" sqref="A3"/>
    </sheetView>
  </sheetViews>
  <sheetFormatPr defaultRowHeight="12"/>
  <cols>
    <col min="1" max="1" width="16.42578125" style="56" bestFit="1" customWidth="1"/>
    <col min="2" max="2" width="15.28515625" style="56" bestFit="1" customWidth="1"/>
    <col min="3" max="3" width="13" style="56" bestFit="1" customWidth="1"/>
    <col min="4" max="4" width="6.85546875" style="56" bestFit="1" customWidth="1"/>
    <col min="5" max="5" width="10.42578125" style="56" bestFit="1" customWidth="1"/>
    <col min="6" max="6" width="6.85546875" style="56" bestFit="1" customWidth="1"/>
    <col min="7" max="7" width="9.28515625" style="56" bestFit="1" customWidth="1"/>
    <col min="8" max="8" width="9.140625" style="56"/>
    <col min="9" max="9" width="16.42578125" style="56" bestFit="1" customWidth="1"/>
    <col min="10" max="10" width="9.85546875" style="56" bestFit="1" customWidth="1"/>
    <col min="11" max="11" width="9.5703125" style="56" bestFit="1" customWidth="1"/>
    <col min="12" max="12" width="10.28515625" style="56" bestFit="1" customWidth="1"/>
    <col min="13" max="13" width="8.7109375" style="56" bestFit="1" customWidth="1"/>
    <col min="14" max="14" width="5.42578125" style="56" bestFit="1" customWidth="1"/>
    <col min="15" max="15" width="6.28515625" style="56" bestFit="1" customWidth="1"/>
    <col min="16" max="16" width="6.42578125" style="56" bestFit="1" customWidth="1"/>
    <col min="17" max="17" width="10.140625" style="56" bestFit="1" customWidth="1"/>
    <col min="18" max="18" width="16.42578125" style="56" bestFit="1" customWidth="1"/>
    <col min="19" max="19" width="11.28515625" style="56" bestFit="1" customWidth="1"/>
    <col min="20" max="20" width="8.140625" style="56" bestFit="1" customWidth="1"/>
    <col min="21" max="21" width="6.7109375" style="56" bestFit="1" customWidth="1"/>
    <col min="22" max="22" width="16.42578125" style="56" bestFit="1" customWidth="1"/>
    <col min="23" max="23" width="17.5703125" style="56" bestFit="1" customWidth="1"/>
    <col min="24" max="24" width="7.5703125" style="56" bestFit="1" customWidth="1"/>
    <col min="25" max="25" width="6.28515625" style="56" bestFit="1" customWidth="1"/>
    <col min="26" max="26" width="9.28515625" style="56" bestFit="1" customWidth="1"/>
    <col min="27" max="27" width="10.7109375" style="56" bestFit="1" customWidth="1"/>
    <col min="28" max="28" width="11.7109375" style="56" bestFit="1" customWidth="1"/>
    <col min="29" max="29" width="13" style="56" bestFit="1" customWidth="1"/>
    <col min="30" max="30" width="12.42578125" style="56" bestFit="1" customWidth="1"/>
    <col min="31" max="31" width="7" style="56" bestFit="1" customWidth="1"/>
    <col min="32" max="32" width="11.28515625" style="56" bestFit="1" customWidth="1"/>
    <col min="33" max="33" width="8.42578125" style="56" bestFit="1" customWidth="1"/>
    <col min="34" max="34" width="11.42578125" style="56" bestFit="1" customWidth="1"/>
    <col min="35" max="35" width="11.28515625" style="56" bestFit="1" customWidth="1"/>
    <col min="36" max="36" width="9.28515625" style="56" bestFit="1" customWidth="1"/>
    <col min="37" max="37" width="12.42578125" style="56" bestFit="1" customWidth="1"/>
    <col min="38" max="16384" width="9.140625" style="56"/>
  </cols>
  <sheetData>
    <row r="2" spans="1:37">
      <c r="A2" s="56" t="s">
        <v>1345</v>
      </c>
    </row>
    <row r="3" spans="1:37">
      <c r="A3" s="56" t="s">
        <v>1415</v>
      </c>
    </row>
    <row r="4" spans="1:37">
      <c r="A4" s="56" t="s">
        <v>1346</v>
      </c>
    </row>
    <row r="8" spans="1:37" s="125" customFormat="1" ht="9.75">
      <c r="A8" s="126" t="s">
        <v>1241</v>
      </c>
      <c r="B8" s="126" t="s">
        <v>1242</v>
      </c>
      <c r="C8" s="126" t="s">
        <v>1243</v>
      </c>
      <c r="D8" s="126" t="s">
        <v>1244</v>
      </c>
      <c r="E8" s="126" t="s">
        <v>1245</v>
      </c>
      <c r="F8" s="126" t="s">
        <v>1246</v>
      </c>
      <c r="G8" s="126" t="s">
        <v>1247</v>
      </c>
      <c r="H8" s="126" t="s">
        <v>1248</v>
      </c>
      <c r="I8" s="126" t="s">
        <v>1249</v>
      </c>
      <c r="J8" s="126" t="s">
        <v>1250</v>
      </c>
      <c r="K8" s="126" t="s">
        <v>1251</v>
      </c>
      <c r="L8" s="126" t="s">
        <v>1252</v>
      </c>
      <c r="M8" s="126" t="s">
        <v>1253</v>
      </c>
      <c r="N8" s="126" t="s">
        <v>1254</v>
      </c>
      <c r="O8" s="126" t="s">
        <v>1255</v>
      </c>
      <c r="P8" s="126" t="s">
        <v>1256</v>
      </c>
      <c r="Q8" s="126" t="s">
        <v>1257</v>
      </c>
      <c r="R8" s="126" t="s">
        <v>1258</v>
      </c>
      <c r="S8" s="126" t="s">
        <v>1259</v>
      </c>
      <c r="T8" s="126" t="s">
        <v>1260</v>
      </c>
      <c r="U8" s="126" t="s">
        <v>1261</v>
      </c>
      <c r="V8" s="126" t="s">
        <v>1262</v>
      </c>
      <c r="W8" s="126" t="s">
        <v>1263</v>
      </c>
      <c r="X8" s="126" t="s">
        <v>1264</v>
      </c>
      <c r="Y8" s="126" t="s">
        <v>1265</v>
      </c>
      <c r="Z8" s="126" t="s">
        <v>1266</v>
      </c>
      <c r="AA8" s="126" t="s">
        <v>1267</v>
      </c>
      <c r="AB8" s="126" t="s">
        <v>1268</v>
      </c>
      <c r="AC8" s="126" t="s">
        <v>1269</v>
      </c>
      <c r="AD8" s="126" t="s">
        <v>1270</v>
      </c>
      <c r="AE8" s="126" t="s">
        <v>1271</v>
      </c>
      <c r="AF8" s="126" t="s">
        <v>1272</v>
      </c>
      <c r="AG8" s="126" t="s">
        <v>1273</v>
      </c>
      <c r="AH8" s="126" t="s">
        <v>1274</v>
      </c>
      <c r="AI8" s="126" t="s">
        <v>1275</v>
      </c>
      <c r="AJ8" s="126" t="s">
        <v>1276</v>
      </c>
      <c r="AK8" s="126" t="s">
        <v>1277</v>
      </c>
    </row>
    <row r="9" spans="1:37">
      <c r="A9" s="56" t="s">
        <v>1284</v>
      </c>
      <c r="B9" s="56" t="s">
        <v>1285</v>
      </c>
      <c r="C9" s="56" t="s">
        <v>1286</v>
      </c>
      <c r="D9" s="56" t="s">
        <v>1287</v>
      </c>
      <c r="E9" s="56" t="s">
        <v>1288</v>
      </c>
      <c r="F9" s="56" t="s">
        <v>1278</v>
      </c>
      <c r="G9" s="56" t="s">
        <v>1289</v>
      </c>
      <c r="H9" s="56" t="s">
        <v>1290</v>
      </c>
      <c r="I9" s="56" t="s">
        <v>1291</v>
      </c>
      <c r="K9" s="56" t="s">
        <v>1278</v>
      </c>
      <c r="L9" s="56" t="s">
        <v>1279</v>
      </c>
      <c r="M9" s="56" t="s">
        <v>1292</v>
      </c>
      <c r="N9" s="56" t="s">
        <v>1293</v>
      </c>
      <c r="O9" s="56" t="s">
        <v>1293</v>
      </c>
      <c r="P9" s="56" t="s">
        <v>1293</v>
      </c>
      <c r="Q9" s="56" t="s">
        <v>1292</v>
      </c>
      <c r="R9" s="56" t="s">
        <v>1294</v>
      </c>
      <c r="S9" s="56" t="s">
        <v>1295</v>
      </c>
      <c r="U9" s="56" t="s">
        <v>1296</v>
      </c>
      <c r="V9" s="56" t="s">
        <v>1297</v>
      </c>
      <c r="W9" s="56" t="s">
        <v>1298</v>
      </c>
      <c r="Y9" s="56" t="s">
        <v>1299</v>
      </c>
      <c r="Z9" s="56" t="s">
        <v>1300</v>
      </c>
      <c r="AA9" s="56" t="s">
        <v>1301</v>
      </c>
      <c r="AD9" s="56" t="s">
        <v>1293</v>
      </c>
      <c r="AE9" s="56" t="s">
        <v>1302</v>
      </c>
      <c r="AF9" s="56" t="s">
        <v>1295</v>
      </c>
      <c r="AG9" s="56" t="s">
        <v>1303</v>
      </c>
      <c r="AH9" s="56" t="s">
        <v>1304</v>
      </c>
      <c r="AI9" s="56" t="s">
        <v>1295</v>
      </c>
      <c r="AJ9" s="56" t="s">
        <v>1305</v>
      </c>
      <c r="AK9" s="56" t="s">
        <v>1280</v>
      </c>
    </row>
    <row r="10" spans="1:37">
      <c r="A10" s="56" t="s">
        <v>1306</v>
      </c>
      <c r="B10" s="56" t="s">
        <v>1307</v>
      </c>
      <c r="C10" s="56" t="s">
        <v>1308</v>
      </c>
      <c r="D10" s="56" t="s">
        <v>1287</v>
      </c>
      <c r="E10" s="56" t="s">
        <v>1288</v>
      </c>
      <c r="F10" s="56" t="s">
        <v>1281</v>
      </c>
      <c r="G10" s="56" t="s">
        <v>1289</v>
      </c>
      <c r="H10" s="56" t="s">
        <v>1309</v>
      </c>
      <c r="I10" s="56" t="s">
        <v>1310</v>
      </c>
      <c r="K10" s="56" t="s">
        <v>1281</v>
      </c>
      <c r="L10" s="56" t="s">
        <v>1279</v>
      </c>
      <c r="M10" s="56" t="s">
        <v>1311</v>
      </c>
      <c r="N10" s="56" t="s">
        <v>1293</v>
      </c>
      <c r="O10" s="56" t="s">
        <v>1293</v>
      </c>
      <c r="P10" s="56" t="s">
        <v>1293</v>
      </c>
      <c r="Q10" s="56" t="s">
        <v>1311</v>
      </c>
      <c r="R10" s="56" t="s">
        <v>1312</v>
      </c>
      <c r="S10" s="56" t="s">
        <v>1295</v>
      </c>
      <c r="U10" s="56" t="s">
        <v>1296</v>
      </c>
      <c r="V10" s="56" t="s">
        <v>1313</v>
      </c>
      <c r="W10" s="56" t="s">
        <v>1314</v>
      </c>
      <c r="Y10" s="56" t="s">
        <v>1299</v>
      </c>
      <c r="Z10" s="56" t="s">
        <v>1300</v>
      </c>
      <c r="AA10" s="56" t="s">
        <v>1315</v>
      </c>
      <c r="AD10" s="56" t="s">
        <v>1293</v>
      </c>
      <c r="AE10" s="56" t="s">
        <v>1302</v>
      </c>
      <c r="AF10" s="56" t="s">
        <v>1295</v>
      </c>
      <c r="AG10" s="56" t="s">
        <v>1316</v>
      </c>
      <c r="AH10" s="56" t="s">
        <v>1304</v>
      </c>
      <c r="AI10" s="56" t="s">
        <v>1295</v>
      </c>
      <c r="AJ10" s="56" t="s">
        <v>1317</v>
      </c>
      <c r="AK10" s="56" t="s">
        <v>1280</v>
      </c>
    </row>
    <row r="11" spans="1:37">
      <c r="A11" s="56" t="s">
        <v>1318</v>
      </c>
      <c r="B11" s="56" t="s">
        <v>1319</v>
      </c>
      <c r="C11" s="56" t="s">
        <v>1320</v>
      </c>
      <c r="D11" s="56" t="s">
        <v>1287</v>
      </c>
      <c r="E11" s="56" t="s">
        <v>1288</v>
      </c>
      <c r="F11" s="56" t="s">
        <v>1282</v>
      </c>
      <c r="G11" s="56" t="s">
        <v>1321</v>
      </c>
      <c r="H11" s="56" t="s">
        <v>1322</v>
      </c>
      <c r="I11" s="56" t="s">
        <v>1323</v>
      </c>
      <c r="K11" s="56" t="s">
        <v>1282</v>
      </c>
      <c r="L11" s="56" t="s">
        <v>1279</v>
      </c>
      <c r="M11" s="56" t="s">
        <v>1324</v>
      </c>
      <c r="N11" s="56" t="s">
        <v>1293</v>
      </c>
      <c r="O11" s="56" t="s">
        <v>1293</v>
      </c>
      <c r="P11" s="56" t="s">
        <v>1293</v>
      </c>
      <c r="Q11" s="56" t="s">
        <v>1324</v>
      </c>
      <c r="R11" s="56" t="s">
        <v>1325</v>
      </c>
      <c r="S11" s="56" t="s">
        <v>1295</v>
      </c>
      <c r="U11" s="56" t="s">
        <v>1296</v>
      </c>
      <c r="V11" s="56" t="s">
        <v>1326</v>
      </c>
      <c r="W11" s="56" t="s">
        <v>1327</v>
      </c>
      <c r="Y11" s="56" t="s">
        <v>1299</v>
      </c>
      <c r="Z11" s="56" t="s">
        <v>1300</v>
      </c>
      <c r="AA11" s="56" t="s">
        <v>1328</v>
      </c>
      <c r="AD11" s="56" t="s">
        <v>1293</v>
      </c>
      <c r="AE11" s="56" t="s">
        <v>1302</v>
      </c>
      <c r="AF11" s="56" t="s">
        <v>1295</v>
      </c>
      <c r="AG11" s="56" t="s">
        <v>1329</v>
      </c>
      <c r="AH11" s="56" t="s">
        <v>1304</v>
      </c>
      <c r="AI11" s="56" t="s">
        <v>1295</v>
      </c>
      <c r="AJ11" s="56" t="s">
        <v>1330</v>
      </c>
      <c r="AK11" s="56" t="s">
        <v>1280</v>
      </c>
    </row>
    <row r="12" spans="1:37">
      <c r="A12" s="56" t="s">
        <v>1331</v>
      </c>
      <c r="B12" s="56" t="s">
        <v>1332</v>
      </c>
      <c r="C12" s="56" t="s">
        <v>1333</v>
      </c>
      <c r="D12" s="56" t="s">
        <v>1287</v>
      </c>
      <c r="E12" s="56" t="s">
        <v>1288</v>
      </c>
      <c r="F12" s="56" t="s">
        <v>1283</v>
      </c>
      <c r="G12" s="56" t="s">
        <v>1334</v>
      </c>
      <c r="H12" s="56" t="s">
        <v>1335</v>
      </c>
      <c r="I12" s="56" t="s">
        <v>1336</v>
      </c>
      <c r="K12" s="56" t="s">
        <v>1283</v>
      </c>
      <c r="L12" s="56" t="s">
        <v>1279</v>
      </c>
      <c r="M12" s="56" t="s">
        <v>1324</v>
      </c>
      <c r="N12" s="56" t="s">
        <v>1293</v>
      </c>
      <c r="O12" s="56" t="s">
        <v>1293</v>
      </c>
      <c r="P12" s="56" t="s">
        <v>1293</v>
      </c>
      <c r="Q12" s="56" t="s">
        <v>1324</v>
      </c>
      <c r="R12" s="56" t="s">
        <v>1337</v>
      </c>
      <c r="S12" s="56" t="s">
        <v>1295</v>
      </c>
      <c r="U12" s="56" t="s">
        <v>1338</v>
      </c>
      <c r="V12" s="56" t="s">
        <v>1339</v>
      </c>
      <c r="W12" s="56" t="s">
        <v>1340</v>
      </c>
      <c r="Y12" s="56" t="s">
        <v>1299</v>
      </c>
      <c r="Z12" s="56" t="s">
        <v>1300</v>
      </c>
      <c r="AA12" s="56" t="s">
        <v>1341</v>
      </c>
      <c r="AD12" s="56" t="s">
        <v>1293</v>
      </c>
      <c r="AE12" s="56" t="s">
        <v>1302</v>
      </c>
      <c r="AF12" s="56" t="s">
        <v>1295</v>
      </c>
      <c r="AG12" s="56" t="s">
        <v>1342</v>
      </c>
      <c r="AH12" s="56" t="s">
        <v>1343</v>
      </c>
      <c r="AI12" s="56" t="s">
        <v>1295</v>
      </c>
      <c r="AJ12" s="56" t="s">
        <v>1344</v>
      </c>
      <c r="AK12" s="56" t="s">
        <v>1280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C21" sqref="C21"/>
    </sheetView>
  </sheetViews>
  <sheetFormatPr defaultRowHeight="12"/>
  <cols>
    <col min="1" max="1" width="7.42578125" style="56" customWidth="1"/>
    <col min="2" max="2" width="6.42578125" style="56" bestFit="1" customWidth="1"/>
    <col min="3" max="3" width="14.140625" style="56" bestFit="1" customWidth="1"/>
    <col min="4" max="4" width="44.7109375" style="56" bestFit="1" customWidth="1"/>
    <col min="5" max="5" width="11.28515625" style="56" bestFit="1" customWidth="1"/>
    <col min="6" max="6" width="8.42578125" style="56" bestFit="1" customWidth="1"/>
    <col min="7" max="7" width="11.42578125" style="56" bestFit="1" customWidth="1"/>
    <col min="8" max="8" width="11.28515625" style="56" bestFit="1" customWidth="1"/>
    <col min="9" max="9" width="9.28515625" style="56" bestFit="1" customWidth="1"/>
    <col min="10" max="10" width="12.42578125" style="56" bestFit="1" customWidth="1"/>
    <col min="11" max="16384" width="9.140625" style="56"/>
  </cols>
  <sheetData>
    <row r="2" spans="1:10">
      <c r="A2" s="56" t="s">
        <v>1345</v>
      </c>
    </row>
    <row r="3" spans="1:10">
      <c r="A3" s="56" t="s">
        <v>1416</v>
      </c>
    </row>
    <row r="4" spans="1:10">
      <c r="A4" s="56" t="s">
        <v>1347</v>
      </c>
    </row>
    <row r="5" spans="1:10">
      <c r="A5" s="56" t="s">
        <v>0</v>
      </c>
    </row>
    <row r="9" spans="1:10" s="128" customFormat="1" ht="9.75">
      <c r="A9" s="126" t="s">
        <v>1348</v>
      </c>
      <c r="B9" s="127" t="s">
        <v>1349</v>
      </c>
      <c r="C9" s="127" t="s">
        <v>1350</v>
      </c>
      <c r="D9" s="127" t="s">
        <v>1351</v>
      </c>
      <c r="E9" s="127" t="s">
        <v>1272</v>
      </c>
      <c r="F9" s="127" t="s">
        <v>1273</v>
      </c>
      <c r="G9" s="127" t="s">
        <v>1274</v>
      </c>
      <c r="H9" s="127" t="s">
        <v>1275</v>
      </c>
      <c r="I9" s="127" t="s">
        <v>1276</v>
      </c>
      <c r="J9" s="127" t="s">
        <v>1277</v>
      </c>
    </row>
    <row r="10" spans="1:10">
      <c r="A10" s="138" t="s">
        <v>1288</v>
      </c>
      <c r="B10" s="139" t="s">
        <v>1335</v>
      </c>
      <c r="C10" s="139" t="s">
        <v>1367</v>
      </c>
      <c r="D10" s="139" t="s">
        <v>1352</v>
      </c>
      <c r="E10" s="139" t="s">
        <v>1368</v>
      </c>
      <c r="F10" s="139" t="s">
        <v>1369</v>
      </c>
      <c r="G10" s="139" t="s">
        <v>1370</v>
      </c>
      <c r="H10" s="139" t="s">
        <v>1371</v>
      </c>
      <c r="I10" s="139" t="s">
        <v>1372</v>
      </c>
      <c r="J10" s="140" t="s">
        <v>1373</v>
      </c>
    </row>
    <row r="11" spans="1:10">
      <c r="A11" s="129" t="s">
        <v>1374</v>
      </c>
      <c r="B11" s="130" t="s">
        <v>1375</v>
      </c>
      <c r="C11" s="130" t="s">
        <v>1376</v>
      </c>
      <c r="D11" s="130" t="s">
        <v>1377</v>
      </c>
      <c r="E11" s="130" t="s">
        <v>1378</v>
      </c>
      <c r="F11" s="130" t="s">
        <v>1379</v>
      </c>
      <c r="G11" s="130" t="s">
        <v>1353</v>
      </c>
      <c r="H11" s="130" t="s">
        <v>1380</v>
      </c>
      <c r="I11" s="130" t="s">
        <v>1381</v>
      </c>
      <c r="J11" s="131" t="s">
        <v>1354</v>
      </c>
    </row>
    <row r="12" spans="1:10">
      <c r="A12" s="129" t="s">
        <v>1300</v>
      </c>
      <c r="B12" s="130" t="s">
        <v>1382</v>
      </c>
      <c r="C12" s="130" t="s">
        <v>1376</v>
      </c>
      <c r="D12" s="130" t="s">
        <v>1383</v>
      </c>
      <c r="E12" s="130" t="s">
        <v>1384</v>
      </c>
      <c r="F12" s="130" t="s">
        <v>1385</v>
      </c>
      <c r="G12" s="130" t="s">
        <v>1355</v>
      </c>
      <c r="H12" s="130" t="s">
        <v>1386</v>
      </c>
      <c r="I12" s="130" t="s">
        <v>1387</v>
      </c>
      <c r="J12" s="131" t="s">
        <v>1356</v>
      </c>
    </row>
    <row r="13" spans="1:10">
      <c r="A13" s="129" t="s">
        <v>1388</v>
      </c>
      <c r="B13" s="130" t="s">
        <v>1335</v>
      </c>
      <c r="C13" s="130" t="s">
        <v>1389</v>
      </c>
      <c r="D13" s="130" t="s">
        <v>1357</v>
      </c>
      <c r="E13" s="130" t="s">
        <v>1390</v>
      </c>
      <c r="F13" s="130" t="s">
        <v>1391</v>
      </c>
      <c r="G13" s="130" t="s">
        <v>1392</v>
      </c>
      <c r="H13" s="130" t="s">
        <v>1390</v>
      </c>
      <c r="I13" s="130" t="s">
        <v>1391</v>
      </c>
      <c r="J13" s="131" t="s">
        <v>1392</v>
      </c>
    </row>
    <row r="14" spans="1:10">
      <c r="A14" s="129" t="s">
        <v>1393</v>
      </c>
      <c r="B14" s="130" t="s">
        <v>1375</v>
      </c>
      <c r="C14" s="130" t="s">
        <v>1376</v>
      </c>
      <c r="D14" s="130" t="s">
        <v>1383</v>
      </c>
      <c r="E14" s="130" t="s">
        <v>1394</v>
      </c>
      <c r="F14" s="130" t="s">
        <v>1395</v>
      </c>
      <c r="G14" s="130" t="s">
        <v>1358</v>
      </c>
      <c r="H14" s="130" t="s">
        <v>1380</v>
      </c>
      <c r="I14" s="130" t="s">
        <v>1381</v>
      </c>
      <c r="J14" s="131" t="s">
        <v>1354</v>
      </c>
    </row>
    <row r="15" spans="1:10">
      <c r="A15" s="135" t="s">
        <v>1396</v>
      </c>
      <c r="B15" s="136" t="s">
        <v>1335</v>
      </c>
      <c r="C15" s="136" t="s">
        <v>1397</v>
      </c>
      <c r="D15" s="136" t="s">
        <v>1359</v>
      </c>
      <c r="E15" s="136" t="s">
        <v>1398</v>
      </c>
      <c r="F15" s="136" t="s">
        <v>1399</v>
      </c>
      <c r="G15" s="136" t="s">
        <v>1400</v>
      </c>
      <c r="H15" s="136" t="s">
        <v>1398</v>
      </c>
      <c r="I15" s="136" t="s">
        <v>1401</v>
      </c>
      <c r="J15" s="137" t="s">
        <v>1400</v>
      </c>
    </row>
    <row r="16" spans="1:10">
      <c r="A16" s="129" t="s">
        <v>1402</v>
      </c>
      <c r="B16" s="130" t="s">
        <v>1403</v>
      </c>
      <c r="C16" s="130" t="s">
        <v>1376</v>
      </c>
      <c r="D16" s="130" t="s">
        <v>1360</v>
      </c>
      <c r="E16" s="130" t="s">
        <v>1404</v>
      </c>
      <c r="F16" s="130" t="s">
        <v>1405</v>
      </c>
      <c r="G16" s="130" t="s">
        <v>1361</v>
      </c>
      <c r="H16" s="130" t="s">
        <v>1386</v>
      </c>
      <c r="I16" s="130" t="s">
        <v>1406</v>
      </c>
      <c r="J16" s="131" t="s">
        <v>1356</v>
      </c>
    </row>
    <row r="17" spans="1:10">
      <c r="A17" s="129" t="s">
        <v>1407</v>
      </c>
      <c r="B17" s="130" t="s">
        <v>1375</v>
      </c>
      <c r="C17" s="130" t="s">
        <v>1376</v>
      </c>
      <c r="D17" s="130" t="s">
        <v>1362</v>
      </c>
      <c r="E17" s="130" t="s">
        <v>1408</v>
      </c>
      <c r="F17" s="130" t="s">
        <v>1409</v>
      </c>
      <c r="G17" s="130" t="s">
        <v>1355</v>
      </c>
      <c r="H17" s="130" t="s">
        <v>1380</v>
      </c>
      <c r="I17" s="130" t="s">
        <v>1381</v>
      </c>
      <c r="J17" s="131" t="s">
        <v>1354</v>
      </c>
    </row>
    <row r="18" spans="1:10">
      <c r="A18" s="129" t="s">
        <v>1410</v>
      </c>
      <c r="B18" s="130" t="s">
        <v>1375</v>
      </c>
      <c r="C18" s="130" t="s">
        <v>1376</v>
      </c>
      <c r="D18" s="130" t="s">
        <v>1363</v>
      </c>
      <c r="E18" s="130" t="s">
        <v>1408</v>
      </c>
      <c r="F18" s="130" t="s">
        <v>1411</v>
      </c>
      <c r="G18" s="130" t="s">
        <v>1364</v>
      </c>
      <c r="H18" s="130" t="s">
        <v>1380</v>
      </c>
      <c r="I18" s="130" t="s">
        <v>1381</v>
      </c>
      <c r="J18" s="131" t="s">
        <v>1354</v>
      </c>
    </row>
    <row r="19" spans="1:10">
      <c r="A19" s="132" t="s">
        <v>1412</v>
      </c>
      <c r="B19" s="133" t="s">
        <v>1375</v>
      </c>
      <c r="C19" s="133" t="s">
        <v>1376</v>
      </c>
      <c r="D19" s="133" t="s">
        <v>1365</v>
      </c>
      <c r="E19" s="133" t="s">
        <v>1413</v>
      </c>
      <c r="F19" s="133" t="s">
        <v>1414</v>
      </c>
      <c r="G19" s="133" t="s">
        <v>1366</v>
      </c>
      <c r="H19" s="133" t="s">
        <v>1380</v>
      </c>
      <c r="I19" s="133" t="s">
        <v>1381</v>
      </c>
      <c r="J19" s="134" t="s">
        <v>1354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A4"/>
  <sheetViews>
    <sheetView workbookViewId="0">
      <selection activeCell="C13" sqref="C13"/>
    </sheetView>
  </sheetViews>
  <sheetFormatPr defaultRowHeight="12"/>
  <cols>
    <col min="1" max="16384" width="9.140625" style="56"/>
  </cols>
  <sheetData>
    <row r="3" spans="1:1">
      <c r="A3" s="56" t="s">
        <v>1832</v>
      </c>
    </row>
    <row r="4" spans="1:1">
      <c r="A4" s="56" t="s">
        <v>1831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1519"/>
  <sheetViews>
    <sheetView topLeftCell="A286" workbookViewId="0">
      <selection activeCell="C651" sqref="C651"/>
    </sheetView>
  </sheetViews>
  <sheetFormatPr defaultRowHeight="11.25"/>
  <cols>
    <col min="1" max="16384" width="9.140625" style="39"/>
  </cols>
  <sheetData>
    <row r="1" spans="1:1">
      <c r="A1" s="39" t="s">
        <v>1417</v>
      </c>
    </row>
    <row r="2" spans="1:1">
      <c r="A2" s="39" t="s">
        <v>1418</v>
      </c>
    </row>
    <row r="3" spans="1:1">
      <c r="A3" s="39" t="s">
        <v>1419</v>
      </c>
    </row>
    <row r="4" spans="1:1">
      <c r="A4" s="39" t="s">
        <v>1420</v>
      </c>
    </row>
    <row r="5" spans="1:1">
      <c r="A5" s="39" t="s">
        <v>1421</v>
      </c>
    </row>
    <row r="6" spans="1:1" s="37" customFormat="1">
      <c r="A6" s="37" t="s">
        <v>1422</v>
      </c>
    </row>
    <row r="7" spans="1:1" s="37" customFormat="1">
      <c r="A7" s="37" t="s">
        <v>2220</v>
      </c>
    </row>
    <row r="8" spans="1:1" s="37" customFormat="1">
      <c r="A8" s="37" t="s">
        <v>2221</v>
      </c>
    </row>
    <row r="9" spans="1:1" s="37" customFormat="1">
      <c r="A9" s="37" t="s">
        <v>2222</v>
      </c>
    </row>
    <row r="10" spans="1:1" s="37" customFormat="1">
      <c r="A10" s="37" t="s">
        <v>2223</v>
      </c>
    </row>
    <row r="11" spans="1:1" s="37" customFormat="1">
      <c r="A11" s="37" t="s">
        <v>2224</v>
      </c>
    </row>
    <row r="12" spans="1:1" s="37" customFormat="1">
      <c r="A12" s="37" t="s">
        <v>2225</v>
      </c>
    </row>
    <row r="13" spans="1:1" s="37" customFormat="1">
      <c r="A13" s="37" t="s">
        <v>2226</v>
      </c>
    </row>
    <row r="14" spans="1:1" s="37" customFormat="1">
      <c r="A14" s="37" t="s">
        <v>2227</v>
      </c>
    </row>
    <row r="15" spans="1:1" s="37" customFormat="1">
      <c r="A15" s="37" t="s">
        <v>2228</v>
      </c>
    </row>
    <row r="16" spans="1:1" s="37" customFormat="1">
      <c r="A16" s="37" t="s">
        <v>2229</v>
      </c>
    </row>
    <row r="17" spans="1:1" s="37" customFormat="1">
      <c r="A17" s="37" t="s">
        <v>2230</v>
      </c>
    </row>
    <row r="18" spans="1:1" s="37" customFormat="1">
      <c r="A18" s="37" t="s">
        <v>2231</v>
      </c>
    </row>
    <row r="19" spans="1:1" s="37" customFormat="1">
      <c r="A19" s="37" t="s">
        <v>2232</v>
      </c>
    </row>
    <row r="20" spans="1:1" s="37" customFormat="1">
      <c r="A20" s="37" t="s">
        <v>2233</v>
      </c>
    </row>
    <row r="21" spans="1:1" s="37" customFormat="1">
      <c r="A21" s="37" t="s">
        <v>2234</v>
      </c>
    </row>
    <row r="22" spans="1:1" s="37" customFormat="1">
      <c r="A22" s="37" t="s">
        <v>2235</v>
      </c>
    </row>
    <row r="23" spans="1:1" s="37" customFormat="1">
      <c r="A23" s="37" t="s">
        <v>2236</v>
      </c>
    </row>
    <row r="24" spans="1:1" s="37" customFormat="1">
      <c r="A24" s="37" t="s">
        <v>2237</v>
      </c>
    </row>
    <row r="25" spans="1:1" s="37" customFormat="1">
      <c r="A25" s="37" t="s">
        <v>2238</v>
      </c>
    </row>
    <row r="26" spans="1:1" s="37" customFormat="1">
      <c r="A26" s="37" t="s">
        <v>2239</v>
      </c>
    </row>
    <row r="27" spans="1:1" s="37" customFormat="1">
      <c r="A27" s="37" t="s">
        <v>2240</v>
      </c>
    </row>
    <row r="28" spans="1:1" s="37" customFormat="1">
      <c r="A28" s="37" t="s">
        <v>2241</v>
      </c>
    </row>
    <row r="29" spans="1:1" s="37" customFormat="1">
      <c r="A29" s="37" t="s">
        <v>2242</v>
      </c>
    </row>
    <row r="30" spans="1:1" s="37" customFormat="1">
      <c r="A30" s="37" t="s">
        <v>2243</v>
      </c>
    </row>
    <row r="31" spans="1:1" s="37" customFormat="1">
      <c r="A31" s="37" t="s">
        <v>2244</v>
      </c>
    </row>
    <row r="32" spans="1:1" s="37" customFormat="1">
      <c r="A32" s="37" t="s">
        <v>2245</v>
      </c>
    </row>
    <row r="33" spans="1:1" s="37" customFormat="1">
      <c r="A33" s="37" t="s">
        <v>2246</v>
      </c>
    </row>
    <row r="34" spans="1:1" s="37" customFormat="1">
      <c r="A34" s="37" t="s">
        <v>2247</v>
      </c>
    </row>
    <row r="35" spans="1:1" s="37" customFormat="1">
      <c r="A35" s="37" t="s">
        <v>2248</v>
      </c>
    </row>
    <row r="36" spans="1:1" s="37" customFormat="1">
      <c r="A36" s="37" t="s">
        <v>2249</v>
      </c>
    </row>
    <row r="37" spans="1:1" s="37" customFormat="1">
      <c r="A37" s="37" t="s">
        <v>2250</v>
      </c>
    </row>
    <row r="38" spans="1:1" s="37" customFormat="1">
      <c r="A38" s="37" t="s">
        <v>2251</v>
      </c>
    </row>
    <row r="39" spans="1:1" s="37" customFormat="1">
      <c r="A39" s="37" t="s">
        <v>2252</v>
      </c>
    </row>
    <row r="40" spans="1:1" s="37" customFormat="1">
      <c r="A40" s="37" t="s">
        <v>2253</v>
      </c>
    </row>
    <row r="41" spans="1:1" s="37" customFormat="1">
      <c r="A41" s="37" t="s">
        <v>1424</v>
      </c>
    </row>
    <row r="42" spans="1:1" s="37" customFormat="1">
      <c r="A42" s="37" t="s">
        <v>1425</v>
      </c>
    </row>
    <row r="43" spans="1:1" s="37" customFormat="1">
      <c r="A43" s="37" t="s">
        <v>1426</v>
      </c>
    </row>
    <row r="44" spans="1:1" s="37" customFormat="1">
      <c r="A44" s="37" t="s">
        <v>1427</v>
      </c>
    </row>
    <row r="45" spans="1:1" s="37" customFormat="1">
      <c r="A45" s="37" t="s">
        <v>2254</v>
      </c>
    </row>
    <row r="46" spans="1:1" s="37" customFormat="1">
      <c r="A46" s="37" t="s">
        <v>2255</v>
      </c>
    </row>
    <row r="47" spans="1:1" s="37" customFormat="1">
      <c r="A47" s="37" t="s">
        <v>2256</v>
      </c>
    </row>
    <row r="48" spans="1:1" s="37" customFormat="1">
      <c r="A48" s="37" t="s">
        <v>1428</v>
      </c>
    </row>
    <row r="49" spans="1:1" s="37" customFormat="1">
      <c r="A49" s="37" t="s">
        <v>1429</v>
      </c>
    </row>
    <row r="50" spans="1:1" s="37" customFormat="1">
      <c r="A50" s="37" t="s">
        <v>1430</v>
      </c>
    </row>
    <row r="51" spans="1:1" s="37" customFormat="1">
      <c r="A51" s="37" t="s">
        <v>1431</v>
      </c>
    </row>
    <row r="53" spans="1:1">
      <c r="A53" s="39" t="s">
        <v>1432</v>
      </c>
    </row>
    <row r="54" spans="1:1">
      <c r="A54" s="39" t="s">
        <v>1433</v>
      </c>
    </row>
    <row r="55" spans="1:1">
      <c r="A55" s="39" t="s">
        <v>1434</v>
      </c>
    </row>
    <row r="56" spans="1:1">
      <c r="A56" s="39" t="s">
        <v>1435</v>
      </c>
    </row>
    <row r="57" spans="1:1">
      <c r="A57" s="39" t="s">
        <v>1436</v>
      </c>
    </row>
    <row r="58" spans="1:1">
      <c r="A58" s="39" t="s">
        <v>1437</v>
      </c>
    </row>
    <row r="59" spans="1:1">
      <c r="A59" s="39" t="s">
        <v>1438</v>
      </c>
    </row>
    <row r="60" spans="1:1" s="37" customFormat="1">
      <c r="A60" s="37" t="s">
        <v>1439</v>
      </c>
    </row>
    <row r="61" spans="1:1" s="37" customFormat="1">
      <c r="A61" s="37" t="s">
        <v>2257</v>
      </c>
    </row>
    <row r="62" spans="1:1" s="37" customFormat="1">
      <c r="A62" s="37" t="s">
        <v>2258</v>
      </c>
    </row>
    <row r="63" spans="1:1" s="37" customFormat="1">
      <c r="A63" s="37" t="s">
        <v>2259</v>
      </c>
    </row>
    <row r="64" spans="1:1" s="37" customFormat="1">
      <c r="A64" s="37" t="s">
        <v>2260</v>
      </c>
    </row>
    <row r="65" spans="1:1" s="37" customFormat="1">
      <c r="A65" s="37" t="s">
        <v>2261</v>
      </c>
    </row>
    <row r="66" spans="1:1" s="37" customFormat="1">
      <c r="A66" s="37" t="s">
        <v>2262</v>
      </c>
    </row>
    <row r="68" spans="1:1">
      <c r="A68" s="39" t="s">
        <v>1440</v>
      </c>
    </row>
    <row r="69" spans="1:1">
      <c r="A69" s="39" t="s">
        <v>1441</v>
      </c>
    </row>
    <row r="70" spans="1:1">
      <c r="A70" s="39" t="s">
        <v>1442</v>
      </c>
    </row>
    <row r="71" spans="1:1">
      <c r="A71" s="39" t="s">
        <v>1443</v>
      </c>
    </row>
    <row r="72" spans="1:1">
      <c r="A72" s="39" t="s">
        <v>1444</v>
      </c>
    </row>
    <row r="73" spans="1:1">
      <c r="A73" s="39" t="s">
        <v>1445</v>
      </c>
    </row>
    <row r="74" spans="1:1">
      <c r="A74" s="39" t="s">
        <v>1446</v>
      </c>
    </row>
    <row r="75" spans="1:1">
      <c r="A75" s="39" t="s">
        <v>1447</v>
      </c>
    </row>
    <row r="76" spans="1:1">
      <c r="A76" s="39" t="s">
        <v>1448</v>
      </c>
    </row>
    <row r="77" spans="1:1" s="37" customFormat="1">
      <c r="A77" s="37" t="s">
        <v>1449</v>
      </c>
    </row>
    <row r="78" spans="1:1" s="37" customFormat="1">
      <c r="A78" s="37" t="s">
        <v>1423</v>
      </c>
    </row>
    <row r="79" spans="1:1" s="37" customFormat="1">
      <c r="A79" s="37" t="s">
        <v>2263</v>
      </c>
    </row>
    <row r="80" spans="1:1" s="37" customFormat="1">
      <c r="A80" s="37" t="s">
        <v>1450</v>
      </c>
    </row>
    <row r="81" spans="1:1" s="37" customFormat="1">
      <c r="A81" s="37" t="s">
        <v>2264</v>
      </c>
    </row>
    <row r="82" spans="1:1" s="37" customFormat="1">
      <c r="A82" s="37" t="s">
        <v>1451</v>
      </c>
    </row>
    <row r="84" spans="1:1">
      <c r="A84" s="39" t="s">
        <v>1452</v>
      </c>
    </row>
    <row r="85" spans="1:1">
      <c r="A85" s="39" t="s">
        <v>1453</v>
      </c>
    </row>
    <row r="86" spans="1:1">
      <c r="A86" s="39" t="s">
        <v>1454</v>
      </c>
    </row>
    <row r="87" spans="1:1">
      <c r="A87" s="39" t="s">
        <v>1455</v>
      </c>
    </row>
    <row r="88" spans="1:1" s="37" customFormat="1">
      <c r="A88" s="37" t="s">
        <v>1439</v>
      </c>
    </row>
    <row r="89" spans="1:1" s="37" customFormat="1">
      <c r="A89" s="37" t="s">
        <v>2257</v>
      </c>
    </row>
    <row r="90" spans="1:1" s="37" customFormat="1">
      <c r="A90" s="37" t="s">
        <v>2258</v>
      </c>
    </row>
    <row r="91" spans="1:1" s="37" customFormat="1">
      <c r="A91" s="37" t="s">
        <v>2259</v>
      </c>
    </row>
    <row r="92" spans="1:1" s="37" customFormat="1">
      <c r="A92" s="37" t="s">
        <v>2260</v>
      </c>
    </row>
    <row r="93" spans="1:1" s="37" customFormat="1">
      <c r="A93" s="37" t="s">
        <v>2261</v>
      </c>
    </row>
    <row r="94" spans="1:1" s="37" customFormat="1">
      <c r="A94" s="37" t="s">
        <v>2262</v>
      </c>
    </row>
    <row r="96" spans="1:1">
      <c r="A96" s="39" t="s">
        <v>1456</v>
      </c>
    </row>
    <row r="97" spans="1:1">
      <c r="A97" s="39" t="s">
        <v>1441</v>
      </c>
    </row>
    <row r="98" spans="1:1">
      <c r="A98" s="39" t="s">
        <v>1457</v>
      </c>
    </row>
    <row r="99" spans="1:1">
      <c r="A99" s="39" t="s">
        <v>1458</v>
      </c>
    </row>
    <row r="100" spans="1:1" s="37" customFormat="1">
      <c r="A100" s="37" t="s">
        <v>1459</v>
      </c>
    </row>
    <row r="101" spans="1:1" s="37" customFormat="1">
      <c r="A101" s="37" t="s">
        <v>2265</v>
      </c>
    </row>
    <row r="102" spans="1:1" s="37" customFormat="1">
      <c r="A102" s="37" t="s">
        <v>2266</v>
      </c>
    </row>
    <row r="103" spans="1:1" s="37" customFormat="1">
      <c r="A103" s="37" t="s">
        <v>2267</v>
      </c>
    </row>
    <row r="104" spans="1:1" s="37" customFormat="1">
      <c r="A104" s="37" t="s">
        <v>2259</v>
      </c>
    </row>
    <row r="105" spans="1:1" s="37" customFormat="1">
      <c r="A105" s="37" t="s">
        <v>2260</v>
      </c>
    </row>
    <row r="106" spans="1:1" s="37" customFormat="1">
      <c r="A106" s="37" t="s">
        <v>2261</v>
      </c>
    </row>
    <row r="107" spans="1:1" s="37" customFormat="1">
      <c r="A107" s="37" t="s">
        <v>2268</v>
      </c>
    </row>
    <row r="109" spans="1:1">
      <c r="A109" s="39" t="s">
        <v>1461</v>
      </c>
    </row>
    <row r="110" spans="1:1">
      <c r="A110" s="39" t="s">
        <v>1441</v>
      </c>
    </row>
    <row r="111" spans="1:1">
      <c r="A111" s="39" t="s">
        <v>1462</v>
      </c>
    </row>
    <row r="112" spans="1:1" s="37" customFormat="1">
      <c r="A112" s="37" t="s">
        <v>1463</v>
      </c>
    </row>
    <row r="113" spans="1:1" s="37" customFormat="1">
      <c r="A113" s="37" t="s">
        <v>2269</v>
      </c>
    </row>
    <row r="114" spans="1:1" s="37" customFormat="1">
      <c r="A114" s="37" t="s">
        <v>2270</v>
      </c>
    </row>
    <row r="115" spans="1:1" s="37" customFormat="1">
      <c r="A115" s="37" t="s">
        <v>2271</v>
      </c>
    </row>
    <row r="116" spans="1:1" s="37" customFormat="1">
      <c r="A116" s="37" t="s">
        <v>2272</v>
      </c>
    </row>
    <row r="117" spans="1:1" s="37" customFormat="1">
      <c r="A117" s="37" t="s">
        <v>2273</v>
      </c>
    </row>
    <row r="118" spans="1:1" s="37" customFormat="1">
      <c r="A118" s="37" t="s">
        <v>2274</v>
      </c>
    </row>
    <row r="119" spans="1:1" s="37" customFormat="1">
      <c r="A119" s="37" t="s">
        <v>2275</v>
      </c>
    </row>
    <row r="120" spans="1:1" s="37" customFormat="1">
      <c r="A120" s="37" t="s">
        <v>2276</v>
      </c>
    </row>
    <row r="121" spans="1:1" s="37" customFormat="1">
      <c r="A121" s="37" t="s">
        <v>2277</v>
      </c>
    </row>
    <row r="122" spans="1:1" s="37" customFormat="1">
      <c r="A122" s="37" t="s">
        <v>2278</v>
      </c>
    </row>
    <row r="123" spans="1:1" s="37" customFormat="1">
      <c r="A123" s="37" t="s">
        <v>2279</v>
      </c>
    </row>
    <row r="124" spans="1:1" s="37" customFormat="1">
      <c r="A124" s="37" t="s">
        <v>2280</v>
      </c>
    </row>
    <row r="125" spans="1:1" s="37" customFormat="1">
      <c r="A125" s="37" t="s">
        <v>2281</v>
      </c>
    </row>
    <row r="126" spans="1:1" s="37" customFormat="1">
      <c r="A126" s="37" t="s">
        <v>2282</v>
      </c>
    </row>
    <row r="127" spans="1:1" s="37" customFormat="1">
      <c r="A127" s="37" t="s">
        <v>2283</v>
      </c>
    </row>
    <row r="128" spans="1:1" s="37" customFormat="1">
      <c r="A128" s="37" t="s">
        <v>2284</v>
      </c>
    </row>
    <row r="129" spans="1:1" s="37" customFormat="1">
      <c r="A129" s="37" t="s">
        <v>2285</v>
      </c>
    </row>
    <row r="130" spans="1:1" s="37" customFormat="1">
      <c r="A130" s="37" t="s">
        <v>2286</v>
      </c>
    </row>
    <row r="131" spans="1:1" s="37" customFormat="1">
      <c r="A131" s="37" t="s">
        <v>2287</v>
      </c>
    </row>
    <row r="132" spans="1:1" s="37" customFormat="1">
      <c r="A132" s="37" t="s">
        <v>2288</v>
      </c>
    </row>
    <row r="133" spans="1:1" s="37" customFormat="1">
      <c r="A133" s="37" t="s">
        <v>2289</v>
      </c>
    </row>
    <row r="134" spans="1:1" s="37" customFormat="1">
      <c r="A134" s="37" t="s">
        <v>2290</v>
      </c>
    </row>
    <row r="135" spans="1:1" s="37" customFormat="1">
      <c r="A135" s="37" t="s">
        <v>2291</v>
      </c>
    </row>
    <row r="136" spans="1:1" s="37" customFormat="1">
      <c r="A136" s="37" t="s">
        <v>1464</v>
      </c>
    </row>
    <row r="137" spans="1:1" s="37" customFormat="1">
      <c r="A137" s="37" t="s">
        <v>2292</v>
      </c>
    </row>
    <row r="138" spans="1:1" s="37" customFormat="1">
      <c r="A138" s="37" t="s">
        <v>1465</v>
      </c>
    </row>
    <row r="139" spans="1:1" s="37" customFormat="1">
      <c r="A139" s="37" t="s">
        <v>1466</v>
      </c>
    </row>
    <row r="140" spans="1:1" s="37" customFormat="1">
      <c r="A140" s="37" t="s">
        <v>1467</v>
      </c>
    </row>
    <row r="141" spans="1:1" s="37" customFormat="1">
      <c r="A141" s="37" t="s">
        <v>1468</v>
      </c>
    </row>
    <row r="142" spans="1:1" s="37" customFormat="1">
      <c r="A142" s="37" t="s">
        <v>2293</v>
      </c>
    </row>
    <row r="143" spans="1:1" s="37" customFormat="1">
      <c r="A143" s="37" t="s">
        <v>2294</v>
      </c>
    </row>
    <row r="144" spans="1:1" s="37" customFormat="1">
      <c r="A144" s="37" t="s">
        <v>2295</v>
      </c>
    </row>
    <row r="145" spans="1:1" s="37" customFormat="1">
      <c r="A145" s="37" t="s">
        <v>1469</v>
      </c>
    </row>
    <row r="147" spans="1:1">
      <c r="A147" s="39" t="s">
        <v>1470</v>
      </c>
    </row>
    <row r="148" spans="1:1">
      <c r="A148" s="39" t="s">
        <v>1471</v>
      </c>
    </row>
    <row r="149" spans="1:1">
      <c r="A149" s="39" t="s">
        <v>1472</v>
      </c>
    </row>
    <row r="150" spans="1:1">
      <c r="A150" s="39" t="s">
        <v>1473</v>
      </c>
    </row>
    <row r="151" spans="1:1">
      <c r="A151" s="39" t="s">
        <v>1474</v>
      </c>
    </row>
    <row r="152" spans="1:1">
      <c r="A152" s="39" t="s">
        <v>1475</v>
      </c>
    </row>
    <row r="153" spans="1:1">
      <c r="A153" s="39" t="s">
        <v>1476</v>
      </c>
    </row>
    <row r="154" spans="1:1">
      <c r="A154" s="39" t="s">
        <v>1477</v>
      </c>
    </row>
    <row r="155" spans="1:1">
      <c r="A155" s="39" t="s">
        <v>1478</v>
      </c>
    </row>
    <row r="156" spans="1:1">
      <c r="A156" s="39" t="s">
        <v>1479</v>
      </c>
    </row>
    <row r="157" spans="1:1">
      <c r="A157" s="39" t="s">
        <v>1480</v>
      </c>
    </row>
    <row r="158" spans="1:1">
      <c r="A158" s="39" t="s">
        <v>1481</v>
      </c>
    </row>
    <row r="159" spans="1:1">
      <c r="A159" s="39" t="s">
        <v>1482</v>
      </c>
    </row>
    <row r="160" spans="1:1">
      <c r="A160" s="39" t="s">
        <v>1483</v>
      </c>
    </row>
    <row r="161" spans="1:1">
      <c r="A161" s="39" t="s">
        <v>1484</v>
      </c>
    </row>
    <row r="162" spans="1:1">
      <c r="A162" s="39" t="s">
        <v>1485</v>
      </c>
    </row>
    <row r="163" spans="1:1">
      <c r="A163" s="39" t="s">
        <v>1486</v>
      </c>
    </row>
    <row r="164" spans="1:1">
      <c r="A164" s="39" t="s">
        <v>1487</v>
      </c>
    </row>
    <row r="165" spans="1:1">
      <c r="A165" s="39" t="s">
        <v>1488</v>
      </c>
    </row>
    <row r="166" spans="1:1">
      <c r="A166" s="39" t="s">
        <v>1489</v>
      </c>
    </row>
    <row r="167" spans="1:1">
      <c r="A167" s="39" t="s">
        <v>1490</v>
      </c>
    </row>
    <row r="168" spans="1:1">
      <c r="A168" s="39" t="s">
        <v>1491</v>
      </c>
    </row>
    <row r="169" spans="1:1">
      <c r="A169" s="39" t="s">
        <v>1492</v>
      </c>
    </row>
    <row r="170" spans="1:1">
      <c r="A170" s="39" t="s">
        <v>1493</v>
      </c>
    </row>
    <row r="171" spans="1:1">
      <c r="A171" s="39" t="s">
        <v>1494</v>
      </c>
    </row>
    <row r="172" spans="1:1">
      <c r="A172" s="39" t="s">
        <v>1495</v>
      </c>
    </row>
    <row r="173" spans="1:1">
      <c r="A173" s="39" t="s">
        <v>1496</v>
      </c>
    </row>
    <row r="174" spans="1:1">
      <c r="A174" s="39" t="s">
        <v>1497</v>
      </c>
    </row>
    <row r="175" spans="1:1">
      <c r="A175" s="39" t="s">
        <v>1498</v>
      </c>
    </row>
    <row r="176" spans="1:1">
      <c r="A176" s="39" t="s">
        <v>1499</v>
      </c>
    </row>
    <row r="177" spans="1:1">
      <c r="A177" s="39" t="s">
        <v>1500</v>
      </c>
    </row>
    <row r="178" spans="1:1">
      <c r="A178" s="39" t="s">
        <v>1501</v>
      </c>
    </row>
    <row r="179" spans="1:1">
      <c r="A179" s="39" t="s">
        <v>1502</v>
      </c>
    </row>
    <row r="180" spans="1:1" s="37" customFormat="1">
      <c r="A180" s="37" t="s">
        <v>1503</v>
      </c>
    </row>
    <row r="181" spans="1:1" s="37" customFormat="1">
      <c r="A181" s="37" t="s">
        <v>1504</v>
      </c>
    </row>
    <row r="182" spans="1:1" s="37" customFormat="1">
      <c r="A182" s="37" t="s">
        <v>1505</v>
      </c>
    </row>
    <row r="183" spans="1:1" s="37" customFormat="1">
      <c r="A183" s="37" t="s">
        <v>1506</v>
      </c>
    </row>
    <row r="185" spans="1:1">
      <c r="A185" s="39" t="s">
        <v>1507</v>
      </c>
    </row>
    <row r="187" spans="1:1">
      <c r="A187" s="39" t="s">
        <v>1508</v>
      </c>
    </row>
    <row r="189" spans="1:1" s="37" customFormat="1">
      <c r="A189" s="37" t="s">
        <v>1509</v>
      </c>
    </row>
    <row r="190" spans="1:1" s="37" customFormat="1">
      <c r="A190" s="37" t="s">
        <v>1510</v>
      </c>
    </row>
    <row r="191" spans="1:1" s="37" customFormat="1">
      <c r="A191" s="37" t="s">
        <v>1511</v>
      </c>
    </row>
    <row r="192" spans="1:1" s="37" customFormat="1">
      <c r="A192" s="37" t="s">
        <v>1512</v>
      </c>
    </row>
    <row r="193" spans="1:1" s="37" customFormat="1">
      <c r="A193" s="37" t="s">
        <v>1513</v>
      </c>
    </row>
    <row r="194" spans="1:1" s="37" customFormat="1">
      <c r="A194" s="37" t="s">
        <v>1514</v>
      </c>
    </row>
    <row r="195" spans="1:1" s="37" customFormat="1">
      <c r="A195" s="37" t="s">
        <v>1515</v>
      </c>
    </row>
    <row r="197" spans="1:1">
      <c r="A197" s="39" t="s">
        <v>1516</v>
      </c>
    </row>
    <row r="198" spans="1:1">
      <c r="A198" s="39" t="s">
        <v>1517</v>
      </c>
    </row>
    <row r="199" spans="1:1">
      <c r="A199" s="39" t="s">
        <v>1518</v>
      </c>
    </row>
    <row r="200" spans="1:1">
      <c r="A200" s="39" t="s">
        <v>1519</v>
      </c>
    </row>
    <row r="201" spans="1:1">
      <c r="A201" s="39" t="s">
        <v>1520</v>
      </c>
    </row>
    <row r="202" spans="1:1">
      <c r="A202" s="39" t="s">
        <v>1521</v>
      </c>
    </row>
    <row r="203" spans="1:1">
      <c r="A203" s="39" t="s">
        <v>1522</v>
      </c>
    </row>
    <row r="204" spans="1:1">
      <c r="A204" s="39" t="s">
        <v>1523</v>
      </c>
    </row>
    <row r="205" spans="1:1">
      <c r="A205" s="39" t="s">
        <v>1524</v>
      </c>
    </row>
    <row r="206" spans="1:1">
      <c r="A206" s="39" t="s">
        <v>1525</v>
      </c>
    </row>
    <row r="207" spans="1:1">
      <c r="A207" s="39" t="s">
        <v>1526</v>
      </c>
    </row>
    <row r="208" spans="1:1">
      <c r="A208" s="39" t="s">
        <v>1527</v>
      </c>
    </row>
    <row r="209" spans="1:1">
      <c r="A209" s="39" t="s">
        <v>1528</v>
      </c>
    </row>
    <row r="210" spans="1:1">
      <c r="A210" s="39" t="s">
        <v>1529</v>
      </c>
    </row>
    <row r="211" spans="1:1">
      <c r="A211" s="39" t="s">
        <v>1530</v>
      </c>
    </row>
    <row r="212" spans="1:1" s="37" customFormat="1">
      <c r="A212" s="37" t="s">
        <v>1531</v>
      </c>
    </row>
    <row r="213" spans="1:1" s="37" customFormat="1">
      <c r="A213" s="37" t="s">
        <v>2296</v>
      </c>
    </row>
    <row r="214" spans="1:1" s="37" customFormat="1">
      <c r="A214" s="37" t="s">
        <v>1532</v>
      </c>
    </row>
    <row r="215" spans="1:1" s="37" customFormat="1">
      <c r="A215" s="37" t="s">
        <v>1533</v>
      </c>
    </row>
    <row r="216" spans="1:1" s="37" customFormat="1">
      <c r="A216" s="37" t="s">
        <v>1534</v>
      </c>
    </row>
    <row r="217" spans="1:1" s="37" customFormat="1">
      <c r="A217" s="37" t="s">
        <v>2297</v>
      </c>
    </row>
    <row r="218" spans="1:1" s="37" customFormat="1">
      <c r="A218" s="37" t="s">
        <v>2298</v>
      </c>
    </row>
    <row r="219" spans="1:1" s="37" customFormat="1">
      <c r="A219" s="37" t="s">
        <v>2299</v>
      </c>
    </row>
    <row r="220" spans="1:1" s="37" customFormat="1">
      <c r="A220" s="37" t="s">
        <v>2300</v>
      </c>
    </row>
    <row r="221" spans="1:1" s="37" customFormat="1">
      <c r="A221" s="37" t="s">
        <v>2260</v>
      </c>
    </row>
    <row r="222" spans="1:1" s="37" customFormat="1">
      <c r="A222" s="37" t="s">
        <v>2301</v>
      </c>
    </row>
    <row r="223" spans="1:1" s="37" customFormat="1">
      <c r="A223" s="37" t="s">
        <v>2302</v>
      </c>
    </row>
    <row r="224" spans="1:1" s="37" customFormat="1">
      <c r="A224" s="37" t="s">
        <v>2303</v>
      </c>
    </row>
    <row r="226" spans="1:1">
      <c r="A226" s="39" t="s">
        <v>1535</v>
      </c>
    </row>
    <row r="228" spans="1:1">
      <c r="A228" s="39" t="s">
        <v>1536</v>
      </c>
    </row>
    <row r="230" spans="1:1">
      <c r="A230" s="39" t="s">
        <v>1537</v>
      </c>
    </row>
    <row r="232" spans="1:1">
      <c r="A232" s="39" t="s">
        <v>1538</v>
      </c>
    </row>
    <row r="234" spans="1:1">
      <c r="A234" s="39" t="s">
        <v>1539</v>
      </c>
    </row>
    <row r="235" spans="1:1">
      <c r="A235" s="39" t="s">
        <v>1540</v>
      </c>
    </row>
    <row r="236" spans="1:1">
      <c r="A236" s="39" t="s">
        <v>1541</v>
      </c>
    </row>
    <row r="237" spans="1:1" s="37" customFormat="1">
      <c r="A237" s="37" t="s">
        <v>1542</v>
      </c>
    </row>
    <row r="238" spans="1:1" s="37" customFormat="1">
      <c r="A238" s="37" t="s">
        <v>2304</v>
      </c>
    </row>
    <row r="239" spans="1:1" s="37" customFormat="1">
      <c r="A239" s="37" t="s">
        <v>2305</v>
      </c>
    </row>
    <row r="240" spans="1:1" s="37" customFormat="1">
      <c r="A240" s="37" t="s">
        <v>2306</v>
      </c>
    </row>
    <row r="241" spans="1:1" s="37" customFormat="1">
      <c r="A241" s="37" t="s">
        <v>2307</v>
      </c>
    </row>
    <row r="242" spans="1:1" s="37" customFormat="1">
      <c r="A242" s="37" t="s">
        <v>2308</v>
      </c>
    </row>
    <row r="243" spans="1:1" s="37" customFormat="1">
      <c r="A243" s="37" t="s">
        <v>2309</v>
      </c>
    </row>
    <row r="244" spans="1:1" s="37" customFormat="1">
      <c r="A244" s="37" t="s">
        <v>2310</v>
      </c>
    </row>
    <row r="245" spans="1:1" s="37" customFormat="1">
      <c r="A245" s="37" t="s">
        <v>2311</v>
      </c>
    </row>
    <row r="246" spans="1:1" s="37" customFormat="1">
      <c r="A246" s="37" t="s">
        <v>2312</v>
      </c>
    </row>
    <row r="247" spans="1:1" s="37" customFormat="1">
      <c r="A247" s="37" t="s">
        <v>2313</v>
      </c>
    </row>
    <row r="248" spans="1:1" s="37" customFormat="1">
      <c r="A248" s="37" t="s">
        <v>2314</v>
      </c>
    </row>
    <row r="249" spans="1:1" s="37" customFormat="1">
      <c r="A249" s="37" t="s">
        <v>2315</v>
      </c>
    </row>
    <row r="250" spans="1:1" s="37" customFormat="1">
      <c r="A250" s="37" t="s">
        <v>2316</v>
      </c>
    </row>
    <row r="251" spans="1:1" s="37" customFormat="1">
      <c r="A251" s="37" t="s">
        <v>2317</v>
      </c>
    </row>
    <row r="252" spans="1:1" s="37" customFormat="1">
      <c r="A252" s="37" t="s">
        <v>2318</v>
      </c>
    </row>
    <row r="254" spans="1:1">
      <c r="A254" s="39" t="s">
        <v>1543</v>
      </c>
    </row>
    <row r="256" spans="1:1">
      <c r="A256" s="39" t="s">
        <v>1544</v>
      </c>
    </row>
    <row r="258" spans="1:1">
      <c r="A258" s="39" t="s">
        <v>1545</v>
      </c>
    </row>
    <row r="259" spans="1:1">
      <c r="A259" s="39" t="s">
        <v>1546</v>
      </c>
    </row>
    <row r="260" spans="1:1">
      <c r="A260" s="39" t="s">
        <v>1547</v>
      </c>
    </row>
    <row r="261" spans="1:1">
      <c r="A261" s="39" t="s">
        <v>1548</v>
      </c>
    </row>
    <row r="262" spans="1:1">
      <c r="A262" s="39" t="s">
        <v>1549</v>
      </c>
    </row>
    <row r="263" spans="1:1">
      <c r="A263" s="39" t="s">
        <v>1550</v>
      </c>
    </row>
    <row r="264" spans="1:1">
      <c r="A264" s="39" t="s">
        <v>1551</v>
      </c>
    </row>
    <row r="265" spans="1:1">
      <c r="A265" s="39" t="s">
        <v>1552</v>
      </c>
    </row>
    <row r="266" spans="1:1">
      <c r="A266" s="39" t="s">
        <v>1553</v>
      </c>
    </row>
    <row r="267" spans="1:1">
      <c r="A267" s="39" t="s">
        <v>1554</v>
      </c>
    </row>
    <row r="268" spans="1:1">
      <c r="A268" s="39" t="s">
        <v>1555</v>
      </c>
    </row>
    <row r="269" spans="1:1">
      <c r="A269" s="39" t="s">
        <v>1556</v>
      </c>
    </row>
    <row r="270" spans="1:1">
      <c r="A270" s="39" t="s">
        <v>1557</v>
      </c>
    </row>
    <row r="271" spans="1:1">
      <c r="A271" s="39" t="s">
        <v>1558</v>
      </c>
    </row>
    <row r="272" spans="1:1">
      <c r="A272" s="39" t="s">
        <v>1559</v>
      </c>
    </row>
    <row r="273" spans="1:1" s="37" customFormat="1">
      <c r="A273" s="37" t="s">
        <v>1560</v>
      </c>
    </row>
    <row r="274" spans="1:1" s="37" customFormat="1">
      <c r="A274" s="37" t="s">
        <v>2319</v>
      </c>
    </row>
    <row r="275" spans="1:1" s="37" customFormat="1">
      <c r="A275" s="37" t="s">
        <v>2320</v>
      </c>
    </row>
    <row r="276" spans="1:1" s="37" customFormat="1">
      <c r="A276" s="37" t="s">
        <v>2321</v>
      </c>
    </row>
    <row r="277" spans="1:1" s="37" customFormat="1">
      <c r="A277" s="37" t="s">
        <v>2322</v>
      </c>
    </row>
    <row r="278" spans="1:1" s="37" customFormat="1">
      <c r="A278" s="37" t="s">
        <v>2323</v>
      </c>
    </row>
    <row r="279" spans="1:1" s="37" customFormat="1">
      <c r="A279" s="37" t="s">
        <v>2324</v>
      </c>
    </row>
    <row r="280" spans="1:1" s="37" customFormat="1">
      <c r="A280" s="37" t="s">
        <v>2325</v>
      </c>
    </row>
    <row r="281" spans="1:1" s="37" customFormat="1">
      <c r="A281" s="37" t="s">
        <v>2326</v>
      </c>
    </row>
    <row r="282" spans="1:1" s="37" customFormat="1">
      <c r="A282" s="37" t="s">
        <v>2327</v>
      </c>
    </row>
    <row r="283" spans="1:1" s="37" customFormat="1">
      <c r="A283" s="37" t="s">
        <v>2328</v>
      </c>
    </row>
    <row r="284" spans="1:1" s="37" customFormat="1">
      <c r="A284" s="37" t="s">
        <v>2329</v>
      </c>
    </row>
    <row r="285" spans="1:1" s="37" customFormat="1">
      <c r="A285" s="37" t="s">
        <v>2330</v>
      </c>
    </row>
    <row r="286" spans="1:1" s="37" customFormat="1">
      <c r="A286" s="37" t="s">
        <v>2331</v>
      </c>
    </row>
    <row r="287" spans="1:1" s="37" customFormat="1">
      <c r="A287" s="37" t="s">
        <v>2332</v>
      </c>
    </row>
    <row r="288" spans="1:1" s="37" customFormat="1">
      <c r="A288" s="37" t="s">
        <v>2333</v>
      </c>
    </row>
    <row r="289" spans="1:1" s="37" customFormat="1">
      <c r="A289" s="37" t="s">
        <v>2334</v>
      </c>
    </row>
    <row r="290" spans="1:1" s="37" customFormat="1">
      <c r="A290" s="37" t="s">
        <v>2335</v>
      </c>
    </row>
    <row r="291" spans="1:1" s="37" customFormat="1">
      <c r="A291" s="37" t="s">
        <v>2336</v>
      </c>
    </row>
    <row r="292" spans="1:1" s="37" customFormat="1">
      <c r="A292" s="37" t="s">
        <v>2337</v>
      </c>
    </row>
    <row r="293" spans="1:1" s="37" customFormat="1">
      <c r="A293" s="37" t="s">
        <v>2338</v>
      </c>
    </row>
    <row r="294" spans="1:1" s="37" customFormat="1">
      <c r="A294" s="37" t="s">
        <v>2339</v>
      </c>
    </row>
    <row r="295" spans="1:1" s="37" customFormat="1">
      <c r="A295" s="37" t="s">
        <v>2340</v>
      </c>
    </row>
    <row r="297" spans="1:1">
      <c r="A297" s="39" t="s">
        <v>1561</v>
      </c>
    </row>
    <row r="299" spans="1:1">
      <c r="A299" s="39" t="s">
        <v>1562</v>
      </c>
    </row>
    <row r="301" spans="1:1">
      <c r="A301" s="39" t="s">
        <v>1563</v>
      </c>
    </row>
    <row r="302" spans="1:1">
      <c r="A302" s="39" t="s">
        <v>1564</v>
      </c>
    </row>
    <row r="303" spans="1:1">
      <c r="A303" s="39" t="s">
        <v>1565</v>
      </c>
    </row>
    <row r="304" spans="1:1">
      <c r="A304" s="39" t="s">
        <v>1566</v>
      </c>
    </row>
    <row r="305" spans="1:1">
      <c r="A305" s="39" t="s">
        <v>1567</v>
      </c>
    </row>
    <row r="306" spans="1:1">
      <c r="A306" s="39" t="s">
        <v>1568</v>
      </c>
    </row>
    <row r="307" spans="1:1" s="37" customFormat="1">
      <c r="A307" s="37" t="s">
        <v>1569</v>
      </c>
    </row>
    <row r="308" spans="1:1" s="37" customFormat="1">
      <c r="A308" s="37" t="s">
        <v>1570</v>
      </c>
    </row>
    <row r="309" spans="1:1" s="37" customFormat="1">
      <c r="A309" s="37" t="s">
        <v>1571</v>
      </c>
    </row>
    <row r="310" spans="1:1" s="37" customFormat="1">
      <c r="A310" s="37" t="s">
        <v>1572</v>
      </c>
    </row>
    <row r="311" spans="1:1" s="37" customFormat="1">
      <c r="A311" s="37" t="s">
        <v>1573</v>
      </c>
    </row>
    <row r="312" spans="1:1" s="37" customFormat="1">
      <c r="A312" s="37" t="s">
        <v>1574</v>
      </c>
    </row>
    <row r="313" spans="1:1" s="37" customFormat="1">
      <c r="A313" s="37" t="s">
        <v>1575</v>
      </c>
    </row>
    <row r="314" spans="1:1" s="37" customFormat="1">
      <c r="A314" s="37" t="s">
        <v>1576</v>
      </c>
    </row>
    <row r="315" spans="1:1" s="37" customFormat="1">
      <c r="A315" s="37" t="s">
        <v>1577</v>
      </c>
    </row>
    <row r="316" spans="1:1" s="37" customFormat="1">
      <c r="A316" s="37" t="s">
        <v>1578</v>
      </c>
    </row>
    <row r="317" spans="1:1" s="37" customFormat="1">
      <c r="A317" s="37" t="s">
        <v>1579</v>
      </c>
    </row>
    <row r="318" spans="1:1" s="37" customFormat="1">
      <c r="A318" s="37" t="s">
        <v>1580</v>
      </c>
    </row>
    <row r="319" spans="1:1" s="37" customFormat="1">
      <c r="A319" s="37" t="s">
        <v>1581</v>
      </c>
    </row>
    <row r="320" spans="1:1">
      <c r="A320" s="39" t="s">
        <v>1582</v>
      </c>
    </row>
    <row r="321" spans="1:1">
      <c r="A321" s="39" t="s">
        <v>1582</v>
      </c>
    </row>
    <row r="322" spans="1:1">
      <c r="A322" s="39" t="s">
        <v>1583</v>
      </c>
    </row>
    <row r="323" spans="1:1">
      <c r="A323" s="39" t="s">
        <v>1584</v>
      </c>
    </row>
    <row r="324" spans="1:1">
      <c r="A324" s="39" t="s">
        <v>1585</v>
      </c>
    </row>
    <row r="325" spans="1:1">
      <c r="A325" s="39" t="s">
        <v>1586</v>
      </c>
    </row>
    <row r="326" spans="1:1">
      <c r="A326" s="39" t="s">
        <v>1587</v>
      </c>
    </row>
    <row r="327" spans="1:1">
      <c r="A327" s="39" t="s">
        <v>1588</v>
      </c>
    </row>
    <row r="328" spans="1:1">
      <c r="A328" s="39" t="s">
        <v>1589</v>
      </c>
    </row>
    <row r="329" spans="1:1">
      <c r="A329" s="39" t="s">
        <v>1590</v>
      </c>
    </row>
    <row r="330" spans="1:1">
      <c r="A330" s="39" t="s">
        <v>1591</v>
      </c>
    </row>
    <row r="331" spans="1:1">
      <c r="A331" s="39" t="s">
        <v>1592</v>
      </c>
    </row>
    <row r="332" spans="1:1">
      <c r="A332" s="39" t="s">
        <v>1593</v>
      </c>
    </row>
    <row r="333" spans="1:1" s="37" customFormat="1">
      <c r="A333" s="37" t="s">
        <v>1594</v>
      </c>
    </row>
    <row r="334" spans="1:1" s="37" customFormat="1">
      <c r="A334" s="37" t="s">
        <v>2341</v>
      </c>
    </row>
    <row r="335" spans="1:1" s="37" customFormat="1">
      <c r="A335" s="37" t="s">
        <v>2342</v>
      </c>
    </row>
    <row r="336" spans="1:1" s="37" customFormat="1">
      <c r="A336" s="37" t="s">
        <v>2343</v>
      </c>
    </row>
    <row r="337" spans="1:1" s="37" customFormat="1">
      <c r="A337" s="37" t="s">
        <v>2344</v>
      </c>
    </row>
    <row r="338" spans="1:1" s="37" customFormat="1">
      <c r="A338" s="37" t="s">
        <v>2345</v>
      </c>
    </row>
    <row r="339" spans="1:1" s="37" customFormat="1">
      <c r="A339" s="37" t="s">
        <v>2346</v>
      </c>
    </row>
    <row r="340" spans="1:1" s="37" customFormat="1">
      <c r="A340" s="37" t="s">
        <v>2347</v>
      </c>
    </row>
    <row r="341" spans="1:1" s="37" customFormat="1">
      <c r="A341" s="37" t="s">
        <v>2348</v>
      </c>
    </row>
    <row r="342" spans="1:1" s="37" customFormat="1">
      <c r="A342" s="37" t="s">
        <v>2323</v>
      </c>
    </row>
    <row r="343" spans="1:1" s="37" customFormat="1">
      <c r="A343" s="37" t="s">
        <v>2349</v>
      </c>
    </row>
    <row r="344" spans="1:1" s="37" customFormat="1">
      <c r="A344" s="37" t="s">
        <v>2350</v>
      </c>
    </row>
    <row r="345" spans="1:1" s="37" customFormat="1">
      <c r="A345" s="37" t="s">
        <v>2351</v>
      </c>
    </row>
    <row r="346" spans="1:1" s="37" customFormat="1">
      <c r="A346" s="37" t="s">
        <v>2352</v>
      </c>
    </row>
    <row r="347" spans="1:1" s="37" customFormat="1">
      <c r="A347" s="37" t="s">
        <v>2353</v>
      </c>
    </row>
    <row r="348" spans="1:1" s="37" customFormat="1">
      <c r="A348" s="37" t="s">
        <v>2354</v>
      </c>
    </row>
    <row r="349" spans="1:1" s="37" customFormat="1">
      <c r="A349" s="37" t="s">
        <v>2355</v>
      </c>
    </row>
    <row r="350" spans="1:1" s="37" customFormat="1">
      <c r="A350" s="37" t="s">
        <v>2356</v>
      </c>
    </row>
    <row r="351" spans="1:1" s="37" customFormat="1">
      <c r="A351" s="37" t="s">
        <v>2357</v>
      </c>
    </row>
    <row r="352" spans="1:1" s="37" customFormat="1">
      <c r="A352" s="37" t="s">
        <v>2358</v>
      </c>
    </row>
    <row r="353" spans="1:1" s="37" customFormat="1">
      <c r="A353" s="37" t="s">
        <v>2359</v>
      </c>
    </row>
    <row r="354" spans="1:1" s="37" customFormat="1">
      <c r="A354" s="37" t="s">
        <v>2360</v>
      </c>
    </row>
    <row r="355" spans="1:1" s="37" customFormat="1">
      <c r="A355" s="37" t="s">
        <v>2361</v>
      </c>
    </row>
    <row r="356" spans="1:1" s="37" customFormat="1">
      <c r="A356" s="37" t="s">
        <v>2362</v>
      </c>
    </row>
    <row r="357" spans="1:1" s="37" customFormat="1">
      <c r="A357" s="37" t="s">
        <v>2363</v>
      </c>
    </row>
    <row r="358" spans="1:1" s="37" customFormat="1">
      <c r="A358" s="37" t="s">
        <v>2364</v>
      </c>
    </row>
    <row r="359" spans="1:1" s="37" customFormat="1">
      <c r="A359" s="37" t="s">
        <v>1595</v>
      </c>
    </row>
    <row r="360" spans="1:1">
      <c r="A360" s="39" t="s">
        <v>1596</v>
      </c>
    </row>
    <row r="362" spans="1:1">
      <c r="A362" s="39" t="s">
        <v>1597</v>
      </c>
    </row>
    <row r="364" spans="1:1">
      <c r="A364" s="39" t="s">
        <v>1598</v>
      </c>
    </row>
    <row r="366" spans="1:1">
      <c r="A366" s="39" t="s">
        <v>1599</v>
      </c>
    </row>
    <row r="368" spans="1:1">
      <c r="A368" s="39" t="s">
        <v>1600</v>
      </c>
    </row>
    <row r="370" spans="1:1">
      <c r="A370" s="39" t="s">
        <v>1601</v>
      </c>
    </row>
    <row r="372" spans="1:1">
      <c r="A372" s="39" t="s">
        <v>1602</v>
      </c>
    </row>
    <row r="374" spans="1:1">
      <c r="A374" s="39" t="s">
        <v>1603</v>
      </c>
    </row>
    <row r="376" spans="1:1">
      <c r="A376" s="39" t="s">
        <v>1604</v>
      </c>
    </row>
    <row r="378" spans="1:1">
      <c r="A378" s="39" t="s">
        <v>1605</v>
      </c>
    </row>
    <row r="379" spans="1:1">
      <c r="A379" s="39" t="s">
        <v>1606</v>
      </c>
    </row>
    <row r="380" spans="1:1">
      <c r="A380" s="39" t="s">
        <v>1607</v>
      </c>
    </row>
    <row r="381" spans="1:1" s="37" customFormat="1">
      <c r="A381" s="37" t="s">
        <v>1608</v>
      </c>
    </row>
    <row r="382" spans="1:1" s="37" customFormat="1">
      <c r="A382" s="37" t="s">
        <v>2365</v>
      </c>
    </row>
    <row r="383" spans="1:1" s="37" customFormat="1">
      <c r="A383" s="37" t="s">
        <v>1609</v>
      </c>
    </row>
    <row r="384" spans="1:1" s="37" customFormat="1">
      <c r="A384" s="37" t="s">
        <v>2365</v>
      </c>
    </row>
    <row r="385" spans="1:1" s="37" customFormat="1">
      <c r="A385" s="37" t="s">
        <v>1610</v>
      </c>
    </row>
    <row r="386" spans="1:1" s="37" customFormat="1">
      <c r="A386" s="37" t="s">
        <v>1611</v>
      </c>
    </row>
    <row r="387" spans="1:1" s="37" customFormat="1">
      <c r="A387" s="37" t="s">
        <v>1612</v>
      </c>
    </row>
    <row r="388" spans="1:1" s="37" customFormat="1">
      <c r="A388" s="37" t="s">
        <v>1613</v>
      </c>
    </row>
    <row r="389" spans="1:1" s="37" customFormat="1">
      <c r="A389" s="37" t="s">
        <v>1614</v>
      </c>
    </row>
    <row r="390" spans="1:1" s="37" customFormat="1">
      <c r="A390" s="37" t="s">
        <v>1615</v>
      </c>
    </row>
    <row r="392" spans="1:1">
      <c r="A392" s="39" t="s">
        <v>1616</v>
      </c>
    </row>
    <row r="394" spans="1:1">
      <c r="A394" s="39" t="s">
        <v>1617</v>
      </c>
    </row>
    <row r="395" spans="1:1" s="37" customFormat="1">
      <c r="A395" s="37" t="s">
        <v>1618</v>
      </c>
    </row>
    <row r="396" spans="1:1" s="37" customFormat="1">
      <c r="A396" s="37" t="s">
        <v>1619</v>
      </c>
    </row>
    <row r="397" spans="1:1" s="37" customFormat="1">
      <c r="A397" s="37" t="s">
        <v>1620</v>
      </c>
    </row>
    <row r="398" spans="1:1" s="37" customFormat="1">
      <c r="A398" s="37" t="s">
        <v>1621</v>
      </c>
    </row>
    <row r="399" spans="1:1" s="37" customFormat="1">
      <c r="A399" s="37" t="s">
        <v>1622</v>
      </c>
    </row>
    <row r="400" spans="1:1" s="37" customFormat="1">
      <c r="A400" s="37" t="s">
        <v>1623</v>
      </c>
    </row>
    <row r="401" spans="1:1" s="37" customFormat="1">
      <c r="A401" s="37" t="s">
        <v>1624</v>
      </c>
    </row>
    <row r="402" spans="1:1" s="37" customFormat="1">
      <c r="A402" s="37" t="s">
        <v>1625</v>
      </c>
    </row>
    <row r="404" spans="1:1">
      <c r="A404" s="39" t="s">
        <v>1626</v>
      </c>
    </row>
    <row r="406" spans="1:1">
      <c r="A406" s="39" t="s">
        <v>1627</v>
      </c>
    </row>
    <row r="408" spans="1:1">
      <c r="A408" s="39" t="s">
        <v>1628</v>
      </c>
    </row>
    <row r="409" spans="1:1" s="37" customFormat="1">
      <c r="A409" s="37" t="s">
        <v>1629</v>
      </c>
    </row>
    <row r="410" spans="1:1" s="37" customFormat="1">
      <c r="A410" s="37" t="s">
        <v>1630</v>
      </c>
    </row>
    <row r="411" spans="1:1" s="37" customFormat="1">
      <c r="A411" s="37" t="s">
        <v>1631</v>
      </c>
    </row>
    <row r="412" spans="1:1" s="37" customFormat="1">
      <c r="A412" s="37" t="s">
        <v>1632</v>
      </c>
    </row>
    <row r="413" spans="1:1" s="37" customFormat="1">
      <c r="A413" s="37" t="s">
        <v>1633</v>
      </c>
    </row>
    <row r="414" spans="1:1" s="37" customFormat="1">
      <c r="A414" s="37" t="s">
        <v>1634</v>
      </c>
    </row>
    <row r="415" spans="1:1" s="37" customFormat="1">
      <c r="A415" s="37" t="s">
        <v>1635</v>
      </c>
    </row>
    <row r="416" spans="1:1" s="37" customFormat="1">
      <c r="A416" s="37" t="s">
        <v>1636</v>
      </c>
    </row>
    <row r="417" spans="1:1" s="37" customFormat="1">
      <c r="A417" s="37" t="s">
        <v>1637</v>
      </c>
    </row>
    <row r="418" spans="1:1" s="37" customFormat="1">
      <c r="A418" s="37" t="s">
        <v>1638</v>
      </c>
    </row>
    <row r="419" spans="1:1" s="37" customFormat="1">
      <c r="A419" s="37" t="s">
        <v>1639</v>
      </c>
    </row>
    <row r="420" spans="1:1" s="37" customFormat="1">
      <c r="A420" s="37" t="s">
        <v>1640</v>
      </c>
    </row>
    <row r="421" spans="1:1" s="37" customFormat="1">
      <c r="A421" s="37" t="s">
        <v>1641</v>
      </c>
    </row>
    <row r="422" spans="1:1" s="37" customFormat="1">
      <c r="A422" s="37" t="s">
        <v>1642</v>
      </c>
    </row>
    <row r="423" spans="1:1" s="37" customFormat="1">
      <c r="A423" s="37" t="s">
        <v>1643</v>
      </c>
    </row>
    <row r="424" spans="1:1" s="37" customFormat="1">
      <c r="A424" s="37" t="s">
        <v>1644</v>
      </c>
    </row>
    <row r="425" spans="1:1" s="37" customFormat="1">
      <c r="A425" s="37" t="s">
        <v>1645</v>
      </c>
    </row>
    <row r="426" spans="1:1" s="37" customFormat="1">
      <c r="A426" s="37" t="s">
        <v>1646</v>
      </c>
    </row>
    <row r="427" spans="1:1" s="37" customFormat="1">
      <c r="A427" s="37" t="s">
        <v>1647</v>
      </c>
    </row>
    <row r="429" spans="1:1">
      <c r="A429" s="39" t="s">
        <v>1648</v>
      </c>
    </row>
    <row r="431" spans="1:1">
      <c r="A431" s="39" t="s">
        <v>1649</v>
      </c>
    </row>
    <row r="433" spans="1:1">
      <c r="A433" s="39" t="s">
        <v>1650</v>
      </c>
    </row>
    <row r="434" spans="1:1">
      <c r="A434" s="39" t="s">
        <v>1651</v>
      </c>
    </row>
    <row r="435" spans="1:1">
      <c r="A435" s="39" t="s">
        <v>1652</v>
      </c>
    </row>
    <row r="436" spans="1:1">
      <c r="A436" s="39" t="s">
        <v>1653</v>
      </c>
    </row>
    <row r="437" spans="1:1">
      <c r="A437" s="39" t="s">
        <v>1654</v>
      </c>
    </row>
    <row r="438" spans="1:1">
      <c r="A438" s="39" t="s">
        <v>1655</v>
      </c>
    </row>
    <row r="439" spans="1:1">
      <c r="A439" s="39" t="s">
        <v>1656</v>
      </c>
    </row>
    <row r="440" spans="1:1">
      <c r="A440" s="39" t="s">
        <v>1657</v>
      </c>
    </row>
    <row r="441" spans="1:1">
      <c r="A441" s="39" t="s">
        <v>1658</v>
      </c>
    </row>
    <row r="442" spans="1:1">
      <c r="A442" s="39" t="s">
        <v>1659</v>
      </c>
    </row>
    <row r="443" spans="1:1" s="37" customFormat="1">
      <c r="A443" s="37" t="s">
        <v>1660</v>
      </c>
    </row>
    <row r="444" spans="1:1" s="37" customFormat="1">
      <c r="A444" s="37" t="s">
        <v>1661</v>
      </c>
    </row>
    <row r="445" spans="1:1" s="37" customFormat="1">
      <c r="A445" s="37" t="s">
        <v>2366</v>
      </c>
    </row>
    <row r="446" spans="1:1" s="37" customFormat="1">
      <c r="A446" s="37" t="s">
        <v>2367</v>
      </c>
    </row>
    <row r="447" spans="1:1" s="37" customFormat="1">
      <c r="A447" s="37" t="s">
        <v>2368</v>
      </c>
    </row>
    <row r="448" spans="1:1" s="37" customFormat="1">
      <c r="A448" s="37" t="s">
        <v>2369</v>
      </c>
    </row>
    <row r="449" spans="1:1" s="37" customFormat="1">
      <c r="A449" s="37" t="s">
        <v>2370</v>
      </c>
    </row>
    <row r="450" spans="1:1" s="37" customFormat="1">
      <c r="A450" s="37" t="s">
        <v>1662</v>
      </c>
    </row>
    <row r="451" spans="1:1" s="37" customFormat="1">
      <c r="A451" s="37" t="s">
        <v>1663</v>
      </c>
    </row>
    <row r="453" spans="1:1">
      <c r="A453" s="39" t="s">
        <v>1664</v>
      </c>
    </row>
    <row r="455" spans="1:1">
      <c r="A455" s="39" t="s">
        <v>1665</v>
      </c>
    </row>
    <row r="457" spans="1:1">
      <c r="A457" s="39" t="s">
        <v>1666</v>
      </c>
    </row>
    <row r="459" spans="1:1">
      <c r="A459" s="39" t="s">
        <v>1667</v>
      </c>
    </row>
    <row r="461" spans="1:1">
      <c r="A461" s="39" t="s">
        <v>1668</v>
      </c>
    </row>
    <row r="462" spans="1:1">
      <c r="A462" s="39" t="s">
        <v>1669</v>
      </c>
    </row>
    <row r="463" spans="1:1">
      <c r="A463" s="39" t="s">
        <v>1670</v>
      </c>
    </row>
    <row r="464" spans="1:1">
      <c r="A464" s="39" t="s">
        <v>1671</v>
      </c>
    </row>
    <row r="465" spans="1:1">
      <c r="A465" s="39" t="s">
        <v>1672</v>
      </c>
    </row>
    <row r="466" spans="1:1">
      <c r="A466" s="39" t="s">
        <v>1673</v>
      </c>
    </row>
    <row r="467" spans="1:1">
      <c r="A467" s="39" t="s">
        <v>1674</v>
      </c>
    </row>
    <row r="468" spans="1:1">
      <c r="A468" s="39" t="s">
        <v>1675</v>
      </c>
    </row>
    <row r="469" spans="1:1">
      <c r="A469" s="39" t="s">
        <v>1676</v>
      </c>
    </row>
    <row r="470" spans="1:1">
      <c r="A470" s="39" t="s">
        <v>1677</v>
      </c>
    </row>
    <row r="471" spans="1:1">
      <c r="A471" s="39" t="s">
        <v>1678</v>
      </c>
    </row>
    <row r="472" spans="1:1">
      <c r="A472" s="39" t="s">
        <v>1679</v>
      </c>
    </row>
    <row r="473" spans="1:1" s="37" customFormat="1">
      <c r="A473" s="37" t="s">
        <v>1680</v>
      </c>
    </row>
    <row r="474" spans="1:1" s="37" customFormat="1">
      <c r="A474" s="37" t="s">
        <v>2269</v>
      </c>
    </row>
    <row r="475" spans="1:1" s="37" customFormat="1">
      <c r="A475" s="37" t="s">
        <v>2371</v>
      </c>
    </row>
    <row r="476" spans="1:1" s="37" customFormat="1">
      <c r="A476" s="37" t="s">
        <v>2372</v>
      </c>
    </row>
    <row r="477" spans="1:1" s="37" customFormat="1">
      <c r="A477" s="37" t="s">
        <v>2373</v>
      </c>
    </row>
    <row r="478" spans="1:1" s="37" customFormat="1">
      <c r="A478" s="37" t="s">
        <v>2374</v>
      </c>
    </row>
    <row r="479" spans="1:1" s="37" customFormat="1">
      <c r="A479" s="37" t="s">
        <v>2375</v>
      </c>
    </row>
    <row r="480" spans="1:1" s="37" customFormat="1">
      <c r="A480" s="37" t="s">
        <v>2376</v>
      </c>
    </row>
    <row r="481" spans="1:1" s="37" customFormat="1">
      <c r="A481" s="37" t="s">
        <v>2377</v>
      </c>
    </row>
    <row r="482" spans="1:1" s="37" customFormat="1">
      <c r="A482" s="37" t="s">
        <v>2378</v>
      </c>
    </row>
    <row r="483" spans="1:1" s="37" customFormat="1">
      <c r="A483" s="37" t="s">
        <v>1681</v>
      </c>
    </row>
    <row r="484" spans="1:1" s="37" customFormat="1">
      <c r="A484" s="37" t="s">
        <v>2379</v>
      </c>
    </row>
    <row r="485" spans="1:1" s="37" customFormat="1">
      <c r="A485" s="37" t="s">
        <v>1682</v>
      </c>
    </row>
    <row r="486" spans="1:1" s="37" customFormat="1">
      <c r="A486" s="37" t="s">
        <v>2380</v>
      </c>
    </row>
    <row r="487" spans="1:1" s="37" customFormat="1">
      <c r="A487" s="37" t="s">
        <v>2381</v>
      </c>
    </row>
    <row r="489" spans="1:1" s="37" customFormat="1">
      <c r="A489" s="37" t="s">
        <v>1680</v>
      </c>
    </row>
    <row r="490" spans="1:1" s="37" customFormat="1">
      <c r="A490" s="37" t="s">
        <v>2269</v>
      </c>
    </row>
    <row r="491" spans="1:1" s="37" customFormat="1">
      <c r="A491" s="37" t="s">
        <v>2371</v>
      </c>
    </row>
    <row r="492" spans="1:1" s="37" customFormat="1">
      <c r="A492" s="37" t="s">
        <v>2372</v>
      </c>
    </row>
    <row r="493" spans="1:1" s="37" customFormat="1">
      <c r="A493" s="37" t="s">
        <v>2373</v>
      </c>
    </row>
    <row r="494" spans="1:1" s="37" customFormat="1">
      <c r="A494" s="37" t="s">
        <v>2374</v>
      </c>
    </row>
    <row r="495" spans="1:1" s="37" customFormat="1">
      <c r="A495" s="37" t="s">
        <v>2375</v>
      </c>
    </row>
    <row r="496" spans="1:1" s="37" customFormat="1">
      <c r="A496" s="37" t="s">
        <v>2376</v>
      </c>
    </row>
    <row r="497" spans="1:1" s="37" customFormat="1">
      <c r="A497" s="37" t="s">
        <v>2377</v>
      </c>
    </row>
    <row r="498" spans="1:1" s="37" customFormat="1">
      <c r="A498" s="37" t="s">
        <v>2378</v>
      </c>
    </row>
    <row r="499" spans="1:1" s="37" customFormat="1">
      <c r="A499" s="37" t="s">
        <v>1681</v>
      </c>
    </row>
    <row r="500" spans="1:1" s="37" customFormat="1">
      <c r="A500" s="37" t="s">
        <v>2379</v>
      </c>
    </row>
    <row r="501" spans="1:1" s="37" customFormat="1">
      <c r="A501" s="37" t="s">
        <v>1682</v>
      </c>
    </row>
    <row r="502" spans="1:1" s="37" customFormat="1">
      <c r="A502" s="37" t="s">
        <v>2380</v>
      </c>
    </row>
    <row r="503" spans="1:1" s="37" customFormat="1">
      <c r="A503" s="37" t="s">
        <v>2381</v>
      </c>
    </row>
    <row r="505" spans="1:1" s="37" customFormat="1">
      <c r="A505" s="37" t="s">
        <v>1683</v>
      </c>
    </row>
    <row r="506" spans="1:1" s="37" customFormat="1">
      <c r="A506" s="37" t="s">
        <v>2269</v>
      </c>
    </row>
    <row r="507" spans="1:1" s="37" customFormat="1">
      <c r="A507" s="37" t="s">
        <v>2371</v>
      </c>
    </row>
    <row r="508" spans="1:1" s="37" customFormat="1">
      <c r="A508" s="37" t="s">
        <v>2372</v>
      </c>
    </row>
    <row r="509" spans="1:1" s="37" customFormat="1">
      <c r="A509" s="37" t="s">
        <v>2373</v>
      </c>
    </row>
    <row r="510" spans="1:1" s="37" customFormat="1">
      <c r="A510" s="37" t="s">
        <v>2374</v>
      </c>
    </row>
    <row r="511" spans="1:1" s="37" customFormat="1">
      <c r="A511" s="37" t="s">
        <v>2375</v>
      </c>
    </row>
    <row r="512" spans="1:1" s="37" customFormat="1">
      <c r="A512" s="37" t="s">
        <v>2376</v>
      </c>
    </row>
    <row r="513" spans="1:1" s="37" customFormat="1">
      <c r="A513" s="37" t="s">
        <v>2377</v>
      </c>
    </row>
    <row r="514" spans="1:1" s="37" customFormat="1">
      <c r="A514" s="37" t="s">
        <v>2378</v>
      </c>
    </row>
    <row r="515" spans="1:1" s="37" customFormat="1">
      <c r="A515" s="37" t="s">
        <v>1681</v>
      </c>
    </row>
    <row r="516" spans="1:1" s="37" customFormat="1">
      <c r="A516" s="37" t="s">
        <v>2379</v>
      </c>
    </row>
    <row r="517" spans="1:1" s="37" customFormat="1">
      <c r="A517" s="37" t="s">
        <v>1682</v>
      </c>
    </row>
    <row r="518" spans="1:1" s="37" customFormat="1">
      <c r="A518" s="37" t="s">
        <v>2380</v>
      </c>
    </row>
    <row r="519" spans="1:1" s="37" customFormat="1">
      <c r="A519" s="37" t="s">
        <v>2381</v>
      </c>
    </row>
    <row r="521" spans="1:1">
      <c r="A521" s="39" t="s">
        <v>1684</v>
      </c>
    </row>
    <row r="523" spans="1:1">
      <c r="A523" s="39" t="s">
        <v>1685</v>
      </c>
    </row>
    <row r="525" spans="1:1" s="37" customFormat="1">
      <c r="A525" s="37" t="s">
        <v>1686</v>
      </c>
    </row>
    <row r="526" spans="1:1" s="37" customFormat="1">
      <c r="A526" s="37" t="s">
        <v>1687</v>
      </c>
    </row>
    <row r="527" spans="1:1" s="37" customFormat="1">
      <c r="A527" s="37" t="s">
        <v>1688</v>
      </c>
    </row>
    <row r="528" spans="1:1" s="37" customFormat="1">
      <c r="A528" s="37" t="s">
        <v>1689</v>
      </c>
    </row>
    <row r="529" spans="1:1" s="37" customFormat="1">
      <c r="A529" s="37" t="s">
        <v>1690</v>
      </c>
    </row>
    <row r="530" spans="1:1" s="37" customFormat="1">
      <c r="A530" s="37" t="s">
        <v>2382</v>
      </c>
    </row>
    <row r="531" spans="1:1" s="37" customFormat="1">
      <c r="A531" s="37" t="s">
        <v>2383</v>
      </c>
    </row>
    <row r="532" spans="1:1" s="37" customFormat="1">
      <c r="A532" s="37" t="s">
        <v>2384</v>
      </c>
    </row>
    <row r="533" spans="1:1" s="37" customFormat="1">
      <c r="A533" s="37" t="s">
        <v>2385</v>
      </c>
    </row>
    <row r="534" spans="1:1" s="37" customFormat="1">
      <c r="A534" s="37" t="s">
        <v>2386</v>
      </c>
    </row>
    <row r="535" spans="1:1" s="37" customFormat="1">
      <c r="A535" s="37" t="s">
        <v>2387</v>
      </c>
    </row>
    <row r="536" spans="1:1" s="37" customFormat="1">
      <c r="A536" s="37" t="s">
        <v>2388</v>
      </c>
    </row>
    <row r="537" spans="1:1" s="37" customFormat="1">
      <c r="A537" s="37" t="s">
        <v>2389</v>
      </c>
    </row>
    <row r="538" spans="1:1" s="37" customFormat="1">
      <c r="A538" s="37" t="s">
        <v>2390</v>
      </c>
    </row>
    <row r="539" spans="1:1" s="37" customFormat="1">
      <c r="A539" s="37" t="s">
        <v>2391</v>
      </c>
    </row>
    <row r="540" spans="1:1" s="37" customFormat="1">
      <c r="A540" s="37" t="s">
        <v>2392</v>
      </c>
    </row>
    <row r="541" spans="1:1" s="37" customFormat="1">
      <c r="A541" s="37" t="s">
        <v>2393</v>
      </c>
    </row>
    <row r="542" spans="1:1" s="37" customFormat="1">
      <c r="A542" s="37" t="s">
        <v>2394</v>
      </c>
    </row>
    <row r="543" spans="1:1" s="37" customFormat="1">
      <c r="A543" s="37" t="s">
        <v>2395</v>
      </c>
    </row>
    <row r="544" spans="1:1" s="37" customFormat="1">
      <c r="A544" s="37" t="s">
        <v>2396</v>
      </c>
    </row>
    <row r="545" spans="1:1" s="37" customFormat="1">
      <c r="A545" s="37" t="s">
        <v>1691</v>
      </c>
    </row>
    <row r="546" spans="1:1" s="37" customFormat="1">
      <c r="A546" s="37" t="s">
        <v>2397</v>
      </c>
    </row>
    <row r="547" spans="1:1" s="37" customFormat="1">
      <c r="A547" s="37" t="s">
        <v>2398</v>
      </c>
    </row>
    <row r="548" spans="1:1" s="37" customFormat="1">
      <c r="A548" s="37" t="s">
        <v>2399</v>
      </c>
    </row>
    <row r="549" spans="1:1" s="37" customFormat="1">
      <c r="A549" s="37" t="s">
        <v>1692</v>
      </c>
    </row>
    <row r="550" spans="1:1" s="37" customFormat="1">
      <c r="A550" s="37" t="s">
        <v>1693</v>
      </c>
    </row>
    <row r="551" spans="1:1" s="37" customFormat="1">
      <c r="A551" s="37" t="s">
        <v>1694</v>
      </c>
    </row>
    <row r="552" spans="1:1" s="37" customFormat="1">
      <c r="A552" s="37" t="s">
        <v>2400</v>
      </c>
    </row>
    <row r="553" spans="1:1" s="37" customFormat="1">
      <c r="A553" s="37" t="s">
        <v>2401</v>
      </c>
    </row>
    <row r="554" spans="1:1" s="37" customFormat="1">
      <c r="A554" s="37" t="s">
        <v>2402</v>
      </c>
    </row>
    <row r="555" spans="1:1" s="37" customFormat="1">
      <c r="A555" s="37" t="s">
        <v>1695</v>
      </c>
    </row>
    <row r="556" spans="1:1" s="37" customFormat="1">
      <c r="A556" s="37" t="s">
        <v>1696</v>
      </c>
    </row>
    <row r="558" spans="1:1" s="37" customFormat="1">
      <c r="A558" s="37" t="s">
        <v>1690</v>
      </c>
    </row>
    <row r="559" spans="1:1" s="37" customFormat="1">
      <c r="A559" s="37" t="s">
        <v>2382</v>
      </c>
    </row>
    <row r="560" spans="1:1" s="37" customFormat="1">
      <c r="A560" s="37" t="s">
        <v>2383</v>
      </c>
    </row>
    <row r="561" spans="1:1" s="37" customFormat="1">
      <c r="A561" s="37" t="s">
        <v>2384</v>
      </c>
    </row>
    <row r="562" spans="1:1" s="37" customFormat="1">
      <c r="A562" s="37" t="s">
        <v>2385</v>
      </c>
    </row>
    <row r="563" spans="1:1" s="37" customFormat="1">
      <c r="A563" s="37" t="s">
        <v>2386</v>
      </c>
    </row>
    <row r="564" spans="1:1" s="37" customFormat="1">
      <c r="A564" s="37" t="s">
        <v>2387</v>
      </c>
    </row>
    <row r="565" spans="1:1" s="37" customFormat="1">
      <c r="A565" s="37" t="s">
        <v>2388</v>
      </c>
    </row>
    <row r="566" spans="1:1" s="37" customFormat="1">
      <c r="A566" s="37" t="s">
        <v>2389</v>
      </c>
    </row>
    <row r="567" spans="1:1" s="37" customFormat="1">
      <c r="A567" s="37" t="s">
        <v>2390</v>
      </c>
    </row>
    <row r="568" spans="1:1" s="37" customFormat="1">
      <c r="A568" s="37" t="s">
        <v>2391</v>
      </c>
    </row>
    <row r="569" spans="1:1" s="37" customFormat="1">
      <c r="A569" s="37" t="s">
        <v>2392</v>
      </c>
    </row>
    <row r="570" spans="1:1" s="37" customFormat="1">
      <c r="A570" s="37" t="s">
        <v>2393</v>
      </c>
    </row>
    <row r="571" spans="1:1" s="37" customFormat="1">
      <c r="A571" s="37" t="s">
        <v>2394</v>
      </c>
    </row>
    <row r="572" spans="1:1" s="37" customFormat="1">
      <c r="A572" s="37" t="s">
        <v>2395</v>
      </c>
    </row>
    <row r="573" spans="1:1" s="37" customFormat="1">
      <c r="A573" s="37" t="s">
        <v>2396</v>
      </c>
    </row>
    <row r="574" spans="1:1" s="37" customFormat="1">
      <c r="A574" s="37" t="s">
        <v>1691</v>
      </c>
    </row>
    <row r="575" spans="1:1" s="37" customFormat="1">
      <c r="A575" s="37" t="s">
        <v>2397</v>
      </c>
    </row>
    <row r="576" spans="1:1" s="37" customFormat="1">
      <c r="A576" s="37" t="s">
        <v>2398</v>
      </c>
    </row>
    <row r="577" spans="1:1" s="37" customFormat="1">
      <c r="A577" s="37" t="s">
        <v>2399</v>
      </c>
    </row>
    <row r="578" spans="1:1" s="37" customFormat="1">
      <c r="A578" s="37" t="s">
        <v>1692</v>
      </c>
    </row>
    <row r="579" spans="1:1" s="37" customFormat="1">
      <c r="A579" s="37" t="s">
        <v>1693</v>
      </c>
    </row>
    <row r="580" spans="1:1" s="37" customFormat="1">
      <c r="A580" s="37" t="s">
        <v>1694</v>
      </c>
    </row>
    <row r="581" spans="1:1" s="37" customFormat="1">
      <c r="A581" s="37" t="s">
        <v>2400</v>
      </c>
    </row>
    <row r="582" spans="1:1" s="37" customFormat="1">
      <c r="A582" s="37" t="s">
        <v>2401</v>
      </c>
    </row>
    <row r="583" spans="1:1" s="37" customFormat="1">
      <c r="A583" s="37" t="s">
        <v>2402</v>
      </c>
    </row>
    <row r="584" spans="1:1" s="37" customFormat="1">
      <c r="A584" s="37" t="s">
        <v>1695</v>
      </c>
    </row>
    <row r="585" spans="1:1" s="37" customFormat="1">
      <c r="A585" s="37" t="s">
        <v>1696</v>
      </c>
    </row>
    <row r="587" spans="1:1" s="37" customFormat="1">
      <c r="A587" s="37" t="s">
        <v>1697</v>
      </c>
    </row>
    <row r="588" spans="1:1" s="37" customFormat="1">
      <c r="A588" s="37" t="s">
        <v>2382</v>
      </c>
    </row>
    <row r="589" spans="1:1" s="37" customFormat="1">
      <c r="A589" s="37" t="s">
        <v>2383</v>
      </c>
    </row>
    <row r="590" spans="1:1" s="37" customFormat="1">
      <c r="A590" s="37" t="s">
        <v>2384</v>
      </c>
    </row>
    <row r="591" spans="1:1" s="37" customFormat="1">
      <c r="A591" s="37" t="s">
        <v>2385</v>
      </c>
    </row>
    <row r="592" spans="1:1" s="37" customFormat="1">
      <c r="A592" s="37" t="s">
        <v>2386</v>
      </c>
    </row>
    <row r="593" spans="1:1" s="37" customFormat="1">
      <c r="A593" s="37" t="s">
        <v>2387</v>
      </c>
    </row>
    <row r="594" spans="1:1" s="37" customFormat="1">
      <c r="A594" s="37" t="s">
        <v>2388</v>
      </c>
    </row>
    <row r="595" spans="1:1" s="37" customFormat="1">
      <c r="A595" s="37" t="s">
        <v>2389</v>
      </c>
    </row>
    <row r="596" spans="1:1" s="37" customFormat="1">
      <c r="A596" s="37" t="s">
        <v>2390</v>
      </c>
    </row>
    <row r="597" spans="1:1" s="37" customFormat="1">
      <c r="A597" s="37" t="s">
        <v>2391</v>
      </c>
    </row>
    <row r="598" spans="1:1" s="37" customFormat="1">
      <c r="A598" s="37" t="s">
        <v>2392</v>
      </c>
    </row>
    <row r="599" spans="1:1" s="37" customFormat="1">
      <c r="A599" s="37" t="s">
        <v>2393</v>
      </c>
    </row>
    <row r="600" spans="1:1" s="37" customFormat="1">
      <c r="A600" s="37" t="s">
        <v>2394</v>
      </c>
    </row>
    <row r="601" spans="1:1" s="37" customFormat="1">
      <c r="A601" s="37" t="s">
        <v>2395</v>
      </c>
    </row>
    <row r="602" spans="1:1" s="37" customFormat="1">
      <c r="A602" s="37" t="s">
        <v>2396</v>
      </c>
    </row>
    <row r="603" spans="1:1" s="37" customFormat="1">
      <c r="A603" s="37" t="s">
        <v>1691</v>
      </c>
    </row>
    <row r="604" spans="1:1" s="37" customFormat="1">
      <c r="A604" s="37" t="s">
        <v>2397</v>
      </c>
    </row>
    <row r="605" spans="1:1" s="37" customFormat="1">
      <c r="A605" s="37" t="s">
        <v>2398</v>
      </c>
    </row>
    <row r="606" spans="1:1" s="37" customFormat="1">
      <c r="A606" s="37" t="s">
        <v>2399</v>
      </c>
    </row>
    <row r="607" spans="1:1" s="37" customFormat="1">
      <c r="A607" s="37" t="s">
        <v>1692</v>
      </c>
    </row>
    <row r="608" spans="1:1" s="37" customFormat="1">
      <c r="A608" s="37" t="s">
        <v>1693</v>
      </c>
    </row>
    <row r="609" spans="1:1" s="37" customFormat="1">
      <c r="A609" s="37" t="s">
        <v>1694</v>
      </c>
    </row>
    <row r="610" spans="1:1" s="37" customFormat="1">
      <c r="A610" s="37" t="s">
        <v>2400</v>
      </c>
    </row>
    <row r="611" spans="1:1" s="37" customFormat="1">
      <c r="A611" s="37" t="s">
        <v>2401</v>
      </c>
    </row>
    <row r="612" spans="1:1" s="37" customFormat="1">
      <c r="A612" s="37" t="s">
        <v>2402</v>
      </c>
    </row>
    <row r="613" spans="1:1" s="37" customFormat="1">
      <c r="A613" s="37" t="s">
        <v>1695</v>
      </c>
    </row>
    <row r="614" spans="1:1" s="37" customFormat="1">
      <c r="A614" s="37" t="s">
        <v>1696</v>
      </c>
    </row>
    <row r="616" spans="1:1">
      <c r="A616" s="39" t="s">
        <v>1698</v>
      </c>
    </row>
    <row r="618" spans="1:1">
      <c r="A618" s="39" t="s">
        <v>1699</v>
      </c>
    </row>
    <row r="620" spans="1:1">
      <c r="A620" s="39" t="s">
        <v>1700</v>
      </c>
    </row>
    <row r="622" spans="1:1">
      <c r="A622" s="39" t="s">
        <v>1701</v>
      </c>
    </row>
    <row r="623" spans="1:1">
      <c r="A623" s="39" t="s">
        <v>1702</v>
      </c>
    </row>
    <row r="624" spans="1:1">
      <c r="A624" s="39" t="s">
        <v>1703</v>
      </c>
    </row>
    <row r="625" spans="1:1">
      <c r="A625" s="39" t="s">
        <v>1704</v>
      </c>
    </row>
    <row r="626" spans="1:1">
      <c r="A626" s="39" t="s">
        <v>1705</v>
      </c>
    </row>
    <row r="627" spans="1:1">
      <c r="A627" s="39" t="s">
        <v>1706</v>
      </c>
    </row>
    <row r="628" spans="1:1" s="37" customFormat="1">
      <c r="A628" s="37" t="s">
        <v>1707</v>
      </c>
    </row>
    <row r="629" spans="1:1" s="37" customFormat="1">
      <c r="A629" s="37" t="s">
        <v>1708</v>
      </c>
    </row>
    <row r="630" spans="1:1" s="37" customFormat="1">
      <c r="A630" s="37" t="s">
        <v>1709</v>
      </c>
    </row>
    <row r="631" spans="1:1" s="37" customFormat="1">
      <c r="A631" s="37" t="s">
        <v>1710</v>
      </c>
    </row>
    <row r="632" spans="1:1" s="37" customFormat="1">
      <c r="A632" s="37" t="s">
        <v>1711</v>
      </c>
    </row>
    <row r="633" spans="1:1" s="37" customFormat="1">
      <c r="A633" s="37" t="s">
        <v>1712</v>
      </c>
    </row>
    <row r="634" spans="1:1" s="37" customFormat="1">
      <c r="A634" s="37" t="s">
        <v>1713</v>
      </c>
    </row>
    <row r="635" spans="1:1" s="37" customFormat="1">
      <c r="A635" s="37" t="s">
        <v>1714</v>
      </c>
    </row>
    <row r="636" spans="1:1" s="37" customFormat="1">
      <c r="A636" s="37" t="s">
        <v>1715</v>
      </c>
    </row>
    <row r="637" spans="1:1" s="37" customFormat="1">
      <c r="A637" s="37" t="s">
        <v>1716</v>
      </c>
    </row>
    <row r="638" spans="1:1" s="37" customFormat="1">
      <c r="A638" s="37" t="s">
        <v>1717</v>
      </c>
    </row>
    <row r="639" spans="1:1" s="37" customFormat="1">
      <c r="A639" s="37" t="s">
        <v>1718</v>
      </c>
    </row>
    <row r="640" spans="1:1" s="37" customFormat="1">
      <c r="A640" s="37" t="s">
        <v>1719</v>
      </c>
    </row>
    <row r="641" spans="1:1" s="37" customFormat="1">
      <c r="A641" s="37" t="s">
        <v>1720</v>
      </c>
    </row>
    <row r="642" spans="1:1" s="37" customFormat="1">
      <c r="A642" s="37" t="s">
        <v>1721</v>
      </c>
    </row>
    <row r="643" spans="1:1" s="37" customFormat="1">
      <c r="A643" s="37" t="s">
        <v>1722</v>
      </c>
    </row>
    <row r="644" spans="1:1" s="37" customFormat="1">
      <c r="A644" s="37" t="s">
        <v>1723</v>
      </c>
    </row>
    <row r="645" spans="1:1" s="37" customFormat="1">
      <c r="A645" s="37" t="s">
        <v>1724</v>
      </c>
    </row>
    <row r="646" spans="1:1" s="37" customFormat="1">
      <c r="A646" s="37" t="s">
        <v>1725</v>
      </c>
    </row>
    <row r="647" spans="1:1" s="37" customFormat="1">
      <c r="A647" s="37" t="s">
        <v>1726</v>
      </c>
    </row>
    <row r="648" spans="1:1" s="37" customFormat="1">
      <c r="A648" s="37" t="s">
        <v>1727</v>
      </c>
    </row>
    <row r="649" spans="1:1" s="37" customFormat="1">
      <c r="A649" s="37" t="s">
        <v>1728</v>
      </c>
    </row>
    <row r="650" spans="1:1" s="37" customFormat="1">
      <c r="A650" s="37" t="s">
        <v>1729</v>
      </c>
    </row>
    <row r="651" spans="1:1" s="37" customFormat="1">
      <c r="A651" s="37" t="s">
        <v>1572</v>
      </c>
    </row>
    <row r="652" spans="1:1" s="37" customFormat="1">
      <c r="A652" s="37" t="s">
        <v>1730</v>
      </c>
    </row>
    <row r="653" spans="1:1" s="37" customFormat="1">
      <c r="A653" s="37" t="s">
        <v>1731</v>
      </c>
    </row>
    <row r="654" spans="1:1" s="37" customFormat="1">
      <c r="A654" s="37" t="s">
        <v>1732</v>
      </c>
    </row>
    <row r="655" spans="1:1" s="37" customFormat="1">
      <c r="A655" s="37" t="s">
        <v>1576</v>
      </c>
    </row>
    <row r="656" spans="1:1" s="37" customFormat="1">
      <c r="A656" s="37" t="s">
        <v>1577</v>
      </c>
    </row>
    <row r="657" spans="1:1" s="37" customFormat="1">
      <c r="A657" s="37" t="s">
        <v>1578</v>
      </c>
    </row>
    <row r="658" spans="1:1" s="37" customFormat="1">
      <c r="A658" s="37" t="s">
        <v>1579</v>
      </c>
    </row>
    <row r="659" spans="1:1" s="37" customFormat="1">
      <c r="A659" s="37" t="s">
        <v>1580</v>
      </c>
    </row>
    <row r="660" spans="1:1">
      <c r="A660" s="39" t="s">
        <v>1581</v>
      </c>
    </row>
    <row r="661" spans="1:1">
      <c r="A661" s="39" t="s">
        <v>1733</v>
      </c>
    </row>
    <row r="662" spans="1:1">
      <c r="A662" s="39" t="s">
        <v>1733</v>
      </c>
    </row>
    <row r="663" spans="1:1">
      <c r="A663" s="39" t="s">
        <v>1734</v>
      </c>
    </row>
    <row r="664" spans="1:1">
      <c r="A664" s="39" t="s">
        <v>1735</v>
      </c>
    </row>
    <row r="665" spans="1:1">
      <c r="A665" s="39" t="s">
        <v>1736</v>
      </c>
    </row>
    <row r="666" spans="1:1">
      <c r="A666" s="39" t="s">
        <v>1651</v>
      </c>
    </row>
    <row r="667" spans="1:1">
      <c r="A667" s="39" t="s">
        <v>1652</v>
      </c>
    </row>
    <row r="668" spans="1:1">
      <c r="A668" s="39" t="s">
        <v>1737</v>
      </c>
    </row>
    <row r="669" spans="1:1">
      <c r="A669" s="39" t="s">
        <v>1738</v>
      </c>
    </row>
    <row r="670" spans="1:1">
      <c r="A670" s="39" t="s">
        <v>1739</v>
      </c>
    </row>
    <row r="671" spans="1:1">
      <c r="A671" s="39" t="s">
        <v>1740</v>
      </c>
    </row>
    <row r="672" spans="1:1">
      <c r="A672" s="39" t="s">
        <v>1741</v>
      </c>
    </row>
    <row r="673" spans="1:1" s="37" customFormat="1">
      <c r="A673" s="37" t="s">
        <v>1742</v>
      </c>
    </row>
    <row r="674" spans="1:1" s="37" customFormat="1">
      <c r="A674" s="37" t="s">
        <v>2403</v>
      </c>
    </row>
    <row r="675" spans="1:1" s="37" customFormat="1">
      <c r="A675" s="37" t="s">
        <v>2404</v>
      </c>
    </row>
    <row r="676" spans="1:1" s="37" customFormat="1">
      <c r="A676" s="37" t="s">
        <v>2405</v>
      </c>
    </row>
    <row r="677" spans="1:1" s="37" customFormat="1">
      <c r="A677" s="37" t="s">
        <v>2406</v>
      </c>
    </row>
    <row r="678" spans="1:1" s="37" customFormat="1">
      <c r="A678" s="37" t="s">
        <v>2407</v>
      </c>
    </row>
    <row r="679" spans="1:1" s="37" customFormat="1">
      <c r="A679" s="37" t="s">
        <v>2408</v>
      </c>
    </row>
    <row r="680" spans="1:1" s="37" customFormat="1">
      <c r="A680" s="37" t="s">
        <v>2409</v>
      </c>
    </row>
    <row r="681" spans="1:1" s="37" customFormat="1">
      <c r="A681" s="37" t="s">
        <v>2410</v>
      </c>
    </row>
    <row r="682" spans="1:1" s="37" customFormat="1">
      <c r="A682" s="37" t="s">
        <v>2411</v>
      </c>
    </row>
    <row r="683" spans="1:1" s="37" customFormat="1">
      <c r="A683" s="37" t="s">
        <v>2412</v>
      </c>
    </row>
    <row r="684" spans="1:1" s="37" customFormat="1">
      <c r="A684" s="37" t="s">
        <v>2413</v>
      </c>
    </row>
    <row r="685" spans="1:1" s="37" customFormat="1">
      <c r="A685" s="37" t="s">
        <v>2414</v>
      </c>
    </row>
    <row r="686" spans="1:1" s="37" customFormat="1">
      <c r="A686" s="37" t="s">
        <v>2415</v>
      </c>
    </row>
    <row r="687" spans="1:1" s="37" customFormat="1">
      <c r="A687" s="37" t="s">
        <v>2416</v>
      </c>
    </row>
    <row r="688" spans="1:1" s="37" customFormat="1">
      <c r="A688" s="37" t="s">
        <v>2417</v>
      </c>
    </row>
    <row r="689" spans="1:1" s="37" customFormat="1">
      <c r="A689" s="37" t="s">
        <v>2418</v>
      </c>
    </row>
    <row r="690" spans="1:1" s="37" customFormat="1">
      <c r="A690" s="37" t="s">
        <v>2419</v>
      </c>
    </row>
    <row r="691" spans="1:1" s="37" customFormat="1">
      <c r="A691" s="37" t="s">
        <v>2420</v>
      </c>
    </row>
    <row r="692" spans="1:1" s="37" customFormat="1">
      <c r="A692" s="37" t="s">
        <v>2421</v>
      </c>
    </row>
    <row r="693" spans="1:1" s="37" customFormat="1">
      <c r="A693" s="37" t="s">
        <v>2419</v>
      </c>
    </row>
    <row r="694" spans="1:1" s="37" customFormat="1">
      <c r="A694" s="37" t="s">
        <v>2420</v>
      </c>
    </row>
    <row r="695" spans="1:1" s="37" customFormat="1">
      <c r="A695" s="37" t="s">
        <v>2422</v>
      </c>
    </row>
    <row r="696" spans="1:1" s="37" customFormat="1">
      <c r="A696" s="37" t="s">
        <v>2423</v>
      </c>
    </row>
    <row r="698" spans="1:1" s="37" customFormat="1">
      <c r="A698" s="37" t="s">
        <v>1744</v>
      </c>
    </row>
    <row r="699" spans="1:1" s="37" customFormat="1">
      <c r="A699" s="37" t="s">
        <v>1460</v>
      </c>
    </row>
    <row r="700" spans="1:1" s="37" customFormat="1">
      <c r="A700" s="37" t="s">
        <v>2424</v>
      </c>
    </row>
    <row r="701" spans="1:1" s="37" customFormat="1">
      <c r="A701" s="37" t="s">
        <v>2425</v>
      </c>
    </row>
    <row r="702" spans="1:1" s="37" customFormat="1">
      <c r="A702" s="37" t="s">
        <v>2426</v>
      </c>
    </row>
    <row r="703" spans="1:1" s="37" customFormat="1">
      <c r="A703" s="37" t="s">
        <v>2427</v>
      </c>
    </row>
    <row r="705" spans="1:1" s="37" customFormat="1">
      <c r="A705" s="37" t="s">
        <v>1745</v>
      </c>
    </row>
    <row r="706" spans="1:1" s="37" customFormat="1">
      <c r="A706" s="37" t="s">
        <v>1746</v>
      </c>
    </row>
    <row r="707" spans="1:1" s="37" customFormat="1">
      <c r="A707" s="37" t="s">
        <v>1747</v>
      </c>
    </row>
    <row r="708" spans="1:1" s="37" customFormat="1">
      <c r="A708" s="37" t="s">
        <v>1748</v>
      </c>
    </row>
    <row r="709" spans="1:1" s="37" customFormat="1">
      <c r="A709" s="37" t="s">
        <v>1749</v>
      </c>
    </row>
    <row r="710" spans="1:1" s="37" customFormat="1">
      <c r="A710" s="37" t="s">
        <v>1750</v>
      </c>
    </row>
    <row r="711" spans="1:1" s="37" customFormat="1">
      <c r="A711" s="37" t="s">
        <v>1751</v>
      </c>
    </row>
    <row r="712" spans="1:1" s="37" customFormat="1">
      <c r="A712" s="37" t="s">
        <v>1752</v>
      </c>
    </row>
    <row r="713" spans="1:1" s="37" customFormat="1">
      <c r="A713" s="37" t="s">
        <v>1753</v>
      </c>
    </row>
    <row r="714" spans="1:1" s="37" customFormat="1">
      <c r="A714" s="37" t="s">
        <v>1754</v>
      </c>
    </row>
    <row r="715" spans="1:1" s="37" customFormat="1">
      <c r="A715" s="37" t="s">
        <v>1755</v>
      </c>
    </row>
    <row r="716" spans="1:1" s="37" customFormat="1">
      <c r="A716" s="37" t="s">
        <v>1756</v>
      </c>
    </row>
    <row r="717" spans="1:1" s="37" customFormat="1">
      <c r="A717" s="37" t="s">
        <v>1757</v>
      </c>
    </row>
    <row r="718" spans="1:1" s="37" customFormat="1">
      <c r="A718" s="37" t="s">
        <v>1758</v>
      </c>
    </row>
    <row r="719" spans="1:1" s="37" customFormat="1">
      <c r="A719" s="37" t="s">
        <v>1759</v>
      </c>
    </row>
    <row r="720" spans="1:1" s="37" customFormat="1">
      <c r="A720" s="37" t="s">
        <v>1760</v>
      </c>
    </row>
    <row r="721" spans="1:1" s="37" customFormat="1">
      <c r="A721" s="37" t="s">
        <v>1761</v>
      </c>
    </row>
    <row r="722" spans="1:1" s="37" customFormat="1">
      <c r="A722" s="37" t="s">
        <v>1762</v>
      </c>
    </row>
    <row r="723" spans="1:1" s="37" customFormat="1">
      <c r="A723" s="37" t="s">
        <v>1763</v>
      </c>
    </row>
    <row r="724" spans="1:1" s="37" customFormat="1">
      <c r="A724" s="37" t="s">
        <v>1764</v>
      </c>
    </row>
    <row r="725" spans="1:1" s="37" customFormat="1">
      <c r="A725" s="37" t="s">
        <v>1765</v>
      </c>
    </row>
    <row r="726" spans="1:1" s="37" customFormat="1">
      <c r="A726" s="37" t="s">
        <v>1766</v>
      </c>
    </row>
    <row r="727" spans="1:1" s="37" customFormat="1">
      <c r="A727" s="37" t="s">
        <v>1767</v>
      </c>
    </row>
    <row r="728" spans="1:1" s="37" customFormat="1">
      <c r="A728" s="37" t="s">
        <v>1768</v>
      </c>
    </row>
    <row r="729" spans="1:1" s="37" customFormat="1">
      <c r="A729" s="37" t="s">
        <v>1769</v>
      </c>
    </row>
    <row r="730" spans="1:1" s="37" customFormat="1">
      <c r="A730" s="37" t="s">
        <v>1770</v>
      </c>
    </row>
    <row r="731" spans="1:1" s="37" customFormat="1">
      <c r="A731" s="37" t="s">
        <v>1771</v>
      </c>
    </row>
    <row r="732" spans="1:1" s="37" customFormat="1">
      <c r="A732" s="37" t="s">
        <v>1772</v>
      </c>
    </row>
    <row r="733" spans="1:1" s="37" customFormat="1">
      <c r="A733" s="37" t="s">
        <v>1773</v>
      </c>
    </row>
    <row r="734" spans="1:1" s="37" customFormat="1">
      <c r="A734" s="37" t="s">
        <v>1774</v>
      </c>
    </row>
    <row r="735" spans="1:1" s="37" customFormat="1">
      <c r="A735" s="37" t="s">
        <v>1775</v>
      </c>
    </row>
    <row r="736" spans="1:1" s="37" customFormat="1">
      <c r="A736" s="37" t="s">
        <v>1776</v>
      </c>
    </row>
    <row r="737" spans="1:1" s="37" customFormat="1">
      <c r="A737" s="37" t="s">
        <v>1777</v>
      </c>
    </row>
    <row r="738" spans="1:1" s="37" customFormat="1">
      <c r="A738" s="37" t="s">
        <v>1778</v>
      </c>
    </row>
    <row r="739" spans="1:1" s="37" customFormat="1">
      <c r="A739" s="37" t="s">
        <v>1779</v>
      </c>
    </row>
    <row r="740" spans="1:1" s="37" customFormat="1">
      <c r="A740" s="37" t="s">
        <v>1780</v>
      </c>
    </row>
    <row r="741" spans="1:1" s="37" customFormat="1">
      <c r="A741" s="37" t="s">
        <v>1781</v>
      </c>
    </row>
    <row r="742" spans="1:1" s="37" customFormat="1">
      <c r="A742" s="37" t="s">
        <v>1782</v>
      </c>
    </row>
    <row r="743" spans="1:1" s="37" customFormat="1">
      <c r="A743" s="37" t="s">
        <v>1783</v>
      </c>
    </row>
    <row r="744" spans="1:1" s="37" customFormat="1">
      <c r="A744" s="37" t="s">
        <v>1784</v>
      </c>
    </row>
    <row r="745" spans="1:1" s="37" customFormat="1">
      <c r="A745" s="37" t="s">
        <v>1785</v>
      </c>
    </row>
    <row r="746" spans="1:1" s="37" customFormat="1">
      <c r="A746" s="37" t="s">
        <v>1786</v>
      </c>
    </row>
    <row r="747" spans="1:1" s="37" customFormat="1">
      <c r="A747" s="37" t="s">
        <v>1787</v>
      </c>
    </row>
    <row r="748" spans="1:1" s="37" customFormat="1">
      <c r="A748" s="37" t="s">
        <v>1788</v>
      </c>
    </row>
    <row r="749" spans="1:1" s="37" customFormat="1">
      <c r="A749" s="37" t="s">
        <v>1789</v>
      </c>
    </row>
    <row r="750" spans="1:1" s="37" customFormat="1">
      <c r="A750" s="37" t="s">
        <v>1790</v>
      </c>
    </row>
    <row r="751" spans="1:1" s="37" customFormat="1">
      <c r="A751" s="37" t="s">
        <v>1791</v>
      </c>
    </row>
    <row r="752" spans="1:1" s="37" customFormat="1">
      <c r="A752" s="37" t="s">
        <v>1792</v>
      </c>
    </row>
    <row r="753" spans="1:1" s="37" customFormat="1">
      <c r="A753" s="37" t="s">
        <v>1793</v>
      </c>
    </row>
    <row r="754" spans="1:1" s="37" customFormat="1">
      <c r="A754" s="37" t="s">
        <v>1794</v>
      </c>
    </row>
    <row r="755" spans="1:1" s="37" customFormat="1">
      <c r="A755" s="37" t="s">
        <v>1795</v>
      </c>
    </row>
    <row r="756" spans="1:1" s="37" customFormat="1">
      <c r="A756" s="37" t="s">
        <v>1796</v>
      </c>
    </row>
    <row r="757" spans="1:1" s="37" customFormat="1">
      <c r="A757" s="37" t="s">
        <v>1797</v>
      </c>
    </row>
    <row r="758" spans="1:1" s="37" customFormat="1">
      <c r="A758" s="37" t="s">
        <v>1798</v>
      </c>
    </row>
    <row r="759" spans="1:1" s="37" customFormat="1">
      <c r="A759" s="37" t="s">
        <v>1799</v>
      </c>
    </row>
    <row r="760" spans="1:1" s="37" customFormat="1">
      <c r="A760" s="37" t="s">
        <v>1800</v>
      </c>
    </row>
    <row r="761" spans="1:1" s="37" customFormat="1">
      <c r="A761" s="37" t="s">
        <v>1801</v>
      </c>
    </row>
    <row r="762" spans="1:1" s="37" customFormat="1">
      <c r="A762" s="37" t="s">
        <v>1802</v>
      </c>
    </row>
    <row r="763" spans="1:1" s="37" customFormat="1">
      <c r="A763" s="37" t="s">
        <v>1803</v>
      </c>
    </row>
    <row r="764" spans="1:1" s="37" customFormat="1">
      <c r="A764" s="37" t="s">
        <v>1804</v>
      </c>
    </row>
    <row r="765" spans="1:1" s="37" customFormat="1">
      <c r="A765" s="37" t="s">
        <v>1805</v>
      </c>
    </row>
    <row r="766" spans="1:1" s="37" customFormat="1">
      <c r="A766" s="37" t="s">
        <v>1806</v>
      </c>
    </row>
    <row r="767" spans="1:1" s="37" customFormat="1">
      <c r="A767" s="37" t="s">
        <v>1807</v>
      </c>
    </row>
    <row r="768" spans="1:1" s="37" customFormat="1">
      <c r="A768" s="37" t="s">
        <v>1808</v>
      </c>
    </row>
    <row r="769" spans="1:1" s="37" customFormat="1">
      <c r="A769" s="37" t="s">
        <v>1809</v>
      </c>
    </row>
    <row r="770" spans="1:1" s="37" customFormat="1">
      <c r="A770" s="37" t="s">
        <v>1810</v>
      </c>
    </row>
    <row r="771" spans="1:1" s="37" customFormat="1">
      <c r="A771" s="37" t="s">
        <v>1811</v>
      </c>
    </row>
    <row r="772" spans="1:1" s="37" customFormat="1">
      <c r="A772" s="37" t="s">
        <v>1812</v>
      </c>
    </row>
    <row r="773" spans="1:1" s="37" customFormat="1">
      <c r="A773" s="37" t="s">
        <v>1813</v>
      </c>
    </row>
    <row r="774" spans="1:1" s="37" customFormat="1">
      <c r="A774" s="37" t="s">
        <v>1814</v>
      </c>
    </row>
    <row r="775" spans="1:1" s="37" customFormat="1">
      <c r="A775" s="37" t="s">
        <v>1815</v>
      </c>
    </row>
    <row r="776" spans="1:1" s="37" customFormat="1">
      <c r="A776" s="37" t="s">
        <v>1816</v>
      </c>
    </row>
    <row r="777" spans="1:1" s="37" customFormat="1">
      <c r="A777" s="37" t="s">
        <v>1817</v>
      </c>
    </row>
    <row r="778" spans="1:1" s="37" customFormat="1">
      <c r="A778" s="37" t="s">
        <v>1818</v>
      </c>
    </row>
    <row r="779" spans="1:1" s="37" customFormat="1">
      <c r="A779" s="37" t="s">
        <v>1819</v>
      </c>
    </row>
    <row r="780" spans="1:1" s="37" customFormat="1">
      <c r="A780" s="37" t="s">
        <v>1820</v>
      </c>
    </row>
    <row r="781" spans="1:1" s="37" customFormat="1">
      <c r="A781" s="37" t="s">
        <v>1821</v>
      </c>
    </row>
    <row r="782" spans="1:1">
      <c r="A782" s="39" t="s">
        <v>1822</v>
      </c>
    </row>
    <row r="783" spans="1:1">
      <c r="A783" s="39" t="s">
        <v>190</v>
      </c>
    </row>
    <row r="784" spans="1:1">
      <c r="A784" s="39" t="s">
        <v>1823</v>
      </c>
    </row>
    <row r="785" spans="1:1" s="113" customFormat="1">
      <c r="A785" s="112" t="s">
        <v>1824</v>
      </c>
    </row>
    <row r="786" spans="1:1">
      <c r="A786" s="39" t="s">
        <v>1825</v>
      </c>
    </row>
    <row r="787" spans="1:1">
      <c r="A787" s="39" t="s">
        <v>1826</v>
      </c>
    </row>
    <row r="788" spans="1:1">
      <c r="A788" s="39" t="s">
        <v>190</v>
      </c>
    </row>
    <row r="789" spans="1:1">
      <c r="A789" s="39" t="s">
        <v>1827</v>
      </c>
    </row>
    <row r="790" spans="1:1">
      <c r="A790" s="39" t="s">
        <v>1828</v>
      </c>
    </row>
    <row r="791" spans="1:1">
      <c r="A791" s="39" t="s">
        <v>1829</v>
      </c>
    </row>
    <row r="792" spans="1:1" s="91" customFormat="1">
      <c r="A792" s="114" t="s">
        <v>1830</v>
      </c>
    </row>
    <row r="793" spans="1:1" s="113" customFormat="1">
      <c r="A793" s="112" t="s">
        <v>2428</v>
      </c>
    </row>
    <row r="794" spans="1:1">
      <c r="A794" s="39" t="s">
        <v>1833</v>
      </c>
    </row>
    <row r="795" spans="1:1">
      <c r="A795" s="39" t="s">
        <v>1834</v>
      </c>
    </row>
    <row r="796" spans="1:1" s="113" customFormat="1">
      <c r="A796" s="112" t="s">
        <v>1835</v>
      </c>
    </row>
    <row r="797" spans="1:1">
      <c r="A797" s="39" t="s">
        <v>1836</v>
      </c>
    </row>
    <row r="798" spans="1:1">
      <c r="A798" s="39" t="s">
        <v>1837</v>
      </c>
    </row>
    <row r="799" spans="1:1">
      <c r="A799" s="39" t="s">
        <v>190</v>
      </c>
    </row>
    <row r="800" spans="1:1">
      <c r="A800" s="39" t="s">
        <v>1838</v>
      </c>
    </row>
    <row r="801" spans="1:1">
      <c r="A801" s="39" t="s">
        <v>1839</v>
      </c>
    </row>
    <row r="802" spans="1:1">
      <c r="A802" s="39" t="s">
        <v>1840</v>
      </c>
    </row>
    <row r="803" spans="1:1">
      <c r="A803" s="39" t="s">
        <v>1841</v>
      </c>
    </row>
    <row r="804" spans="1:1">
      <c r="A804" s="39" t="s">
        <v>1839</v>
      </c>
    </row>
    <row r="805" spans="1:1">
      <c r="A805" s="39" t="s">
        <v>1842</v>
      </c>
    </row>
    <row r="806" spans="1:1">
      <c r="A806" s="39" t="s">
        <v>1843</v>
      </c>
    </row>
    <row r="807" spans="1:1">
      <c r="A807" s="39" t="s">
        <v>1839</v>
      </c>
    </row>
    <row r="808" spans="1:1">
      <c r="A808" s="39" t="s">
        <v>1844</v>
      </c>
    </row>
    <row r="809" spans="1:1">
      <c r="A809" s="39" t="s">
        <v>1845</v>
      </c>
    </row>
    <row r="810" spans="1:1">
      <c r="A810" s="39" t="s">
        <v>1846</v>
      </c>
    </row>
    <row r="811" spans="1:1">
      <c r="A811" s="39" t="s">
        <v>1847</v>
      </c>
    </row>
    <row r="812" spans="1:1">
      <c r="A812" s="39" t="s">
        <v>1848</v>
      </c>
    </row>
    <row r="813" spans="1:1">
      <c r="A813" s="39" t="s">
        <v>1849</v>
      </c>
    </row>
    <row r="814" spans="1:1">
      <c r="A814" s="39" t="s">
        <v>1850</v>
      </c>
    </row>
    <row r="815" spans="1:1">
      <c r="A815" s="39" t="s">
        <v>1851</v>
      </c>
    </row>
    <row r="816" spans="1:1">
      <c r="A816" s="39" t="s">
        <v>1852</v>
      </c>
    </row>
    <row r="817" spans="1:1">
      <c r="A817" s="39" t="s">
        <v>1853</v>
      </c>
    </row>
    <row r="818" spans="1:1">
      <c r="A818" s="39" t="s">
        <v>1854</v>
      </c>
    </row>
    <row r="819" spans="1:1">
      <c r="A819" s="39" t="s">
        <v>1849</v>
      </c>
    </row>
    <row r="820" spans="1:1">
      <c r="A820" s="39" t="s">
        <v>1855</v>
      </c>
    </row>
    <row r="821" spans="1:1">
      <c r="A821" s="39" t="s">
        <v>1856</v>
      </c>
    </row>
    <row r="822" spans="1:1">
      <c r="A822" s="39" t="s">
        <v>1846</v>
      </c>
    </row>
    <row r="823" spans="1:1">
      <c r="A823" s="39" t="s">
        <v>1857</v>
      </c>
    </row>
    <row r="824" spans="1:1">
      <c r="A824" s="39" t="s">
        <v>1858</v>
      </c>
    </row>
    <row r="825" spans="1:1">
      <c r="A825" s="39" t="s">
        <v>1859</v>
      </c>
    </row>
    <row r="826" spans="1:1">
      <c r="A826" s="39" t="s">
        <v>1860</v>
      </c>
    </row>
    <row r="827" spans="1:1">
      <c r="A827" s="39" t="s">
        <v>1861</v>
      </c>
    </row>
    <row r="828" spans="1:1">
      <c r="A828" s="39" t="s">
        <v>1849</v>
      </c>
    </row>
    <row r="829" spans="1:1">
      <c r="A829" s="39" t="s">
        <v>1862</v>
      </c>
    </row>
    <row r="830" spans="1:1">
      <c r="A830" s="39" t="s">
        <v>1863</v>
      </c>
    </row>
    <row r="831" spans="1:1">
      <c r="A831" s="39" t="s">
        <v>1839</v>
      </c>
    </row>
    <row r="832" spans="1:1">
      <c r="A832" s="39" t="s">
        <v>1864</v>
      </c>
    </row>
    <row r="833" spans="1:1">
      <c r="A833" s="39" t="s">
        <v>1865</v>
      </c>
    </row>
    <row r="834" spans="1:1">
      <c r="A834" s="39" t="s">
        <v>1839</v>
      </c>
    </row>
    <row r="835" spans="1:1">
      <c r="A835" s="39" t="s">
        <v>1866</v>
      </c>
    </row>
    <row r="836" spans="1:1">
      <c r="A836" s="39" t="s">
        <v>1867</v>
      </c>
    </row>
    <row r="837" spans="1:1">
      <c r="A837" s="39" t="s">
        <v>1852</v>
      </c>
    </row>
    <row r="838" spans="1:1">
      <c r="A838" s="39" t="s">
        <v>1868</v>
      </c>
    </row>
    <row r="839" spans="1:1">
      <c r="A839" s="39" t="s">
        <v>1869</v>
      </c>
    </row>
    <row r="840" spans="1:1">
      <c r="A840" s="39" t="s">
        <v>1846</v>
      </c>
    </row>
    <row r="841" spans="1:1">
      <c r="A841" s="39" t="s">
        <v>1870</v>
      </c>
    </row>
    <row r="842" spans="1:1">
      <c r="A842" s="39" t="s">
        <v>1871</v>
      </c>
    </row>
    <row r="843" spans="1:1">
      <c r="A843" s="39" t="s">
        <v>1872</v>
      </c>
    </row>
    <row r="844" spans="1:1">
      <c r="A844" s="39" t="s">
        <v>1873</v>
      </c>
    </row>
    <row r="845" spans="1:1">
      <c r="A845" s="39" t="s">
        <v>1874</v>
      </c>
    </row>
    <row r="846" spans="1:1">
      <c r="A846" s="39" t="s">
        <v>1875</v>
      </c>
    </row>
    <row r="847" spans="1:1">
      <c r="A847" s="39" t="s">
        <v>1876</v>
      </c>
    </row>
    <row r="848" spans="1:1">
      <c r="A848" s="39" t="s">
        <v>1877</v>
      </c>
    </row>
    <row r="849" spans="1:1">
      <c r="A849" s="39" t="s">
        <v>1849</v>
      </c>
    </row>
    <row r="850" spans="1:1">
      <c r="A850" s="39" t="s">
        <v>1878</v>
      </c>
    </row>
    <row r="851" spans="1:1">
      <c r="A851" s="39" t="s">
        <v>1879</v>
      </c>
    </row>
    <row r="852" spans="1:1">
      <c r="A852" s="39" t="s">
        <v>1849</v>
      </c>
    </row>
    <row r="853" spans="1:1">
      <c r="A853" s="39" t="s">
        <v>1880</v>
      </c>
    </row>
    <row r="854" spans="1:1">
      <c r="A854" s="39" t="s">
        <v>1881</v>
      </c>
    </row>
    <row r="855" spans="1:1">
      <c r="A855" s="39" t="s">
        <v>1846</v>
      </c>
    </row>
    <row r="856" spans="1:1">
      <c r="A856" s="39" t="s">
        <v>1882</v>
      </c>
    </row>
    <row r="857" spans="1:1">
      <c r="A857" s="39" t="s">
        <v>1883</v>
      </c>
    </row>
    <row r="858" spans="1:1">
      <c r="A858" s="39" t="s">
        <v>1849</v>
      </c>
    </row>
    <row r="859" spans="1:1">
      <c r="A859" s="39" t="s">
        <v>1884</v>
      </c>
    </row>
    <row r="860" spans="1:1">
      <c r="A860" s="39" t="s">
        <v>1885</v>
      </c>
    </row>
    <row r="861" spans="1:1">
      <c r="A861" s="39" t="s">
        <v>1886</v>
      </c>
    </row>
    <row r="862" spans="1:1">
      <c r="A862" s="39" t="s">
        <v>1887</v>
      </c>
    </row>
    <row r="863" spans="1:1">
      <c r="A863" s="39" t="s">
        <v>1888</v>
      </c>
    </row>
    <row r="864" spans="1:1">
      <c r="A864" s="39" t="s">
        <v>1889</v>
      </c>
    </row>
    <row r="865" spans="1:1">
      <c r="A865" s="39" t="s">
        <v>1890</v>
      </c>
    </row>
    <row r="866" spans="1:1">
      <c r="A866" s="39" t="s">
        <v>1891</v>
      </c>
    </row>
    <row r="867" spans="1:1">
      <c r="A867" s="39" t="s">
        <v>1872</v>
      </c>
    </row>
    <row r="868" spans="1:1">
      <c r="A868" s="39" t="s">
        <v>1892</v>
      </c>
    </row>
    <row r="869" spans="1:1">
      <c r="A869" s="39" t="s">
        <v>1893</v>
      </c>
    </row>
    <row r="870" spans="1:1">
      <c r="A870" s="39" t="s">
        <v>1839</v>
      </c>
    </row>
    <row r="871" spans="1:1">
      <c r="A871" s="39" t="s">
        <v>1894</v>
      </c>
    </row>
    <row r="872" spans="1:1">
      <c r="A872" s="39" t="s">
        <v>1895</v>
      </c>
    </row>
    <row r="873" spans="1:1">
      <c r="A873" s="39" t="s">
        <v>1896</v>
      </c>
    </row>
    <row r="874" spans="1:1">
      <c r="A874" s="39" t="s">
        <v>1897</v>
      </c>
    </row>
    <row r="875" spans="1:1">
      <c r="A875" s="39" t="s">
        <v>1898</v>
      </c>
    </row>
    <row r="876" spans="1:1">
      <c r="A876" s="39" t="s">
        <v>1899</v>
      </c>
    </row>
    <row r="877" spans="1:1">
      <c r="A877" s="39" t="s">
        <v>1900</v>
      </c>
    </row>
    <row r="878" spans="1:1">
      <c r="A878" s="39" t="s">
        <v>1901</v>
      </c>
    </row>
    <row r="879" spans="1:1">
      <c r="A879" s="39" t="s">
        <v>1849</v>
      </c>
    </row>
    <row r="880" spans="1:1">
      <c r="A880" s="39" t="s">
        <v>1902</v>
      </c>
    </row>
    <row r="881" spans="1:1">
      <c r="A881" s="39" t="s">
        <v>1903</v>
      </c>
    </row>
    <row r="882" spans="1:1">
      <c r="A882" s="39" t="s">
        <v>1899</v>
      </c>
    </row>
    <row r="883" spans="1:1">
      <c r="A883" s="39" t="s">
        <v>1904</v>
      </c>
    </row>
    <row r="884" spans="1:1">
      <c r="A884" s="39" t="s">
        <v>1905</v>
      </c>
    </row>
    <row r="885" spans="1:1">
      <c r="A885" s="39" t="s">
        <v>1899</v>
      </c>
    </row>
    <row r="886" spans="1:1">
      <c r="A886" s="39" t="s">
        <v>1906</v>
      </c>
    </row>
    <row r="887" spans="1:1">
      <c r="A887" s="39" t="s">
        <v>1907</v>
      </c>
    </row>
    <row r="888" spans="1:1">
      <c r="A888" s="39" t="s">
        <v>1846</v>
      </c>
    </row>
    <row r="889" spans="1:1">
      <c r="A889" s="39" t="s">
        <v>1908</v>
      </c>
    </row>
    <row r="890" spans="1:1">
      <c r="A890" s="39" t="s">
        <v>1909</v>
      </c>
    </row>
    <row r="891" spans="1:1">
      <c r="A891" s="39" t="s">
        <v>1910</v>
      </c>
    </row>
    <row r="892" spans="1:1">
      <c r="A892" s="39" t="s">
        <v>1911</v>
      </c>
    </row>
    <row r="893" spans="1:1">
      <c r="A893" s="39" t="s">
        <v>1912</v>
      </c>
    </row>
    <row r="894" spans="1:1">
      <c r="A894" s="39" t="s">
        <v>1913</v>
      </c>
    </row>
    <row r="895" spans="1:1">
      <c r="A895" s="39" t="s">
        <v>1914</v>
      </c>
    </row>
    <row r="896" spans="1:1">
      <c r="A896" s="39" t="s">
        <v>1915</v>
      </c>
    </row>
    <row r="897" spans="1:1">
      <c r="A897" s="39" t="s">
        <v>1916</v>
      </c>
    </row>
    <row r="898" spans="1:1">
      <c r="A898" s="39" t="s">
        <v>1917</v>
      </c>
    </row>
    <row r="899" spans="1:1">
      <c r="A899" s="39" t="s">
        <v>1918</v>
      </c>
    </row>
    <row r="900" spans="1:1">
      <c r="A900" s="39" t="s">
        <v>1846</v>
      </c>
    </row>
    <row r="901" spans="1:1">
      <c r="A901" s="39" t="s">
        <v>1919</v>
      </c>
    </row>
    <row r="902" spans="1:1">
      <c r="A902" s="39" t="s">
        <v>1920</v>
      </c>
    </row>
    <row r="903" spans="1:1">
      <c r="A903" s="39" t="s">
        <v>1910</v>
      </c>
    </row>
    <row r="904" spans="1:1">
      <c r="A904" s="39" t="s">
        <v>1921</v>
      </c>
    </row>
    <row r="905" spans="1:1">
      <c r="A905" s="39" t="s">
        <v>1922</v>
      </c>
    </row>
    <row r="906" spans="1:1">
      <c r="A906" s="39" t="s">
        <v>1913</v>
      </c>
    </row>
    <row r="907" spans="1:1">
      <c r="A907" s="39" t="s">
        <v>1923</v>
      </c>
    </row>
    <row r="908" spans="1:1">
      <c r="A908" s="39" t="s">
        <v>1924</v>
      </c>
    </row>
    <row r="909" spans="1:1">
      <c r="A909" s="39" t="s">
        <v>1846</v>
      </c>
    </row>
    <row r="910" spans="1:1">
      <c r="A910" s="39" t="s">
        <v>1925</v>
      </c>
    </row>
    <row r="911" spans="1:1">
      <c r="A911" s="39" t="s">
        <v>1926</v>
      </c>
    </row>
    <row r="912" spans="1:1">
      <c r="A912" s="39" t="s">
        <v>1916</v>
      </c>
    </row>
    <row r="913" spans="1:1">
      <c r="A913" s="39" t="s">
        <v>1927</v>
      </c>
    </row>
    <row r="914" spans="1:1">
      <c r="A914" s="39" t="s">
        <v>1928</v>
      </c>
    </row>
    <row r="915" spans="1:1">
      <c r="A915" s="39" t="s">
        <v>1929</v>
      </c>
    </row>
    <row r="916" spans="1:1">
      <c r="A916" s="39" t="s">
        <v>1930</v>
      </c>
    </row>
    <row r="917" spans="1:1">
      <c r="A917" s="39" t="s">
        <v>1931</v>
      </c>
    </row>
    <row r="918" spans="1:1">
      <c r="A918" s="39" t="s">
        <v>1852</v>
      </c>
    </row>
    <row r="919" spans="1:1">
      <c r="A919" s="39" t="s">
        <v>1932</v>
      </c>
    </row>
    <row r="920" spans="1:1">
      <c r="A920" s="39" t="s">
        <v>1933</v>
      </c>
    </row>
    <row r="921" spans="1:1">
      <c r="A921" s="39" t="s">
        <v>1910</v>
      </c>
    </row>
    <row r="922" spans="1:1">
      <c r="A922" s="39" t="s">
        <v>1934</v>
      </c>
    </row>
    <row r="923" spans="1:1">
      <c r="A923" s="39" t="s">
        <v>1935</v>
      </c>
    </row>
    <row r="924" spans="1:1">
      <c r="A924" s="39" t="s">
        <v>1846</v>
      </c>
    </row>
    <row r="925" spans="1:1">
      <c r="A925" s="39" t="s">
        <v>1936</v>
      </c>
    </row>
    <row r="926" spans="1:1">
      <c r="A926" s="39" t="s">
        <v>1937</v>
      </c>
    </row>
    <row r="927" spans="1:1">
      <c r="A927" s="39" t="s">
        <v>1872</v>
      </c>
    </row>
    <row r="928" spans="1:1">
      <c r="A928" s="39" t="s">
        <v>1938</v>
      </c>
    </row>
    <row r="929" spans="1:1">
      <c r="A929" s="39" t="s">
        <v>1939</v>
      </c>
    </row>
    <row r="930" spans="1:1">
      <c r="A930" s="39" t="s">
        <v>1910</v>
      </c>
    </row>
    <row r="931" spans="1:1">
      <c r="A931" s="39" t="s">
        <v>1940</v>
      </c>
    </row>
    <row r="932" spans="1:1">
      <c r="A932" s="39" t="s">
        <v>1941</v>
      </c>
    </row>
    <row r="933" spans="1:1">
      <c r="A933" s="39" t="s">
        <v>1846</v>
      </c>
    </row>
    <row r="934" spans="1:1">
      <c r="A934" s="39" t="s">
        <v>1942</v>
      </c>
    </row>
    <row r="935" spans="1:1">
      <c r="A935" s="39" t="s">
        <v>1943</v>
      </c>
    </row>
    <row r="936" spans="1:1">
      <c r="A936" s="39" t="s">
        <v>1872</v>
      </c>
    </row>
    <row r="937" spans="1:1">
      <c r="A937" s="39" t="s">
        <v>1944</v>
      </c>
    </row>
    <row r="938" spans="1:1">
      <c r="A938" s="39" t="s">
        <v>1945</v>
      </c>
    </row>
    <row r="939" spans="1:1">
      <c r="A939" s="39" t="s">
        <v>1910</v>
      </c>
    </row>
    <row r="940" spans="1:1">
      <c r="A940" s="39" t="s">
        <v>1946</v>
      </c>
    </row>
    <row r="941" spans="1:1">
      <c r="A941" s="39" t="s">
        <v>1947</v>
      </c>
    </row>
    <row r="942" spans="1:1">
      <c r="A942" s="39" t="s">
        <v>1846</v>
      </c>
    </row>
    <row r="943" spans="1:1">
      <c r="A943" s="39" t="s">
        <v>1948</v>
      </c>
    </row>
    <row r="944" spans="1:1">
      <c r="A944" s="39" t="s">
        <v>1949</v>
      </c>
    </row>
    <row r="945" spans="1:1">
      <c r="A945" s="39" t="s">
        <v>1872</v>
      </c>
    </row>
    <row r="946" spans="1:1">
      <c r="A946" s="39" t="s">
        <v>1950</v>
      </c>
    </row>
    <row r="947" spans="1:1">
      <c r="A947" s="39" t="s">
        <v>1951</v>
      </c>
    </row>
    <row r="948" spans="1:1">
      <c r="A948" s="39" t="s">
        <v>1910</v>
      </c>
    </row>
    <row r="949" spans="1:1">
      <c r="A949" s="39" t="s">
        <v>1952</v>
      </c>
    </row>
    <row r="950" spans="1:1">
      <c r="A950" s="39" t="s">
        <v>1953</v>
      </c>
    </row>
    <row r="951" spans="1:1">
      <c r="A951" s="39" t="s">
        <v>1846</v>
      </c>
    </row>
    <row r="952" spans="1:1">
      <c r="A952" s="39" t="s">
        <v>1954</v>
      </c>
    </row>
    <row r="953" spans="1:1">
      <c r="A953" s="39" t="s">
        <v>1955</v>
      </c>
    </row>
    <row r="954" spans="1:1">
      <c r="A954" s="39" t="s">
        <v>1872</v>
      </c>
    </row>
    <row r="955" spans="1:1">
      <c r="A955" s="39" t="s">
        <v>1956</v>
      </c>
    </row>
    <row r="956" spans="1:1">
      <c r="A956" s="39" t="s">
        <v>1957</v>
      </c>
    </row>
    <row r="957" spans="1:1">
      <c r="A957" s="39" t="s">
        <v>1910</v>
      </c>
    </row>
    <row r="958" spans="1:1">
      <c r="A958" s="39" t="s">
        <v>1958</v>
      </c>
    </row>
    <row r="959" spans="1:1">
      <c r="A959" s="39" t="s">
        <v>1959</v>
      </c>
    </row>
    <row r="960" spans="1:1">
      <c r="A960" s="39" t="s">
        <v>1846</v>
      </c>
    </row>
    <row r="961" spans="1:1">
      <c r="A961" s="39" t="s">
        <v>1960</v>
      </c>
    </row>
    <row r="962" spans="1:1">
      <c r="A962" s="39" t="s">
        <v>1961</v>
      </c>
    </row>
    <row r="963" spans="1:1">
      <c r="A963" s="39" t="s">
        <v>1872</v>
      </c>
    </row>
    <row r="964" spans="1:1">
      <c r="A964" s="39" t="s">
        <v>1962</v>
      </c>
    </row>
    <row r="965" spans="1:1">
      <c r="A965" s="39" t="s">
        <v>1963</v>
      </c>
    </row>
    <row r="966" spans="1:1">
      <c r="A966" s="39" t="s">
        <v>1910</v>
      </c>
    </row>
    <row r="967" spans="1:1">
      <c r="A967" s="39" t="s">
        <v>1964</v>
      </c>
    </row>
    <row r="968" spans="1:1">
      <c r="A968" s="39" t="s">
        <v>1965</v>
      </c>
    </row>
    <row r="969" spans="1:1">
      <c r="A969" s="39" t="s">
        <v>1852</v>
      </c>
    </row>
    <row r="970" spans="1:1">
      <c r="A970" s="39" t="s">
        <v>1966</v>
      </c>
    </row>
    <row r="971" spans="1:1">
      <c r="A971" s="39" t="s">
        <v>1967</v>
      </c>
    </row>
    <row r="972" spans="1:1">
      <c r="A972" s="39" t="s">
        <v>1968</v>
      </c>
    </row>
    <row r="973" spans="1:1">
      <c r="A973" s="39" t="s">
        <v>1969</v>
      </c>
    </row>
    <row r="974" spans="1:1">
      <c r="A974" s="39" t="s">
        <v>1970</v>
      </c>
    </row>
    <row r="975" spans="1:1">
      <c r="A975" s="39" t="s">
        <v>1929</v>
      </c>
    </row>
    <row r="976" spans="1:1">
      <c r="A976" s="39" t="s">
        <v>1971</v>
      </c>
    </row>
    <row r="977" spans="1:1">
      <c r="A977" s="39" t="s">
        <v>1972</v>
      </c>
    </row>
    <row r="978" spans="1:1">
      <c r="A978" s="39" t="s">
        <v>1973</v>
      </c>
    </row>
    <row r="979" spans="1:1">
      <c r="A979" s="39" t="s">
        <v>1974</v>
      </c>
    </row>
    <row r="980" spans="1:1">
      <c r="A980" s="39" t="s">
        <v>1975</v>
      </c>
    </row>
    <row r="981" spans="1:1">
      <c r="A981" s="39" t="s">
        <v>1976</v>
      </c>
    </row>
    <row r="982" spans="1:1">
      <c r="A982" s="39" t="s">
        <v>1977</v>
      </c>
    </row>
    <row r="983" spans="1:1">
      <c r="A983" s="39" t="s">
        <v>1978</v>
      </c>
    </row>
    <row r="984" spans="1:1">
      <c r="A984" s="39" t="s">
        <v>1979</v>
      </c>
    </row>
    <row r="985" spans="1:1">
      <c r="A985" s="39" t="s">
        <v>1980</v>
      </c>
    </row>
    <row r="986" spans="1:1">
      <c r="A986" s="39" t="s">
        <v>1981</v>
      </c>
    </row>
    <row r="987" spans="1:1">
      <c r="A987" s="39" t="s">
        <v>1982</v>
      </c>
    </row>
    <row r="988" spans="1:1">
      <c r="A988" s="39" t="s">
        <v>1983</v>
      </c>
    </row>
    <row r="989" spans="1:1">
      <c r="A989" s="39" t="s">
        <v>1984</v>
      </c>
    </row>
    <row r="990" spans="1:1">
      <c r="A990" s="39" t="s">
        <v>1985</v>
      </c>
    </row>
    <row r="991" spans="1:1">
      <c r="A991" s="39" t="s">
        <v>1986</v>
      </c>
    </row>
    <row r="992" spans="1:1">
      <c r="A992" s="39" t="s">
        <v>1987</v>
      </c>
    </row>
    <row r="993" spans="1:1">
      <c r="A993" s="39" t="s">
        <v>1988</v>
      </c>
    </row>
    <row r="994" spans="1:1">
      <c r="A994" s="39" t="s">
        <v>1989</v>
      </c>
    </row>
    <row r="995" spans="1:1">
      <c r="A995" s="39" t="s">
        <v>1990</v>
      </c>
    </row>
    <row r="996" spans="1:1">
      <c r="A996" s="39" t="s">
        <v>1991</v>
      </c>
    </row>
    <row r="997" spans="1:1">
      <c r="A997" s="39" t="s">
        <v>1992</v>
      </c>
    </row>
    <row r="998" spans="1:1">
      <c r="A998" s="39" t="s">
        <v>1993</v>
      </c>
    </row>
    <row r="999" spans="1:1">
      <c r="A999" s="39" t="s">
        <v>1994</v>
      </c>
    </row>
    <row r="1000" spans="1:1">
      <c r="A1000" s="39" t="s">
        <v>1995</v>
      </c>
    </row>
    <row r="1001" spans="1:1">
      <c r="A1001" s="39" t="s">
        <v>1996</v>
      </c>
    </row>
    <row r="1002" spans="1:1">
      <c r="A1002" s="39" t="s">
        <v>1997</v>
      </c>
    </row>
    <row r="1003" spans="1:1">
      <c r="A1003" s="39" t="s">
        <v>1998</v>
      </c>
    </row>
    <row r="1004" spans="1:1">
      <c r="A1004" s="39" t="s">
        <v>1999</v>
      </c>
    </row>
    <row r="1005" spans="1:1">
      <c r="A1005" s="39" t="s">
        <v>2000</v>
      </c>
    </row>
    <row r="1006" spans="1:1">
      <c r="A1006" s="39" t="s">
        <v>2001</v>
      </c>
    </row>
    <row r="1007" spans="1:1">
      <c r="A1007" s="39" t="s">
        <v>2002</v>
      </c>
    </row>
    <row r="1008" spans="1:1">
      <c r="A1008" s="39" t="s">
        <v>2003</v>
      </c>
    </row>
    <row r="1009" spans="1:1">
      <c r="A1009" s="39" t="s">
        <v>2004</v>
      </c>
    </row>
    <row r="1010" spans="1:1">
      <c r="A1010" s="39" t="s">
        <v>2005</v>
      </c>
    </row>
    <row r="1011" spans="1:1">
      <c r="A1011" s="39" t="s">
        <v>2006</v>
      </c>
    </row>
    <row r="1012" spans="1:1">
      <c r="A1012" s="39" t="s">
        <v>2007</v>
      </c>
    </row>
    <row r="1013" spans="1:1">
      <c r="A1013" s="39" t="s">
        <v>2008</v>
      </c>
    </row>
    <row r="1014" spans="1:1">
      <c r="A1014" s="39" t="s">
        <v>2009</v>
      </c>
    </row>
    <row r="1015" spans="1:1">
      <c r="A1015" s="39" t="s">
        <v>2010</v>
      </c>
    </row>
    <row r="1016" spans="1:1">
      <c r="A1016" s="39" t="s">
        <v>2011</v>
      </c>
    </row>
    <row r="1017" spans="1:1">
      <c r="A1017" s="39" t="s">
        <v>2012</v>
      </c>
    </row>
    <row r="1018" spans="1:1">
      <c r="A1018" s="39" t="s">
        <v>2013</v>
      </c>
    </row>
    <row r="1019" spans="1:1">
      <c r="A1019" s="39" t="s">
        <v>2014</v>
      </c>
    </row>
    <row r="1020" spans="1:1">
      <c r="A1020" s="39" t="s">
        <v>2015</v>
      </c>
    </row>
    <row r="1021" spans="1:1">
      <c r="A1021" s="39" t="s">
        <v>2016</v>
      </c>
    </row>
    <row r="1022" spans="1:1">
      <c r="A1022" s="39" t="s">
        <v>2017</v>
      </c>
    </row>
    <row r="1023" spans="1:1">
      <c r="A1023" s="39" t="s">
        <v>2018</v>
      </c>
    </row>
    <row r="1024" spans="1:1">
      <c r="A1024" s="39" t="s">
        <v>2019</v>
      </c>
    </row>
    <row r="1025" spans="1:1">
      <c r="A1025" s="39" t="s">
        <v>2020</v>
      </c>
    </row>
    <row r="1026" spans="1:1">
      <c r="A1026" s="39" t="s">
        <v>2021</v>
      </c>
    </row>
    <row r="1027" spans="1:1">
      <c r="A1027" s="39" t="s">
        <v>2022</v>
      </c>
    </row>
    <row r="1028" spans="1:1">
      <c r="A1028" s="39" t="s">
        <v>2023</v>
      </c>
    </row>
    <row r="1029" spans="1:1">
      <c r="A1029" s="39" t="s">
        <v>2024</v>
      </c>
    </row>
    <row r="1030" spans="1:1">
      <c r="A1030" s="39" t="s">
        <v>2025</v>
      </c>
    </row>
    <row r="1031" spans="1:1">
      <c r="A1031" s="39" t="s">
        <v>2026</v>
      </c>
    </row>
    <row r="1032" spans="1:1">
      <c r="A1032" s="39" t="s">
        <v>2027</v>
      </c>
    </row>
    <row r="1033" spans="1:1">
      <c r="A1033" s="39" t="s">
        <v>2028</v>
      </c>
    </row>
    <row r="1034" spans="1:1">
      <c r="A1034" s="39" t="s">
        <v>2029</v>
      </c>
    </row>
    <row r="1035" spans="1:1">
      <c r="A1035" s="39" t="s">
        <v>2030</v>
      </c>
    </row>
    <row r="1036" spans="1:1">
      <c r="A1036" s="39" t="s">
        <v>2031</v>
      </c>
    </row>
    <row r="1037" spans="1:1">
      <c r="A1037" s="39" t="s">
        <v>2032</v>
      </c>
    </row>
    <row r="1038" spans="1:1">
      <c r="A1038" s="39" t="s">
        <v>2033</v>
      </c>
    </row>
    <row r="1039" spans="1:1">
      <c r="A1039" s="39" t="s">
        <v>2034</v>
      </c>
    </row>
    <row r="1040" spans="1:1">
      <c r="A1040" s="39" t="s">
        <v>2035</v>
      </c>
    </row>
    <row r="1041" spans="1:1">
      <c r="A1041" s="39" t="s">
        <v>2036</v>
      </c>
    </row>
    <row r="1042" spans="1:1">
      <c r="A1042" s="39" t="s">
        <v>2037</v>
      </c>
    </row>
    <row r="1043" spans="1:1">
      <c r="A1043" s="38" t="s">
        <v>2038</v>
      </c>
    </row>
    <row r="1044" spans="1:1">
      <c r="A1044" s="38" t="s">
        <v>2039</v>
      </c>
    </row>
    <row r="1045" spans="1:1">
      <c r="A1045" s="39" t="s">
        <v>2040</v>
      </c>
    </row>
    <row r="1046" spans="1:1">
      <c r="A1046" s="39" t="s">
        <v>2041</v>
      </c>
    </row>
    <row r="1047" spans="1:1">
      <c r="A1047" s="39" t="s">
        <v>2042</v>
      </c>
    </row>
    <row r="1048" spans="1:1">
      <c r="A1048" s="39" t="s">
        <v>2043</v>
      </c>
    </row>
    <row r="1049" spans="1:1">
      <c r="A1049" s="39" t="s">
        <v>2044</v>
      </c>
    </row>
    <row r="1050" spans="1:1">
      <c r="A1050" s="39" t="s">
        <v>2045</v>
      </c>
    </row>
    <row r="1051" spans="1:1">
      <c r="A1051" s="39" t="s">
        <v>2046</v>
      </c>
    </row>
    <row r="1052" spans="1:1">
      <c r="A1052" s="39" t="s">
        <v>2047</v>
      </c>
    </row>
    <row r="1053" spans="1:1">
      <c r="A1053" s="39" t="s">
        <v>2048</v>
      </c>
    </row>
    <row r="1054" spans="1:1">
      <c r="A1054" s="39" t="s">
        <v>2049</v>
      </c>
    </row>
    <row r="1055" spans="1:1" s="37" customFormat="1">
      <c r="A1055" s="37" t="s">
        <v>2050</v>
      </c>
    </row>
    <row r="1056" spans="1:1" s="37" customFormat="1">
      <c r="A1056" s="37" t="s">
        <v>2429</v>
      </c>
    </row>
    <row r="1057" spans="1:1" s="37" customFormat="1">
      <c r="A1057" s="37" t="s">
        <v>2430</v>
      </c>
    </row>
    <row r="1058" spans="1:1" s="37" customFormat="1">
      <c r="A1058" s="37" t="s">
        <v>2431</v>
      </c>
    </row>
    <row r="1059" spans="1:1" s="37" customFormat="1">
      <c r="A1059" s="37" t="s">
        <v>2432</v>
      </c>
    </row>
    <row r="1060" spans="1:1" s="37" customFormat="1">
      <c r="A1060" s="37" t="s">
        <v>2051</v>
      </c>
    </row>
    <row r="1061" spans="1:1" s="37" customFormat="1">
      <c r="A1061" s="37" t="s">
        <v>2052</v>
      </c>
    </row>
    <row r="1062" spans="1:1" s="37" customFormat="1">
      <c r="A1062" s="37" t="s">
        <v>2433</v>
      </c>
    </row>
    <row r="1063" spans="1:1" s="37" customFormat="1">
      <c r="A1063" s="37" t="s">
        <v>2434</v>
      </c>
    </row>
    <row r="1064" spans="1:1" s="37" customFormat="1">
      <c r="A1064" s="37" t="s">
        <v>2435</v>
      </c>
    </row>
    <row r="1065" spans="1:1" s="37" customFormat="1">
      <c r="A1065" s="37" t="s">
        <v>2436</v>
      </c>
    </row>
    <row r="1067" spans="1:1">
      <c r="A1067" s="39" t="s">
        <v>2053</v>
      </c>
    </row>
    <row r="1069" spans="1:1">
      <c r="A1069" s="39" t="s">
        <v>2054</v>
      </c>
    </row>
    <row r="1071" spans="1:1">
      <c r="A1071" s="39" t="s">
        <v>2055</v>
      </c>
    </row>
    <row r="1073" spans="1:1">
      <c r="A1073" s="39" t="s">
        <v>2056</v>
      </c>
    </row>
    <row r="1075" spans="1:1">
      <c r="A1075" s="39" t="s">
        <v>2057</v>
      </c>
    </row>
    <row r="1077" spans="1:1">
      <c r="A1077" s="39" t="s">
        <v>2058</v>
      </c>
    </row>
    <row r="1079" spans="1:1">
      <c r="A1079" s="39" t="s">
        <v>2059</v>
      </c>
    </row>
    <row r="1080" spans="1:1">
      <c r="A1080" s="39" t="s">
        <v>2060</v>
      </c>
    </row>
    <row r="1081" spans="1:1">
      <c r="A1081" s="39" t="s">
        <v>2061</v>
      </c>
    </row>
    <row r="1082" spans="1:1">
      <c r="A1082" s="39" t="s">
        <v>2062</v>
      </c>
    </row>
    <row r="1083" spans="1:1" s="37" customFormat="1">
      <c r="A1083" s="37" t="s">
        <v>2063</v>
      </c>
    </row>
    <row r="1084" spans="1:1" s="37" customFormat="1">
      <c r="A1084" s="37" t="s">
        <v>2064</v>
      </c>
    </row>
    <row r="1085" spans="1:1" s="37" customFormat="1">
      <c r="A1085" s="37" t="s">
        <v>2437</v>
      </c>
    </row>
    <row r="1086" spans="1:1" s="37" customFormat="1">
      <c r="A1086" s="37" t="s">
        <v>2438</v>
      </c>
    </row>
    <row r="1087" spans="1:1" s="37" customFormat="1">
      <c r="A1087" s="37" t="s">
        <v>2439</v>
      </c>
    </row>
    <row r="1088" spans="1:1" s="37" customFormat="1">
      <c r="A1088" s="37" t="s">
        <v>2440</v>
      </c>
    </row>
    <row r="1089" spans="1:1" s="37" customFormat="1">
      <c r="A1089" s="37" t="s">
        <v>2441</v>
      </c>
    </row>
    <row r="1090" spans="1:1" s="37" customFormat="1">
      <c r="A1090" s="37" t="s">
        <v>2442</v>
      </c>
    </row>
    <row r="1091" spans="1:1" s="37" customFormat="1">
      <c r="A1091" s="37" t="s">
        <v>2443</v>
      </c>
    </row>
    <row r="1092" spans="1:1" s="37" customFormat="1">
      <c r="A1092" s="37" t="s">
        <v>2444</v>
      </c>
    </row>
    <row r="1093" spans="1:1" s="37" customFormat="1">
      <c r="A1093" s="37" t="s">
        <v>2445</v>
      </c>
    </row>
    <row r="1094" spans="1:1" s="37" customFormat="1">
      <c r="A1094" s="37" t="s">
        <v>2446</v>
      </c>
    </row>
    <row r="1095" spans="1:1" s="37" customFormat="1">
      <c r="A1095" s="37" t="s">
        <v>2447</v>
      </c>
    </row>
    <row r="1096" spans="1:1" s="37" customFormat="1">
      <c r="A1096" s="37" t="s">
        <v>2448</v>
      </c>
    </row>
    <row r="1097" spans="1:1" s="37" customFormat="1">
      <c r="A1097" s="37" t="s">
        <v>2449</v>
      </c>
    </row>
    <row r="1098" spans="1:1" s="37" customFormat="1">
      <c r="A1098" s="37" t="s">
        <v>2450</v>
      </c>
    </row>
    <row r="1099" spans="1:1" s="37" customFormat="1">
      <c r="A1099" s="37" t="s">
        <v>2451</v>
      </c>
    </row>
    <row r="1100" spans="1:1" s="37" customFormat="1">
      <c r="A1100" s="37" t="s">
        <v>2452</v>
      </c>
    </row>
    <row r="1101" spans="1:1" s="37" customFormat="1">
      <c r="A1101" s="37" t="s">
        <v>2453</v>
      </c>
    </row>
    <row r="1102" spans="1:1" s="37" customFormat="1">
      <c r="A1102" s="37" t="s">
        <v>2454</v>
      </c>
    </row>
    <row r="1103" spans="1:1" s="37" customFormat="1">
      <c r="A1103" s="37" t="s">
        <v>2455</v>
      </c>
    </row>
    <row r="1104" spans="1:1" s="37" customFormat="1">
      <c r="A1104" s="37" t="s">
        <v>2456</v>
      </c>
    </row>
    <row r="1105" spans="1:1" s="37" customFormat="1">
      <c r="A1105" s="37" t="s">
        <v>2457</v>
      </c>
    </row>
    <row r="1106" spans="1:1" s="37" customFormat="1">
      <c r="A1106" s="37" t="s">
        <v>2458</v>
      </c>
    </row>
    <row r="1107" spans="1:1" s="37" customFormat="1">
      <c r="A1107" s="37" t="s">
        <v>2459</v>
      </c>
    </row>
    <row r="1108" spans="1:1" s="37" customFormat="1">
      <c r="A1108" s="37" t="s">
        <v>2460</v>
      </c>
    </row>
    <row r="1109" spans="1:1" s="37" customFormat="1">
      <c r="A1109" s="37" t="s">
        <v>2461</v>
      </c>
    </row>
    <row r="1110" spans="1:1" s="37" customFormat="1">
      <c r="A1110" s="37" t="s">
        <v>2462</v>
      </c>
    </row>
    <row r="1111" spans="1:1" s="37" customFormat="1">
      <c r="A1111" s="37" t="s">
        <v>2065</v>
      </c>
    </row>
    <row r="1112" spans="1:1" s="37" customFormat="1">
      <c r="A1112" s="37" t="s">
        <v>2066</v>
      </c>
    </row>
    <row r="1113" spans="1:1" s="37" customFormat="1">
      <c r="A1113" s="37" t="s">
        <v>2067</v>
      </c>
    </row>
    <row r="1114" spans="1:1" s="37" customFormat="1">
      <c r="A1114" s="37" t="s">
        <v>2068</v>
      </c>
    </row>
    <row r="1115" spans="1:1" s="37" customFormat="1">
      <c r="A1115" s="37" t="s">
        <v>2463</v>
      </c>
    </row>
    <row r="1116" spans="1:1" s="37" customFormat="1">
      <c r="A1116" s="37" t="s">
        <v>2464</v>
      </c>
    </row>
    <row r="1117" spans="1:1" s="37" customFormat="1">
      <c r="A1117" s="37" t="s">
        <v>2464</v>
      </c>
    </row>
    <row r="1118" spans="1:1" s="37" customFormat="1">
      <c r="A1118" s="37" t="s">
        <v>2464</v>
      </c>
    </row>
    <row r="1119" spans="1:1" s="37" customFormat="1">
      <c r="A1119" s="37" t="s">
        <v>2464</v>
      </c>
    </row>
    <row r="1120" spans="1:1" s="37" customFormat="1">
      <c r="A1120" s="37" t="s">
        <v>2464</v>
      </c>
    </row>
    <row r="1121" spans="1:1" s="37" customFormat="1">
      <c r="A1121" s="37" t="s">
        <v>2464</v>
      </c>
    </row>
    <row r="1122" spans="1:1" s="37" customFormat="1">
      <c r="A1122" s="37" t="s">
        <v>2464</v>
      </c>
    </row>
    <row r="1123" spans="1:1" s="37" customFormat="1">
      <c r="A1123" s="37" t="s">
        <v>2465</v>
      </c>
    </row>
    <row r="1124" spans="1:1" s="37" customFormat="1">
      <c r="A1124" s="37" t="s">
        <v>2461</v>
      </c>
    </row>
    <row r="1125" spans="1:1" s="37" customFormat="1">
      <c r="A1125" s="37" t="s">
        <v>2462</v>
      </c>
    </row>
    <row r="1126" spans="1:1" s="37" customFormat="1">
      <c r="A1126" s="37" t="s">
        <v>2466</v>
      </c>
    </row>
    <row r="1127" spans="1:1" s="37" customFormat="1">
      <c r="A1127" s="37" t="s">
        <v>2467</v>
      </c>
    </row>
    <row r="1128" spans="1:1" s="37" customFormat="1">
      <c r="A1128" s="37" t="s">
        <v>2468</v>
      </c>
    </row>
    <row r="1129" spans="1:1" s="37" customFormat="1">
      <c r="A1129" s="37" t="s">
        <v>2469</v>
      </c>
    </row>
    <row r="1130" spans="1:1" s="37" customFormat="1">
      <c r="A1130" s="37" t="s">
        <v>2470</v>
      </c>
    </row>
    <row r="1131" spans="1:1" s="37" customFormat="1">
      <c r="A1131" s="37" t="s">
        <v>2471</v>
      </c>
    </row>
    <row r="1132" spans="1:1" s="37" customFormat="1">
      <c r="A1132" s="37" t="s">
        <v>2472</v>
      </c>
    </row>
    <row r="1133" spans="1:1" s="37" customFormat="1">
      <c r="A1133" s="37" t="s">
        <v>2473</v>
      </c>
    </row>
    <row r="1134" spans="1:1" s="37" customFormat="1">
      <c r="A1134" s="37" t="s">
        <v>2474</v>
      </c>
    </row>
    <row r="1135" spans="1:1" s="37" customFormat="1">
      <c r="A1135" s="37" t="s">
        <v>2472</v>
      </c>
    </row>
    <row r="1136" spans="1:1" s="37" customFormat="1">
      <c r="A1136" s="37" t="s">
        <v>2473</v>
      </c>
    </row>
    <row r="1137" spans="1:1" s="37" customFormat="1">
      <c r="A1137" s="37" t="s">
        <v>2474</v>
      </c>
    </row>
    <row r="1138" spans="1:1" s="37" customFormat="1">
      <c r="A1138" s="37" t="s">
        <v>1743</v>
      </c>
    </row>
    <row r="1139" spans="1:1">
      <c r="A1139" s="39" t="s">
        <v>2069</v>
      </c>
    </row>
    <row r="1141" spans="1:1">
      <c r="A1141" s="39" t="s">
        <v>2070</v>
      </c>
    </row>
    <row r="1143" spans="1:1">
      <c r="A1143" s="39" t="s">
        <v>2071</v>
      </c>
    </row>
    <row r="1144" spans="1:1">
      <c r="A1144" s="39" t="s">
        <v>2072</v>
      </c>
    </row>
    <row r="1145" spans="1:1">
      <c r="A1145" s="39" t="s">
        <v>2073</v>
      </c>
    </row>
    <row r="1146" spans="1:1" s="37" customFormat="1">
      <c r="A1146" s="37" t="s">
        <v>2074</v>
      </c>
    </row>
    <row r="1147" spans="1:1" s="37" customFormat="1">
      <c r="A1147" s="37" t="s">
        <v>2475</v>
      </c>
    </row>
    <row r="1148" spans="1:1" s="37" customFormat="1">
      <c r="A1148" s="37" t="s">
        <v>2476</v>
      </c>
    </row>
    <row r="1149" spans="1:1" s="37" customFormat="1">
      <c r="A1149" s="37" t="s">
        <v>2075</v>
      </c>
    </row>
    <row r="1150" spans="1:1" s="37" customFormat="1">
      <c r="A1150" s="37" t="s">
        <v>2076</v>
      </c>
    </row>
    <row r="1151" spans="1:1" s="37" customFormat="1">
      <c r="A1151" s="37" t="s">
        <v>2477</v>
      </c>
    </row>
    <row r="1152" spans="1:1" s="37" customFormat="1">
      <c r="A1152" s="37" t="s">
        <v>2478</v>
      </c>
    </row>
    <row r="1153" spans="1:1" s="37" customFormat="1">
      <c r="A1153" s="37" t="s">
        <v>2479</v>
      </c>
    </row>
    <row r="1154" spans="1:1" s="37" customFormat="1">
      <c r="A1154" s="37" t="s">
        <v>2480</v>
      </c>
    </row>
    <row r="1155" spans="1:1" s="37" customFormat="1">
      <c r="A1155" s="37" t="s">
        <v>2481</v>
      </c>
    </row>
    <row r="1156" spans="1:1" s="37" customFormat="1">
      <c r="A1156" s="37" t="s">
        <v>2482</v>
      </c>
    </row>
    <row r="1157" spans="1:1" s="37" customFormat="1">
      <c r="A1157" s="37" t="s">
        <v>2483</v>
      </c>
    </row>
    <row r="1158" spans="1:1" s="37" customFormat="1">
      <c r="A1158" s="37" t="s">
        <v>2484</v>
      </c>
    </row>
    <row r="1159" spans="1:1" s="37" customFormat="1">
      <c r="A1159" s="37" t="s">
        <v>2485</v>
      </c>
    </row>
    <row r="1160" spans="1:1" s="37" customFormat="1">
      <c r="A1160" s="37" t="s">
        <v>2486</v>
      </c>
    </row>
    <row r="1161" spans="1:1" s="37" customFormat="1">
      <c r="A1161" s="37" t="s">
        <v>2487</v>
      </c>
    </row>
    <row r="1162" spans="1:1" s="37" customFormat="1">
      <c r="A1162" s="37" t="s">
        <v>2488</v>
      </c>
    </row>
    <row r="1163" spans="1:1" s="37" customFormat="1">
      <c r="A1163" s="37" t="s">
        <v>2077</v>
      </c>
    </row>
    <row r="1164" spans="1:1" s="37" customFormat="1">
      <c r="A1164" s="37" t="s">
        <v>2078</v>
      </c>
    </row>
    <row r="1165" spans="1:1" s="37" customFormat="1">
      <c r="A1165" s="37" t="s">
        <v>2079</v>
      </c>
    </row>
    <row r="1166" spans="1:1" s="37" customFormat="1">
      <c r="A1166" s="37" t="s">
        <v>2489</v>
      </c>
    </row>
    <row r="1167" spans="1:1" s="37" customFormat="1">
      <c r="A1167" s="37" t="s">
        <v>2080</v>
      </c>
    </row>
    <row r="1168" spans="1:1" s="37" customFormat="1">
      <c r="A1168" s="37" t="s">
        <v>2081</v>
      </c>
    </row>
    <row r="1169" spans="1:1" s="37" customFormat="1">
      <c r="A1169" s="37" t="s">
        <v>2082</v>
      </c>
    </row>
    <row r="1170" spans="1:1" s="37" customFormat="1">
      <c r="A1170" s="37" t="s">
        <v>2083</v>
      </c>
    </row>
    <row r="1171" spans="1:1" s="37" customFormat="1">
      <c r="A1171" s="37" t="s">
        <v>2081</v>
      </c>
    </row>
    <row r="1172" spans="1:1" s="37" customFormat="1">
      <c r="A1172" s="37" t="s">
        <v>2084</v>
      </c>
    </row>
    <row r="1173" spans="1:1" s="37" customFormat="1">
      <c r="A1173" s="37" t="s">
        <v>2085</v>
      </c>
    </row>
    <row r="1174" spans="1:1" s="37" customFormat="1">
      <c r="A1174" s="37" t="s">
        <v>2086</v>
      </c>
    </row>
    <row r="1175" spans="1:1" s="37" customFormat="1">
      <c r="A1175" s="37" t="s">
        <v>2087</v>
      </c>
    </row>
    <row r="1176" spans="1:1" s="37" customFormat="1">
      <c r="A1176" s="37" t="s">
        <v>2088</v>
      </c>
    </row>
    <row r="1177" spans="1:1" s="37" customFormat="1">
      <c r="A1177" s="37" t="s">
        <v>2089</v>
      </c>
    </row>
    <row r="1178" spans="1:1" s="37" customFormat="1">
      <c r="A1178" s="37" t="s">
        <v>2090</v>
      </c>
    </row>
    <row r="1179" spans="1:1" s="37" customFormat="1">
      <c r="A1179" s="37" t="s">
        <v>2091</v>
      </c>
    </row>
    <row r="1180" spans="1:1" s="37" customFormat="1">
      <c r="A1180" s="37" t="s">
        <v>2086</v>
      </c>
    </row>
    <row r="1181" spans="1:1" s="37" customFormat="1">
      <c r="A1181" s="37" t="s">
        <v>2087</v>
      </c>
    </row>
    <row r="1182" spans="1:1" s="37" customFormat="1">
      <c r="A1182" s="37" t="s">
        <v>2088</v>
      </c>
    </row>
    <row r="1183" spans="1:1" s="37" customFormat="1">
      <c r="A1183" s="37" t="s">
        <v>2092</v>
      </c>
    </row>
    <row r="1184" spans="1:1" s="37" customFormat="1">
      <c r="A1184" s="37" t="s">
        <v>2093</v>
      </c>
    </row>
    <row r="1185" spans="1:1" s="37" customFormat="1">
      <c r="A1185" s="37" t="s">
        <v>2094</v>
      </c>
    </row>
    <row r="1186" spans="1:1" s="37" customFormat="1">
      <c r="A1186" s="37" t="s">
        <v>2095</v>
      </c>
    </row>
    <row r="1187" spans="1:1" s="37" customFormat="1">
      <c r="A1187" s="37" t="s">
        <v>2096</v>
      </c>
    </row>
    <row r="1188" spans="1:1" s="37" customFormat="1">
      <c r="A1188" s="37" t="s">
        <v>2097</v>
      </c>
    </row>
    <row r="1189" spans="1:1" s="37" customFormat="1">
      <c r="A1189" s="37" t="s">
        <v>2086</v>
      </c>
    </row>
    <row r="1190" spans="1:1" s="37" customFormat="1">
      <c r="A1190" s="37" t="s">
        <v>2087</v>
      </c>
    </row>
    <row r="1191" spans="1:1" s="37" customFormat="1">
      <c r="A1191" s="37" t="s">
        <v>2088</v>
      </c>
    </row>
    <row r="1192" spans="1:1" s="37" customFormat="1">
      <c r="A1192" s="37" t="s">
        <v>2089</v>
      </c>
    </row>
    <row r="1193" spans="1:1" s="37" customFormat="1">
      <c r="A1193" s="37" t="s">
        <v>2098</v>
      </c>
    </row>
    <row r="1194" spans="1:1" s="37" customFormat="1">
      <c r="A1194" s="37" t="s">
        <v>2490</v>
      </c>
    </row>
    <row r="1195" spans="1:1" s="37" customFormat="1">
      <c r="A1195" s="37" t="s">
        <v>2491</v>
      </c>
    </row>
    <row r="1196" spans="1:1" s="37" customFormat="1">
      <c r="A1196" s="37" t="s">
        <v>2492</v>
      </c>
    </row>
    <row r="1197" spans="1:1" s="37" customFormat="1">
      <c r="A1197" s="37" t="s">
        <v>2493</v>
      </c>
    </row>
    <row r="1198" spans="1:1" s="37" customFormat="1">
      <c r="A1198" s="37" t="s">
        <v>2494</v>
      </c>
    </row>
    <row r="1199" spans="1:1" s="37" customFormat="1">
      <c r="A1199" s="37" t="s">
        <v>2495</v>
      </c>
    </row>
    <row r="1200" spans="1:1" s="37" customFormat="1">
      <c r="A1200" s="37" t="s">
        <v>2496</v>
      </c>
    </row>
    <row r="1201" spans="1:1" s="37" customFormat="1">
      <c r="A1201" s="37" t="s">
        <v>2497</v>
      </c>
    </row>
    <row r="1202" spans="1:1" s="37" customFormat="1">
      <c r="A1202" s="37" t="s">
        <v>2494</v>
      </c>
    </row>
    <row r="1203" spans="1:1" s="37" customFormat="1">
      <c r="A1203" s="37" t="s">
        <v>2498</v>
      </c>
    </row>
    <row r="1204" spans="1:1" s="37" customFormat="1">
      <c r="A1204" s="37" t="s">
        <v>2499</v>
      </c>
    </row>
    <row r="1205" spans="1:1" s="37" customFormat="1">
      <c r="A1205" s="37" t="s">
        <v>2500</v>
      </c>
    </row>
    <row r="1206" spans="1:1" s="37" customFormat="1">
      <c r="A1206" s="37" t="s">
        <v>2494</v>
      </c>
    </row>
    <row r="1207" spans="1:1" s="37" customFormat="1">
      <c r="A1207" s="37" t="s">
        <v>2495</v>
      </c>
    </row>
    <row r="1208" spans="1:1" s="37" customFormat="1">
      <c r="A1208" s="37" t="s">
        <v>2501</v>
      </c>
    </row>
    <row r="1209" spans="1:1" s="37" customFormat="1">
      <c r="A1209" s="37" t="s">
        <v>2493</v>
      </c>
    </row>
    <row r="1210" spans="1:1" s="37" customFormat="1">
      <c r="A1210" s="37" t="s">
        <v>2494</v>
      </c>
    </row>
    <row r="1211" spans="1:1" s="37" customFormat="1">
      <c r="A1211" s="37" t="s">
        <v>2495</v>
      </c>
    </row>
    <row r="1212" spans="1:1" s="37" customFormat="1">
      <c r="A1212" s="37" t="s">
        <v>2502</v>
      </c>
    </row>
    <row r="1213" spans="1:1" s="37" customFormat="1">
      <c r="A1213" s="37" t="s">
        <v>2497</v>
      </c>
    </row>
    <row r="1214" spans="1:1" s="37" customFormat="1">
      <c r="A1214" s="37" t="s">
        <v>2494</v>
      </c>
    </row>
    <row r="1215" spans="1:1" s="37" customFormat="1">
      <c r="A1215" s="37" t="s">
        <v>2495</v>
      </c>
    </row>
    <row r="1216" spans="1:1" s="37" customFormat="1">
      <c r="A1216" s="37" t="s">
        <v>2503</v>
      </c>
    </row>
    <row r="1217" spans="1:1" s="37" customFormat="1">
      <c r="A1217" s="37" t="s">
        <v>2500</v>
      </c>
    </row>
    <row r="1218" spans="1:1" s="37" customFormat="1">
      <c r="A1218" s="37" t="s">
        <v>2494</v>
      </c>
    </row>
    <row r="1219" spans="1:1" s="37" customFormat="1">
      <c r="A1219" s="37" t="s">
        <v>2495</v>
      </c>
    </row>
    <row r="1220" spans="1:1" s="37" customFormat="1">
      <c r="A1220" s="37" t="s">
        <v>2504</v>
      </c>
    </row>
    <row r="1221" spans="1:1" s="37" customFormat="1">
      <c r="A1221" s="37" t="s">
        <v>2505</v>
      </c>
    </row>
    <row r="1222" spans="1:1" s="37" customFormat="1">
      <c r="A1222" s="37" t="s">
        <v>2506</v>
      </c>
    </row>
    <row r="1223" spans="1:1" s="37" customFormat="1">
      <c r="A1223" s="37" t="s">
        <v>2507</v>
      </c>
    </row>
    <row r="1224" spans="1:1" s="37" customFormat="1">
      <c r="A1224" s="37" t="s">
        <v>2508</v>
      </c>
    </row>
    <row r="1225" spans="1:1" s="37" customFormat="1">
      <c r="A1225" s="37" t="s">
        <v>2509</v>
      </c>
    </row>
    <row r="1226" spans="1:1" s="37" customFormat="1">
      <c r="A1226" s="37" t="s">
        <v>2510</v>
      </c>
    </row>
    <row r="1227" spans="1:1" s="37" customFormat="1">
      <c r="A1227" s="37" t="s">
        <v>2511</v>
      </c>
    </row>
    <row r="1228" spans="1:1" s="37" customFormat="1">
      <c r="A1228" s="37" t="s">
        <v>2512</v>
      </c>
    </row>
    <row r="1229" spans="1:1" s="37" customFormat="1">
      <c r="A1229" s="37" t="s">
        <v>2513</v>
      </c>
    </row>
    <row r="1230" spans="1:1" s="37" customFormat="1">
      <c r="A1230" s="37" t="s">
        <v>2514</v>
      </c>
    </row>
    <row r="1231" spans="1:1" s="37" customFormat="1">
      <c r="A1231" s="37" t="s">
        <v>2515</v>
      </c>
    </row>
    <row r="1232" spans="1:1" s="37" customFormat="1">
      <c r="A1232" s="37" t="s">
        <v>2516</v>
      </c>
    </row>
    <row r="1233" spans="1:1" s="37" customFormat="1">
      <c r="A1233" s="37" t="s">
        <v>2517</v>
      </c>
    </row>
    <row r="1234" spans="1:1" s="37" customFormat="1">
      <c r="A1234" s="37" t="s">
        <v>2518</v>
      </c>
    </row>
    <row r="1235" spans="1:1" s="37" customFormat="1">
      <c r="A1235" s="37" t="s">
        <v>2519</v>
      </c>
    </row>
    <row r="1236" spans="1:1" s="37" customFormat="1">
      <c r="A1236" s="37" t="s">
        <v>2520</v>
      </c>
    </row>
    <row r="1237" spans="1:1" s="37" customFormat="1">
      <c r="A1237" s="37" t="s">
        <v>2521</v>
      </c>
    </row>
    <row r="1238" spans="1:1" s="37" customFormat="1">
      <c r="A1238" s="37" t="s">
        <v>2522</v>
      </c>
    </row>
    <row r="1239" spans="1:1" s="37" customFormat="1">
      <c r="A1239" s="37" t="s">
        <v>2523</v>
      </c>
    </row>
    <row r="1240" spans="1:1" s="37" customFormat="1">
      <c r="A1240" s="37" t="s">
        <v>2524</v>
      </c>
    </row>
    <row r="1241" spans="1:1" s="37" customFormat="1">
      <c r="A1241" s="37" t="s">
        <v>2525</v>
      </c>
    </row>
    <row r="1242" spans="1:1" s="37" customFormat="1">
      <c r="A1242" s="37" t="s">
        <v>2526</v>
      </c>
    </row>
    <row r="1243" spans="1:1" s="37" customFormat="1">
      <c r="A1243" s="37" t="s">
        <v>2527</v>
      </c>
    </row>
    <row r="1244" spans="1:1" s="37" customFormat="1">
      <c r="A1244" s="37" t="s">
        <v>2099</v>
      </c>
    </row>
    <row r="1245" spans="1:1" s="37" customFormat="1">
      <c r="A1245" s="37" t="s">
        <v>2100</v>
      </c>
    </row>
    <row r="1246" spans="1:1" s="37" customFormat="1">
      <c r="A1246" s="37" t="s">
        <v>2101</v>
      </c>
    </row>
    <row r="1247" spans="1:1" s="37" customFormat="1">
      <c r="A1247" s="37" t="s">
        <v>2102</v>
      </c>
    </row>
    <row r="1248" spans="1:1" s="37" customFormat="1">
      <c r="A1248" s="37" t="s">
        <v>2103</v>
      </c>
    </row>
    <row r="1250" spans="1:1">
      <c r="A1250" s="39" t="s">
        <v>2104</v>
      </c>
    </row>
    <row r="1251" spans="1:1">
      <c r="A1251" s="39" t="s">
        <v>2105</v>
      </c>
    </row>
    <row r="1252" spans="1:1">
      <c r="A1252" s="39" t="s">
        <v>2106</v>
      </c>
    </row>
    <row r="1254" spans="1:1">
      <c r="A1254" s="39" t="s">
        <v>2107</v>
      </c>
    </row>
    <row r="1256" spans="1:1" s="37" customFormat="1">
      <c r="A1256" s="37" t="s">
        <v>2108</v>
      </c>
    </row>
    <row r="1257" spans="1:1" s="37" customFormat="1">
      <c r="A1257" s="37" t="s">
        <v>2109</v>
      </c>
    </row>
    <row r="1258" spans="1:1" s="37" customFormat="1">
      <c r="A1258" s="37" t="s">
        <v>2528</v>
      </c>
    </row>
    <row r="1259" spans="1:1" s="37" customFormat="1">
      <c r="A1259" s="37" t="s">
        <v>2529</v>
      </c>
    </row>
    <row r="1260" spans="1:1" s="37" customFormat="1">
      <c r="A1260" s="37" t="s">
        <v>2530</v>
      </c>
    </row>
    <row r="1261" spans="1:1" s="37" customFormat="1">
      <c r="A1261" s="37" t="s">
        <v>2531</v>
      </c>
    </row>
    <row r="1262" spans="1:1" s="37" customFormat="1">
      <c r="A1262" s="37" t="s">
        <v>2532</v>
      </c>
    </row>
    <row r="1263" spans="1:1" s="37" customFormat="1">
      <c r="A1263" s="37" t="s">
        <v>2533</v>
      </c>
    </row>
    <row r="1264" spans="1:1" s="37" customFormat="1">
      <c r="A1264" s="37" t="s">
        <v>2534</v>
      </c>
    </row>
    <row r="1265" spans="1:1" s="37" customFormat="1">
      <c r="A1265" s="37" t="s">
        <v>2535</v>
      </c>
    </row>
    <row r="1266" spans="1:1" s="37" customFormat="1">
      <c r="A1266" s="37" t="s">
        <v>2536</v>
      </c>
    </row>
    <row r="1267" spans="1:1" s="37" customFormat="1">
      <c r="A1267" s="37" t="s">
        <v>2537</v>
      </c>
    </row>
    <row r="1268" spans="1:1" s="37" customFormat="1">
      <c r="A1268" s="37" t="s">
        <v>2538</v>
      </c>
    </row>
    <row r="1269" spans="1:1" s="37" customFormat="1">
      <c r="A1269" s="37" t="s">
        <v>2539</v>
      </c>
    </row>
    <row r="1270" spans="1:1" s="37" customFormat="1">
      <c r="A1270" s="37" t="s">
        <v>2540</v>
      </c>
    </row>
    <row r="1271" spans="1:1" s="37" customFormat="1">
      <c r="A1271" s="37" t="s">
        <v>2541</v>
      </c>
    </row>
    <row r="1272" spans="1:1" s="37" customFormat="1">
      <c r="A1272" s="37" t="s">
        <v>2542</v>
      </c>
    </row>
    <row r="1273" spans="1:1" s="37" customFormat="1">
      <c r="A1273" s="37" t="s">
        <v>2543</v>
      </c>
    </row>
    <row r="1274" spans="1:1" s="37" customFormat="1">
      <c r="A1274" s="37" t="s">
        <v>2544</v>
      </c>
    </row>
    <row r="1275" spans="1:1" s="37" customFormat="1">
      <c r="A1275" s="37" t="s">
        <v>2545</v>
      </c>
    </row>
    <row r="1276" spans="1:1" s="37" customFormat="1">
      <c r="A1276" s="37" t="s">
        <v>2546</v>
      </c>
    </row>
    <row r="1277" spans="1:1" s="37" customFormat="1">
      <c r="A1277" s="37" t="s">
        <v>2547</v>
      </c>
    </row>
    <row r="1278" spans="1:1" s="37" customFormat="1">
      <c r="A1278" s="37" t="s">
        <v>2548</v>
      </c>
    </row>
    <row r="1279" spans="1:1" s="37" customFormat="1">
      <c r="A1279" s="37" t="s">
        <v>2549</v>
      </c>
    </row>
    <row r="1280" spans="1:1" s="37" customFormat="1">
      <c r="A1280" s="37" t="s">
        <v>2550</v>
      </c>
    </row>
    <row r="1281" spans="1:1" s="37" customFormat="1">
      <c r="A1281" s="37" t="s">
        <v>2551</v>
      </c>
    </row>
    <row r="1282" spans="1:1" s="37" customFormat="1">
      <c r="A1282" s="37" t="s">
        <v>2552</v>
      </c>
    </row>
    <row r="1283" spans="1:1" s="37" customFormat="1">
      <c r="A1283" s="37" t="s">
        <v>2553</v>
      </c>
    </row>
    <row r="1284" spans="1:1" s="37" customFormat="1">
      <c r="A1284" s="37" t="s">
        <v>2554</v>
      </c>
    </row>
    <row r="1285" spans="1:1" s="37" customFormat="1">
      <c r="A1285" s="37" t="s">
        <v>2555</v>
      </c>
    </row>
    <row r="1286" spans="1:1" s="37" customFormat="1">
      <c r="A1286" s="37" t="s">
        <v>2556</v>
      </c>
    </row>
    <row r="1287" spans="1:1" s="37" customFormat="1">
      <c r="A1287" s="37" t="s">
        <v>2557</v>
      </c>
    </row>
    <row r="1288" spans="1:1" s="37" customFormat="1">
      <c r="A1288" s="37" t="s">
        <v>2558</v>
      </c>
    </row>
    <row r="1289" spans="1:1" s="37" customFormat="1">
      <c r="A1289" s="37" t="s">
        <v>2559</v>
      </c>
    </row>
    <row r="1290" spans="1:1" s="37" customFormat="1">
      <c r="A1290" s="37" t="s">
        <v>2560</v>
      </c>
    </row>
    <row r="1291" spans="1:1" s="37" customFormat="1">
      <c r="A1291" s="37" t="s">
        <v>2561</v>
      </c>
    </row>
    <row r="1292" spans="1:1" s="37" customFormat="1">
      <c r="A1292" s="37" t="s">
        <v>2562</v>
      </c>
    </row>
    <row r="1293" spans="1:1" s="37" customFormat="1">
      <c r="A1293" s="37" t="s">
        <v>2563</v>
      </c>
    </row>
    <row r="1294" spans="1:1" s="37" customFormat="1">
      <c r="A1294" s="37" t="s">
        <v>2564</v>
      </c>
    </row>
    <row r="1295" spans="1:1" s="37" customFormat="1">
      <c r="A1295" s="37" t="s">
        <v>2565</v>
      </c>
    </row>
    <row r="1296" spans="1:1" s="37" customFormat="1">
      <c r="A1296" s="37" t="s">
        <v>2566</v>
      </c>
    </row>
    <row r="1297" spans="1:1" s="37" customFormat="1">
      <c r="A1297" s="37" t="s">
        <v>2567</v>
      </c>
    </row>
    <row r="1298" spans="1:1" s="37" customFormat="1">
      <c r="A1298" s="37" t="s">
        <v>2568</v>
      </c>
    </row>
    <row r="1299" spans="1:1" s="37" customFormat="1">
      <c r="A1299" s="37" t="s">
        <v>2569</v>
      </c>
    </row>
    <row r="1300" spans="1:1" s="37" customFormat="1">
      <c r="A1300" s="37" t="s">
        <v>2570</v>
      </c>
    </row>
    <row r="1301" spans="1:1" s="37" customFormat="1">
      <c r="A1301" s="37" t="s">
        <v>2571</v>
      </c>
    </row>
    <row r="1302" spans="1:1" s="37" customFormat="1">
      <c r="A1302" s="37" t="s">
        <v>2572</v>
      </c>
    </row>
    <row r="1303" spans="1:1" s="37" customFormat="1">
      <c r="A1303" s="37" t="s">
        <v>2573</v>
      </c>
    </row>
    <row r="1304" spans="1:1" s="37" customFormat="1">
      <c r="A1304" s="37" t="s">
        <v>2574</v>
      </c>
    </row>
    <row r="1305" spans="1:1" s="37" customFormat="1">
      <c r="A1305" s="37" t="s">
        <v>2575</v>
      </c>
    </row>
    <row r="1306" spans="1:1" s="37" customFormat="1">
      <c r="A1306" s="37" t="s">
        <v>2576</v>
      </c>
    </row>
    <row r="1307" spans="1:1" s="37" customFormat="1">
      <c r="A1307" s="37" t="s">
        <v>2577</v>
      </c>
    </row>
    <row r="1308" spans="1:1" s="37" customFormat="1">
      <c r="A1308" s="37" t="s">
        <v>2578</v>
      </c>
    </row>
    <row r="1309" spans="1:1" s="37" customFormat="1">
      <c r="A1309" s="37" t="s">
        <v>2579</v>
      </c>
    </row>
    <row r="1310" spans="1:1" s="37" customFormat="1">
      <c r="A1310" s="37" t="s">
        <v>2580</v>
      </c>
    </row>
    <row r="1311" spans="1:1" s="37" customFormat="1">
      <c r="A1311" s="37" t="s">
        <v>2581</v>
      </c>
    </row>
    <row r="1312" spans="1:1" s="37" customFormat="1">
      <c r="A1312" s="37" t="s">
        <v>2582</v>
      </c>
    </row>
    <row r="1313" spans="1:1" s="37" customFormat="1">
      <c r="A1313" s="37" t="s">
        <v>2582</v>
      </c>
    </row>
    <row r="1314" spans="1:1" s="37" customFormat="1">
      <c r="A1314" s="37" t="s">
        <v>2582</v>
      </c>
    </row>
    <row r="1315" spans="1:1" s="37" customFormat="1">
      <c r="A1315" s="37" t="s">
        <v>2582</v>
      </c>
    </row>
    <row r="1316" spans="1:1" s="37" customFormat="1">
      <c r="A1316" s="37" t="s">
        <v>2582</v>
      </c>
    </row>
    <row r="1317" spans="1:1" s="37" customFormat="1">
      <c r="A1317" s="37" t="s">
        <v>2582</v>
      </c>
    </row>
    <row r="1318" spans="1:1" s="37" customFormat="1">
      <c r="A1318" s="37" t="s">
        <v>2582</v>
      </c>
    </row>
    <row r="1319" spans="1:1" s="37" customFormat="1">
      <c r="A1319" s="37" t="s">
        <v>2582</v>
      </c>
    </row>
    <row r="1320" spans="1:1" s="37" customFormat="1">
      <c r="A1320" s="37" t="s">
        <v>2582</v>
      </c>
    </row>
    <row r="1321" spans="1:1" s="37" customFormat="1">
      <c r="A1321" s="37" t="s">
        <v>2582</v>
      </c>
    </row>
    <row r="1322" spans="1:1" s="37" customFormat="1">
      <c r="A1322" s="37" t="s">
        <v>2582</v>
      </c>
    </row>
    <row r="1323" spans="1:1" s="37" customFormat="1">
      <c r="A1323" s="37" t="s">
        <v>2582</v>
      </c>
    </row>
    <row r="1324" spans="1:1" s="37" customFormat="1">
      <c r="A1324" s="37" t="s">
        <v>2582</v>
      </c>
    </row>
    <row r="1325" spans="1:1" s="37" customFormat="1">
      <c r="A1325" s="37" t="s">
        <v>2582</v>
      </c>
    </row>
    <row r="1326" spans="1:1" s="37" customFormat="1">
      <c r="A1326" s="37" t="s">
        <v>2582</v>
      </c>
    </row>
    <row r="1327" spans="1:1" s="37" customFormat="1">
      <c r="A1327" s="37" t="s">
        <v>2582</v>
      </c>
    </row>
    <row r="1328" spans="1:1" s="37" customFormat="1">
      <c r="A1328" s="37" t="s">
        <v>2582</v>
      </c>
    </row>
    <row r="1329" spans="1:1" s="37" customFormat="1">
      <c r="A1329" s="37" t="s">
        <v>2582</v>
      </c>
    </row>
    <row r="1330" spans="1:1" s="37" customFormat="1">
      <c r="A1330" s="37" t="s">
        <v>2582</v>
      </c>
    </row>
    <row r="1331" spans="1:1" s="37" customFormat="1">
      <c r="A1331" s="37" t="s">
        <v>2582</v>
      </c>
    </row>
    <row r="1332" spans="1:1" s="37" customFormat="1">
      <c r="A1332" s="37" t="s">
        <v>2582</v>
      </c>
    </row>
    <row r="1333" spans="1:1" s="37" customFormat="1">
      <c r="A1333" s="37" t="s">
        <v>2582</v>
      </c>
    </row>
    <row r="1334" spans="1:1" s="37" customFormat="1">
      <c r="A1334" s="37" t="s">
        <v>2582</v>
      </c>
    </row>
    <row r="1335" spans="1:1" s="37" customFormat="1">
      <c r="A1335" s="37" t="s">
        <v>2582</v>
      </c>
    </row>
    <row r="1336" spans="1:1" s="37" customFormat="1">
      <c r="A1336" s="37" t="s">
        <v>2582</v>
      </c>
    </row>
    <row r="1337" spans="1:1" s="37" customFormat="1">
      <c r="A1337" s="37" t="s">
        <v>2582</v>
      </c>
    </row>
    <row r="1338" spans="1:1" s="37" customFormat="1">
      <c r="A1338" s="37" t="s">
        <v>2582</v>
      </c>
    </row>
    <row r="1339" spans="1:1" s="37" customFormat="1">
      <c r="A1339" s="37" t="s">
        <v>2582</v>
      </c>
    </row>
    <row r="1340" spans="1:1" s="37" customFormat="1">
      <c r="A1340" s="37" t="s">
        <v>2582</v>
      </c>
    </row>
    <row r="1341" spans="1:1" s="37" customFormat="1">
      <c r="A1341" s="37" t="s">
        <v>2582</v>
      </c>
    </row>
    <row r="1342" spans="1:1" s="37" customFormat="1">
      <c r="A1342" s="37" t="s">
        <v>2582</v>
      </c>
    </row>
    <row r="1343" spans="1:1" s="37" customFormat="1">
      <c r="A1343" s="37" t="s">
        <v>2582</v>
      </c>
    </row>
    <row r="1344" spans="1:1" s="37" customFormat="1">
      <c r="A1344" s="37" t="s">
        <v>2582</v>
      </c>
    </row>
    <row r="1345" spans="1:1" s="37" customFormat="1">
      <c r="A1345" s="37" t="s">
        <v>2582</v>
      </c>
    </row>
    <row r="1346" spans="1:1" s="37" customFormat="1">
      <c r="A1346" s="37" t="s">
        <v>2582</v>
      </c>
    </row>
    <row r="1347" spans="1:1" s="37" customFormat="1">
      <c r="A1347" s="37" t="s">
        <v>2582</v>
      </c>
    </row>
    <row r="1348" spans="1:1" s="37" customFormat="1">
      <c r="A1348" s="37" t="s">
        <v>2582</v>
      </c>
    </row>
    <row r="1349" spans="1:1" s="37" customFormat="1">
      <c r="A1349" s="37" t="s">
        <v>2582</v>
      </c>
    </row>
    <row r="1350" spans="1:1" s="37" customFormat="1">
      <c r="A1350" s="37" t="s">
        <v>2582</v>
      </c>
    </row>
    <row r="1351" spans="1:1" s="37" customFormat="1">
      <c r="A1351" s="37" t="s">
        <v>2582</v>
      </c>
    </row>
    <row r="1352" spans="1:1" s="37" customFormat="1">
      <c r="A1352" s="37" t="s">
        <v>2582</v>
      </c>
    </row>
    <row r="1353" spans="1:1" s="37" customFormat="1">
      <c r="A1353" s="37" t="s">
        <v>2582</v>
      </c>
    </row>
    <row r="1354" spans="1:1" s="37" customFormat="1">
      <c r="A1354" s="37" t="s">
        <v>2582</v>
      </c>
    </row>
    <row r="1355" spans="1:1" s="37" customFormat="1">
      <c r="A1355" s="37" t="s">
        <v>2582</v>
      </c>
    </row>
    <row r="1356" spans="1:1" s="37" customFormat="1">
      <c r="A1356" s="37" t="s">
        <v>2582</v>
      </c>
    </row>
    <row r="1357" spans="1:1" s="37" customFormat="1">
      <c r="A1357" s="37" t="s">
        <v>2582</v>
      </c>
    </row>
    <row r="1358" spans="1:1" s="37" customFormat="1">
      <c r="A1358" s="37" t="s">
        <v>2582</v>
      </c>
    </row>
    <row r="1359" spans="1:1" s="37" customFormat="1">
      <c r="A1359" s="37" t="s">
        <v>2582</v>
      </c>
    </row>
    <row r="1360" spans="1:1" s="37" customFormat="1">
      <c r="A1360" s="37" t="s">
        <v>2582</v>
      </c>
    </row>
    <row r="1361" spans="1:1" s="37" customFormat="1">
      <c r="A1361" s="37" t="s">
        <v>2110</v>
      </c>
    </row>
    <row r="1363" spans="1:1">
      <c r="A1363" s="39" t="s">
        <v>2111</v>
      </c>
    </row>
    <row r="1364" spans="1:1">
      <c r="A1364" s="39" t="s">
        <v>2112</v>
      </c>
    </row>
    <row r="1365" spans="1:1">
      <c r="A1365" s="39" t="s">
        <v>2113</v>
      </c>
    </row>
    <row r="1366" spans="1:1">
      <c r="A1366" s="39" t="s">
        <v>2114</v>
      </c>
    </row>
    <row r="1367" spans="1:1">
      <c r="A1367" s="39" t="s">
        <v>2115</v>
      </c>
    </row>
    <row r="1368" spans="1:1">
      <c r="A1368" s="39" t="s">
        <v>2116</v>
      </c>
    </row>
    <row r="1369" spans="1:1">
      <c r="A1369" s="39" t="s">
        <v>2117</v>
      </c>
    </row>
    <row r="1370" spans="1:1">
      <c r="A1370" s="39" t="s">
        <v>2118</v>
      </c>
    </row>
    <row r="1371" spans="1:1">
      <c r="A1371" s="39" t="s">
        <v>2119</v>
      </c>
    </row>
    <row r="1372" spans="1:1">
      <c r="A1372" s="39" t="s">
        <v>2120</v>
      </c>
    </row>
    <row r="1373" spans="1:1">
      <c r="A1373" s="39" t="s">
        <v>2121</v>
      </c>
    </row>
    <row r="1374" spans="1:1">
      <c r="A1374" s="39" t="s">
        <v>2122</v>
      </c>
    </row>
    <row r="1375" spans="1:1">
      <c r="A1375" s="39" t="s">
        <v>2123</v>
      </c>
    </row>
    <row r="1376" spans="1:1">
      <c r="A1376" s="39" t="s">
        <v>2124</v>
      </c>
    </row>
    <row r="1377" spans="1:1">
      <c r="A1377" s="39" t="s">
        <v>2125</v>
      </c>
    </row>
    <row r="1378" spans="1:1">
      <c r="A1378" s="39" t="s">
        <v>2126</v>
      </c>
    </row>
    <row r="1379" spans="1:1">
      <c r="A1379" s="39" t="s">
        <v>2127</v>
      </c>
    </row>
    <row r="1380" spans="1:1">
      <c r="A1380" s="39" t="s">
        <v>2128</v>
      </c>
    </row>
    <row r="1381" spans="1:1">
      <c r="A1381" s="39" t="s">
        <v>2129</v>
      </c>
    </row>
    <row r="1382" spans="1:1">
      <c r="A1382" s="39" t="s">
        <v>2130</v>
      </c>
    </row>
    <row r="1383" spans="1:1">
      <c r="A1383" s="39" t="s">
        <v>2131</v>
      </c>
    </row>
    <row r="1384" spans="1:1">
      <c r="A1384" s="39" t="s">
        <v>2132</v>
      </c>
    </row>
    <row r="1385" spans="1:1">
      <c r="A1385" s="39" t="s">
        <v>2133</v>
      </c>
    </row>
    <row r="1386" spans="1:1">
      <c r="A1386" s="39" t="s">
        <v>2134</v>
      </c>
    </row>
    <row r="1387" spans="1:1">
      <c r="A1387" s="39" t="s">
        <v>2135</v>
      </c>
    </row>
    <row r="1388" spans="1:1">
      <c r="A1388" s="39" t="s">
        <v>2136</v>
      </c>
    </row>
    <row r="1389" spans="1:1">
      <c r="A1389" s="39" t="s">
        <v>2137</v>
      </c>
    </row>
    <row r="1390" spans="1:1">
      <c r="A1390" s="39" t="s">
        <v>2138</v>
      </c>
    </row>
    <row r="1391" spans="1:1">
      <c r="A1391" s="39" t="s">
        <v>2139</v>
      </c>
    </row>
    <row r="1392" spans="1:1">
      <c r="A1392" s="39" t="s">
        <v>2140</v>
      </c>
    </row>
    <row r="1393" spans="1:1">
      <c r="A1393" s="39" t="s">
        <v>2141</v>
      </c>
    </row>
    <row r="1394" spans="1:1">
      <c r="A1394" s="39" t="s">
        <v>2142</v>
      </c>
    </row>
    <row r="1395" spans="1:1">
      <c r="A1395" s="39" t="s">
        <v>2143</v>
      </c>
    </row>
    <row r="1396" spans="1:1">
      <c r="A1396" s="39" t="s">
        <v>2144</v>
      </c>
    </row>
    <row r="1397" spans="1:1">
      <c r="A1397" s="39" t="s">
        <v>2145</v>
      </c>
    </row>
    <row r="1398" spans="1:1">
      <c r="A1398" s="39" t="s">
        <v>2146</v>
      </c>
    </row>
    <row r="1399" spans="1:1">
      <c r="A1399" s="39" t="s">
        <v>2147</v>
      </c>
    </row>
    <row r="1400" spans="1:1">
      <c r="A1400" s="39" t="s">
        <v>2148</v>
      </c>
    </row>
    <row r="1401" spans="1:1">
      <c r="A1401" s="39" t="s">
        <v>2149</v>
      </c>
    </row>
    <row r="1402" spans="1:1">
      <c r="A1402" s="39" t="s">
        <v>2150</v>
      </c>
    </row>
    <row r="1403" spans="1:1">
      <c r="A1403" s="39" t="s">
        <v>2151</v>
      </c>
    </row>
    <row r="1404" spans="1:1">
      <c r="A1404" s="39" t="s">
        <v>2152</v>
      </c>
    </row>
    <row r="1405" spans="1:1">
      <c r="A1405" s="39" t="s">
        <v>2153</v>
      </c>
    </row>
    <row r="1406" spans="1:1">
      <c r="A1406" s="39" t="s">
        <v>2154</v>
      </c>
    </row>
    <row r="1407" spans="1:1">
      <c r="A1407" s="39" t="s">
        <v>2155</v>
      </c>
    </row>
    <row r="1408" spans="1:1">
      <c r="A1408" s="39" t="s">
        <v>2156</v>
      </c>
    </row>
    <row r="1409" spans="1:1">
      <c r="A1409" s="39" t="s">
        <v>2157</v>
      </c>
    </row>
    <row r="1410" spans="1:1">
      <c r="A1410" s="39" t="s">
        <v>2158</v>
      </c>
    </row>
    <row r="1411" spans="1:1">
      <c r="A1411" s="39" t="s">
        <v>2159</v>
      </c>
    </row>
    <row r="1412" spans="1:1">
      <c r="A1412" s="39" t="s">
        <v>2160</v>
      </c>
    </row>
    <row r="1413" spans="1:1">
      <c r="A1413" s="39" t="s">
        <v>2161</v>
      </c>
    </row>
    <row r="1414" spans="1:1">
      <c r="A1414" s="39" t="s">
        <v>2162</v>
      </c>
    </row>
    <row r="1415" spans="1:1" s="37" customFormat="1">
      <c r="A1415" s="37" t="s">
        <v>2163</v>
      </c>
    </row>
    <row r="1416" spans="1:1" s="37" customFormat="1">
      <c r="A1416" s="37" t="s">
        <v>2164</v>
      </c>
    </row>
    <row r="1417" spans="1:1" s="37" customFormat="1">
      <c r="A1417" s="37" t="s">
        <v>2583</v>
      </c>
    </row>
    <row r="1418" spans="1:1" s="37" customFormat="1">
      <c r="A1418" s="37" t="s">
        <v>2165</v>
      </c>
    </row>
    <row r="1419" spans="1:1" s="37" customFormat="1">
      <c r="A1419" s="37" t="s">
        <v>2166</v>
      </c>
    </row>
    <row r="1420" spans="1:1" s="37" customFormat="1">
      <c r="A1420" s="37" t="s">
        <v>2167</v>
      </c>
    </row>
    <row r="1421" spans="1:1" s="37" customFormat="1">
      <c r="A1421" s="37" t="s">
        <v>2168</v>
      </c>
    </row>
    <row r="1422" spans="1:1" s="37" customFormat="1">
      <c r="A1422" s="37" t="s">
        <v>2169</v>
      </c>
    </row>
    <row r="1423" spans="1:1" s="37" customFormat="1">
      <c r="A1423" s="37" t="s">
        <v>2170</v>
      </c>
    </row>
    <row r="1424" spans="1:1" s="37" customFormat="1">
      <c r="A1424" s="37" t="s">
        <v>2171</v>
      </c>
    </row>
    <row r="1425" spans="1:1" s="37" customFormat="1">
      <c r="A1425" s="37" t="s">
        <v>2172</v>
      </c>
    </row>
    <row r="1426" spans="1:1" s="37" customFormat="1">
      <c r="A1426" s="37" t="s">
        <v>2173</v>
      </c>
    </row>
    <row r="1427" spans="1:1" s="37" customFormat="1">
      <c r="A1427" s="37" t="s">
        <v>2174</v>
      </c>
    </row>
    <row r="1428" spans="1:1" s="37" customFormat="1">
      <c r="A1428" s="37" t="s">
        <v>2175</v>
      </c>
    </row>
    <row r="1429" spans="1:1" s="37" customFormat="1">
      <c r="A1429" s="37" t="s">
        <v>2176</v>
      </c>
    </row>
    <row r="1430" spans="1:1" s="37" customFormat="1">
      <c r="A1430" s="37" t="s">
        <v>2177</v>
      </c>
    </row>
    <row r="1431" spans="1:1" s="37" customFormat="1">
      <c r="A1431" s="37" t="s">
        <v>2178</v>
      </c>
    </row>
    <row r="1432" spans="1:1" s="37" customFormat="1">
      <c r="A1432" s="37" t="s">
        <v>2179</v>
      </c>
    </row>
    <row r="1433" spans="1:1" s="37" customFormat="1">
      <c r="A1433" s="37" t="s">
        <v>2180</v>
      </c>
    </row>
    <row r="1434" spans="1:1" s="37" customFormat="1">
      <c r="A1434" s="37" t="s">
        <v>2181</v>
      </c>
    </row>
    <row r="1435" spans="1:1" s="37" customFormat="1">
      <c r="A1435" s="37" t="s">
        <v>2182</v>
      </c>
    </row>
    <row r="1436" spans="1:1" s="37" customFormat="1">
      <c r="A1436" s="37" t="s">
        <v>2183</v>
      </c>
    </row>
    <row r="1437" spans="1:1" s="37" customFormat="1">
      <c r="A1437" s="37" t="s">
        <v>2184</v>
      </c>
    </row>
    <row r="1438" spans="1:1" s="37" customFormat="1">
      <c r="A1438" s="37" t="s">
        <v>2185</v>
      </c>
    </row>
    <row r="1439" spans="1:1" s="37" customFormat="1">
      <c r="A1439" s="37" t="s">
        <v>2186</v>
      </c>
    </row>
    <row r="1440" spans="1:1" s="37" customFormat="1">
      <c r="A1440" s="37" t="s">
        <v>2187</v>
      </c>
    </row>
    <row r="1441" spans="1:1" s="37" customFormat="1">
      <c r="A1441" s="37" t="s">
        <v>2188</v>
      </c>
    </row>
    <row r="1442" spans="1:1" s="37" customFormat="1">
      <c r="A1442" s="37" t="s">
        <v>2189</v>
      </c>
    </row>
    <row r="1443" spans="1:1" s="37" customFormat="1">
      <c r="A1443" s="37" t="s">
        <v>2190</v>
      </c>
    </row>
    <row r="1444" spans="1:1" s="37" customFormat="1">
      <c r="A1444" s="37" t="s">
        <v>2191</v>
      </c>
    </row>
    <row r="1445" spans="1:1" s="37" customFormat="1">
      <c r="A1445" s="37" t="s">
        <v>2192</v>
      </c>
    </row>
    <row r="1446" spans="1:1" s="37" customFormat="1">
      <c r="A1446" s="37" t="s">
        <v>2193</v>
      </c>
    </row>
    <row r="1447" spans="1:1" s="37" customFormat="1">
      <c r="A1447" s="37" t="s">
        <v>2194</v>
      </c>
    </row>
    <row r="1448" spans="1:1" s="37" customFormat="1">
      <c r="A1448" s="37" t="s">
        <v>2584</v>
      </c>
    </row>
    <row r="1449" spans="1:1" s="37" customFormat="1">
      <c r="A1449" s="37" t="s">
        <v>2585</v>
      </c>
    </row>
    <row r="1450" spans="1:1" s="37" customFormat="1">
      <c r="A1450" s="37" t="s">
        <v>2586</v>
      </c>
    </row>
    <row r="1451" spans="1:1" s="37" customFormat="1">
      <c r="A1451" s="37" t="s">
        <v>2587</v>
      </c>
    </row>
    <row r="1452" spans="1:1" s="37" customFormat="1">
      <c r="A1452" s="37" t="s">
        <v>2588</v>
      </c>
    </row>
    <row r="1453" spans="1:1" s="37" customFormat="1">
      <c r="A1453" s="37" t="s">
        <v>2589</v>
      </c>
    </row>
    <row r="1454" spans="1:1" s="37" customFormat="1">
      <c r="A1454" s="37" t="s">
        <v>2590</v>
      </c>
    </row>
    <row r="1455" spans="1:1" s="37" customFormat="1">
      <c r="A1455" s="37" t="s">
        <v>2591</v>
      </c>
    </row>
    <row r="1456" spans="1:1" s="37" customFormat="1">
      <c r="A1456" s="37" t="s">
        <v>2592</v>
      </c>
    </row>
    <row r="1457" spans="1:1" s="37" customFormat="1">
      <c r="A1457" s="37" t="s">
        <v>2593</v>
      </c>
    </row>
    <row r="1458" spans="1:1" s="37" customFormat="1">
      <c r="A1458" s="37" t="s">
        <v>2594</v>
      </c>
    </row>
    <row r="1459" spans="1:1" s="37" customFormat="1">
      <c r="A1459" s="37" t="s">
        <v>2595</v>
      </c>
    </row>
    <row r="1460" spans="1:1" s="37" customFormat="1">
      <c r="A1460" s="37" t="s">
        <v>2596</v>
      </c>
    </row>
    <row r="1461" spans="1:1" s="37" customFormat="1">
      <c r="A1461" s="37" t="s">
        <v>2597</v>
      </c>
    </row>
    <row r="1462" spans="1:1" s="37" customFormat="1">
      <c r="A1462" s="37" t="s">
        <v>2598</v>
      </c>
    </row>
    <row r="1463" spans="1:1" s="37" customFormat="1">
      <c r="A1463" s="37" t="s">
        <v>2599</v>
      </c>
    </row>
    <row r="1464" spans="1:1" s="37" customFormat="1">
      <c r="A1464" s="37" t="s">
        <v>2600</v>
      </c>
    </row>
    <row r="1465" spans="1:1" s="37" customFormat="1">
      <c r="A1465" s="37" t="s">
        <v>2601</v>
      </c>
    </row>
    <row r="1466" spans="1:1" s="37" customFormat="1">
      <c r="A1466" s="37" t="s">
        <v>2602</v>
      </c>
    </row>
    <row r="1467" spans="1:1" s="37" customFormat="1">
      <c r="A1467" s="37" t="s">
        <v>2603</v>
      </c>
    </row>
    <row r="1468" spans="1:1" s="37" customFormat="1">
      <c r="A1468" s="37" t="s">
        <v>2604</v>
      </c>
    </row>
    <row r="1469" spans="1:1" s="37" customFormat="1">
      <c r="A1469" s="37" t="s">
        <v>2605</v>
      </c>
    </row>
    <row r="1470" spans="1:1" s="37" customFormat="1">
      <c r="A1470" s="37" t="s">
        <v>2606</v>
      </c>
    </row>
    <row r="1471" spans="1:1" s="37" customFormat="1">
      <c r="A1471" s="37" t="s">
        <v>2607</v>
      </c>
    </row>
    <row r="1472" spans="1:1" s="37" customFormat="1">
      <c r="A1472" s="37" t="s">
        <v>2195</v>
      </c>
    </row>
    <row r="1473" spans="1:1" s="37" customFormat="1">
      <c r="A1473" s="37" t="s">
        <v>2608</v>
      </c>
    </row>
    <row r="1474" spans="1:1" s="37" customFormat="1">
      <c r="A1474" s="37" t="s">
        <v>2609</v>
      </c>
    </row>
    <row r="1475" spans="1:1" s="37" customFormat="1">
      <c r="A1475" s="37" t="s">
        <v>2610</v>
      </c>
    </row>
    <row r="1476" spans="1:1" s="37" customFormat="1">
      <c r="A1476" s="37" t="s">
        <v>2611</v>
      </c>
    </row>
    <row r="1477" spans="1:1" s="37" customFormat="1">
      <c r="A1477" s="37" t="s">
        <v>2612</v>
      </c>
    </row>
    <row r="1478" spans="1:1" s="37" customFormat="1">
      <c r="A1478" s="37" t="s">
        <v>2613</v>
      </c>
    </row>
    <row r="1479" spans="1:1" s="37" customFormat="1">
      <c r="A1479" s="37" t="s">
        <v>2196</v>
      </c>
    </row>
    <row r="1480" spans="1:1" s="37" customFormat="1">
      <c r="A1480" s="37" t="s">
        <v>2197</v>
      </c>
    </row>
    <row r="1481" spans="1:1" s="37" customFormat="1">
      <c r="A1481" s="37" t="s">
        <v>2198</v>
      </c>
    </row>
    <row r="1482" spans="1:1" s="37" customFormat="1">
      <c r="A1482" s="37" t="s">
        <v>2614</v>
      </c>
    </row>
    <row r="1483" spans="1:1" s="37" customFormat="1">
      <c r="A1483" s="37" t="s">
        <v>2199</v>
      </c>
    </row>
    <row r="1484" spans="1:1" s="37" customFormat="1">
      <c r="A1484" s="37" t="s">
        <v>2200</v>
      </c>
    </row>
    <row r="1485" spans="1:1" s="37" customFormat="1">
      <c r="A1485" s="37" t="s">
        <v>2615</v>
      </c>
    </row>
    <row r="1486" spans="1:1" s="37" customFormat="1">
      <c r="A1486" s="37" t="s">
        <v>2201</v>
      </c>
    </row>
    <row r="1487" spans="1:1" s="37" customFormat="1">
      <c r="A1487" s="37" t="s">
        <v>2202</v>
      </c>
    </row>
    <row r="1488" spans="1:1" s="37" customFormat="1">
      <c r="A1488" s="37" t="s">
        <v>2203</v>
      </c>
    </row>
    <row r="1490" spans="1:1">
      <c r="A1490" s="39" t="s">
        <v>2204</v>
      </c>
    </row>
    <row r="1492" spans="1:1">
      <c r="A1492" s="39" t="s">
        <v>2205</v>
      </c>
    </row>
    <row r="1494" spans="1:1">
      <c r="A1494" s="39" t="s">
        <v>2206</v>
      </c>
    </row>
    <row r="1496" spans="1:1">
      <c r="A1496" s="39" t="s">
        <v>2207</v>
      </c>
    </row>
    <row r="1497" spans="1:1">
      <c r="A1497" s="39" t="s">
        <v>2208</v>
      </c>
    </row>
    <row r="1498" spans="1:1" s="37" customFormat="1">
      <c r="A1498" s="37" t="s">
        <v>2209</v>
      </c>
    </row>
    <row r="1499" spans="1:1" s="37" customFormat="1">
      <c r="A1499" s="37" t="s">
        <v>2616</v>
      </c>
    </row>
    <row r="1500" spans="1:1" s="37" customFormat="1">
      <c r="A1500" s="37" t="s">
        <v>2617</v>
      </c>
    </row>
    <row r="1501" spans="1:1" s="37" customFormat="1">
      <c r="A1501" s="37" t="s">
        <v>2210</v>
      </c>
    </row>
    <row r="1502" spans="1:1" s="37" customFormat="1">
      <c r="A1502" s="37" t="s">
        <v>2618</v>
      </c>
    </row>
    <row r="1503" spans="1:1" s="37" customFormat="1">
      <c r="A1503" s="37" t="s">
        <v>2619</v>
      </c>
    </row>
    <row r="1504" spans="1:1" s="37" customFormat="1">
      <c r="A1504" s="37" t="s">
        <v>2620</v>
      </c>
    </row>
    <row r="1505" spans="1:1" s="37" customFormat="1">
      <c r="A1505" s="37" t="s">
        <v>2621</v>
      </c>
    </row>
    <row r="1506" spans="1:1" s="37" customFormat="1">
      <c r="A1506" s="37" t="s">
        <v>2622</v>
      </c>
    </row>
    <row r="1508" spans="1:1">
      <c r="A1508" s="39" t="s">
        <v>2211</v>
      </c>
    </row>
    <row r="1510" spans="1:1">
      <c r="A1510" s="39" t="s">
        <v>2212</v>
      </c>
    </row>
    <row r="1512" spans="1:1">
      <c r="A1512" s="39" t="s">
        <v>2213</v>
      </c>
    </row>
    <row r="1514" spans="1:1">
      <c r="A1514" s="39" t="s">
        <v>2214</v>
      </c>
    </row>
    <row r="1515" spans="1:1">
      <c r="A1515" s="39" t="s">
        <v>2215</v>
      </c>
    </row>
    <row r="1516" spans="1:1">
      <c r="A1516" s="39" t="s">
        <v>2216</v>
      </c>
    </row>
    <row r="1517" spans="1:1">
      <c r="A1517" s="39" t="s">
        <v>2217</v>
      </c>
    </row>
    <row r="1518" spans="1:1">
      <c r="A1518" s="39" t="s">
        <v>2218</v>
      </c>
    </row>
    <row r="1519" spans="1:1">
      <c r="A1519" s="39" t="s">
        <v>2219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70"/>
  <sheetViews>
    <sheetView topLeftCell="A4" workbookViewId="0">
      <selection activeCell="B10" sqref="B10:G35"/>
    </sheetView>
  </sheetViews>
  <sheetFormatPr defaultRowHeight="12"/>
  <cols>
    <col min="1" max="1" width="3.1406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  <col min="8" max="9" width="5.7109375" customWidth="1"/>
  </cols>
  <sheetData>
    <row r="2" spans="2:9">
      <c r="B2" s="3" t="s">
        <v>72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69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15">
        <v>0</v>
      </c>
      <c r="I12" s="16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17">
        <f t="shared" ref="H13:H70" si="0">F12+H12</f>
        <v>4</v>
      </c>
      <c r="I13" s="18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17">
        <f t="shared" si="0"/>
        <v>8</v>
      </c>
      <c r="I14" s="18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17">
        <f t="shared" si="0"/>
        <v>16</v>
      </c>
      <c r="I15" s="18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17">
        <f t="shared" si="0"/>
        <v>17</v>
      </c>
      <c r="I16" s="18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17">
        <f t="shared" si="0"/>
        <v>20</v>
      </c>
      <c r="I17" s="18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17">
        <f t="shared" si="0"/>
        <v>21</v>
      </c>
      <c r="I18" s="18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17">
        <f t="shared" si="0"/>
        <v>29</v>
      </c>
      <c r="I19" s="18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17">
        <f t="shared" si="0"/>
        <v>38</v>
      </c>
      <c r="I20" s="18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17">
        <f t="shared" si="0"/>
        <v>39</v>
      </c>
      <c r="I21" s="18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17">
        <f t="shared" si="0"/>
        <v>43</v>
      </c>
      <c r="I22" s="18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17">
        <f t="shared" si="0"/>
        <v>47</v>
      </c>
      <c r="I23" s="18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17">
        <f t="shared" si="0"/>
        <v>50</v>
      </c>
      <c r="I24" s="18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17">
        <f t="shared" si="0"/>
        <v>58</v>
      </c>
      <c r="I25" s="18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17">
        <f t="shared" si="0"/>
        <v>64</v>
      </c>
      <c r="I26" s="18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17">
        <f t="shared" si="0"/>
        <v>71</v>
      </c>
      <c r="I27" s="18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17">
        <f t="shared" si="0"/>
        <v>72</v>
      </c>
      <c r="I28" s="18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17">
        <f t="shared" si="0"/>
        <v>73</v>
      </c>
      <c r="I29" s="18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17">
        <f t="shared" si="0"/>
        <v>81</v>
      </c>
      <c r="I30" s="18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17">
        <f t="shared" si="0"/>
        <v>82</v>
      </c>
      <c r="I31" s="18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17">
        <f t="shared" si="0"/>
        <v>240</v>
      </c>
      <c r="I32" s="18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17">
        <f t="shared" si="0"/>
        <v>280</v>
      </c>
      <c r="I33" s="18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17">
        <f t="shared" si="0"/>
        <v>286</v>
      </c>
      <c r="I34" s="18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19">
        <f t="shared" si="0"/>
        <v>290</v>
      </c>
      <c r="I35" s="20">
        <v>24</v>
      </c>
    </row>
    <row r="36" spans="2:9">
      <c r="B36" s="4">
        <v>26</v>
      </c>
      <c r="C36" s="11" t="s">
        <v>33</v>
      </c>
      <c r="D36" s="11"/>
      <c r="E36" s="11" t="s">
        <v>7</v>
      </c>
      <c r="F36" s="11">
        <v>13</v>
      </c>
      <c r="G36" s="12">
        <v>0</v>
      </c>
      <c r="H36" s="5">
        <f t="shared" si="0"/>
        <v>300</v>
      </c>
      <c r="I36" s="6">
        <v>25</v>
      </c>
    </row>
    <row r="37" spans="2:9">
      <c r="B37" s="4">
        <v>27</v>
      </c>
      <c r="C37" s="11" t="s">
        <v>34</v>
      </c>
      <c r="D37" s="11"/>
      <c r="E37" s="11" t="s">
        <v>10</v>
      </c>
      <c r="F37" s="11">
        <v>1</v>
      </c>
      <c r="G37" s="12">
        <v>0</v>
      </c>
      <c r="H37" s="7">
        <f t="shared" si="0"/>
        <v>313</v>
      </c>
      <c r="I37" s="8">
        <v>26</v>
      </c>
    </row>
    <row r="38" spans="2:9">
      <c r="B38" s="4">
        <v>28</v>
      </c>
      <c r="C38" s="11" t="s">
        <v>35</v>
      </c>
      <c r="D38" s="11"/>
      <c r="E38" s="11" t="s">
        <v>7</v>
      </c>
      <c r="F38" s="11">
        <v>13</v>
      </c>
      <c r="G38" s="12">
        <v>0</v>
      </c>
      <c r="H38" s="7">
        <f t="shared" si="0"/>
        <v>314</v>
      </c>
      <c r="I38" s="8">
        <v>27</v>
      </c>
    </row>
    <row r="39" spans="2:9">
      <c r="B39" s="4">
        <v>29</v>
      </c>
      <c r="C39" s="11" t="s">
        <v>36</v>
      </c>
      <c r="D39" s="11"/>
      <c r="E39" s="11" t="s">
        <v>7</v>
      </c>
      <c r="F39" s="11">
        <v>13</v>
      </c>
      <c r="G39" s="12">
        <v>0</v>
      </c>
      <c r="H39" s="7">
        <f t="shared" si="0"/>
        <v>327</v>
      </c>
      <c r="I39" s="8">
        <v>28</v>
      </c>
    </row>
    <row r="40" spans="2:9">
      <c r="B40" s="4">
        <v>30</v>
      </c>
      <c r="C40" s="11" t="s">
        <v>37</v>
      </c>
      <c r="D40" s="11"/>
      <c r="E40" s="11" t="s">
        <v>7</v>
      </c>
      <c r="F40" s="11">
        <v>8</v>
      </c>
      <c r="G40" s="12">
        <v>0</v>
      </c>
      <c r="H40" s="7">
        <f t="shared" si="0"/>
        <v>340</v>
      </c>
      <c r="I40" s="8">
        <v>29</v>
      </c>
    </row>
    <row r="41" spans="2:9">
      <c r="B41" s="4">
        <v>31</v>
      </c>
      <c r="C41" s="11" t="s">
        <v>38</v>
      </c>
      <c r="D41" s="11"/>
      <c r="E41" s="11" t="s">
        <v>7</v>
      </c>
      <c r="F41" s="11">
        <v>2</v>
      </c>
      <c r="G41" s="12">
        <v>0</v>
      </c>
      <c r="H41" s="7">
        <f t="shared" si="0"/>
        <v>348</v>
      </c>
      <c r="I41" s="8">
        <v>30</v>
      </c>
    </row>
    <row r="42" spans="2:9">
      <c r="B42" s="4">
        <v>32</v>
      </c>
      <c r="C42" s="11" t="s">
        <v>39</v>
      </c>
      <c r="D42" s="11"/>
      <c r="E42" s="11" t="s">
        <v>10</v>
      </c>
      <c r="F42" s="11">
        <v>16</v>
      </c>
      <c r="G42" s="12">
        <v>0</v>
      </c>
      <c r="H42" s="7">
        <f t="shared" si="0"/>
        <v>350</v>
      </c>
      <c r="I42" s="8">
        <v>31</v>
      </c>
    </row>
    <row r="43" spans="2:9">
      <c r="B43" s="4">
        <v>33</v>
      </c>
      <c r="C43" s="11" t="s">
        <v>40</v>
      </c>
      <c r="D43" s="11"/>
      <c r="E43" s="11" t="s">
        <v>10</v>
      </c>
      <c r="F43" s="11">
        <v>20</v>
      </c>
      <c r="G43" s="12">
        <v>0</v>
      </c>
      <c r="H43" s="7">
        <f t="shared" si="0"/>
        <v>366</v>
      </c>
      <c r="I43" s="8">
        <v>32</v>
      </c>
    </row>
    <row r="44" spans="2:9">
      <c r="B44" s="4">
        <v>34</v>
      </c>
      <c r="C44" s="11" t="s">
        <v>41</v>
      </c>
      <c r="D44" s="11"/>
      <c r="E44" s="11" t="s">
        <v>7</v>
      </c>
      <c r="F44" s="11">
        <v>8</v>
      </c>
      <c r="G44" s="12">
        <v>0</v>
      </c>
      <c r="H44" s="7">
        <f t="shared" si="0"/>
        <v>386</v>
      </c>
      <c r="I44" s="8">
        <v>33</v>
      </c>
    </row>
    <row r="45" spans="2:9">
      <c r="B45" s="4">
        <v>35</v>
      </c>
      <c r="C45" s="11" t="s">
        <v>42</v>
      </c>
      <c r="D45" s="11"/>
      <c r="E45" s="11" t="s">
        <v>7</v>
      </c>
      <c r="F45" s="11">
        <v>2</v>
      </c>
      <c r="G45" s="12">
        <v>0</v>
      </c>
      <c r="H45" s="7">
        <f t="shared" si="0"/>
        <v>394</v>
      </c>
      <c r="I45" s="8">
        <v>34</v>
      </c>
    </row>
    <row r="46" spans="2:9">
      <c r="B46" s="4">
        <v>36</v>
      </c>
      <c r="C46" s="11" t="s">
        <v>39</v>
      </c>
      <c r="D46" s="11"/>
      <c r="E46" s="11" t="s">
        <v>10</v>
      </c>
      <c r="F46" s="11">
        <v>16</v>
      </c>
      <c r="G46" s="12">
        <v>0</v>
      </c>
      <c r="H46" s="7">
        <f t="shared" si="0"/>
        <v>396</v>
      </c>
      <c r="I46" s="8">
        <v>35</v>
      </c>
    </row>
    <row r="47" spans="2:9">
      <c r="B47" s="4">
        <v>37</v>
      </c>
      <c r="C47" s="11" t="s">
        <v>43</v>
      </c>
      <c r="D47" s="11"/>
      <c r="E47" s="11" t="s">
        <v>10</v>
      </c>
      <c r="F47" s="11">
        <v>8</v>
      </c>
      <c r="G47" s="12">
        <v>0</v>
      </c>
      <c r="H47" s="7">
        <f t="shared" si="0"/>
        <v>412</v>
      </c>
      <c r="I47" s="8">
        <v>36</v>
      </c>
    </row>
    <row r="48" spans="2:9">
      <c r="B48" s="4">
        <v>38</v>
      </c>
      <c r="C48" s="11" t="s">
        <v>44</v>
      </c>
      <c r="D48" s="11"/>
      <c r="E48" s="11" t="s">
        <v>10</v>
      </c>
      <c r="F48" s="11">
        <v>20</v>
      </c>
      <c r="G48" s="12">
        <v>0</v>
      </c>
      <c r="H48" s="7">
        <f t="shared" si="0"/>
        <v>420</v>
      </c>
      <c r="I48" s="8">
        <v>37</v>
      </c>
    </row>
    <row r="49" spans="2:9">
      <c r="B49" s="4">
        <v>39</v>
      </c>
      <c r="C49" s="11" t="s">
        <v>45</v>
      </c>
      <c r="D49" s="11"/>
      <c r="E49" s="11" t="s">
        <v>7</v>
      </c>
      <c r="F49" s="11">
        <v>5</v>
      </c>
      <c r="G49" s="12">
        <v>0</v>
      </c>
      <c r="H49" s="7">
        <f t="shared" si="0"/>
        <v>440</v>
      </c>
      <c r="I49" s="8">
        <v>38</v>
      </c>
    </row>
    <row r="50" spans="2:9">
      <c r="B50" s="4">
        <v>40</v>
      </c>
      <c r="C50" s="11" t="s">
        <v>46</v>
      </c>
      <c r="D50" s="11"/>
      <c r="E50" s="11" t="s">
        <v>7</v>
      </c>
      <c r="F50" s="11">
        <v>3</v>
      </c>
      <c r="G50" s="12">
        <v>0</v>
      </c>
      <c r="H50" s="7">
        <f t="shared" si="0"/>
        <v>445</v>
      </c>
      <c r="I50" s="8">
        <v>39</v>
      </c>
    </row>
    <row r="51" spans="2:9">
      <c r="B51" s="4">
        <v>41</v>
      </c>
      <c r="C51" s="11" t="s">
        <v>47</v>
      </c>
      <c r="D51" s="11"/>
      <c r="E51" s="11" t="s">
        <v>7</v>
      </c>
      <c r="F51" s="11">
        <v>2</v>
      </c>
      <c r="G51" s="12">
        <v>0</v>
      </c>
      <c r="H51" s="7">
        <f t="shared" si="0"/>
        <v>448</v>
      </c>
      <c r="I51" s="8">
        <v>40</v>
      </c>
    </row>
    <row r="52" spans="2:9">
      <c r="B52" s="4">
        <v>42</v>
      </c>
      <c r="C52" s="11" t="s">
        <v>48</v>
      </c>
      <c r="D52" s="11"/>
      <c r="E52" s="11" t="s">
        <v>10</v>
      </c>
      <c r="F52" s="11">
        <v>8</v>
      </c>
      <c r="G52" s="12">
        <v>0</v>
      </c>
      <c r="H52" s="7">
        <f t="shared" si="0"/>
        <v>450</v>
      </c>
      <c r="I52" s="8">
        <v>41</v>
      </c>
    </row>
    <row r="53" spans="2:9">
      <c r="B53" s="4">
        <v>43</v>
      </c>
      <c r="C53" s="11" t="s">
        <v>49</v>
      </c>
      <c r="D53" s="11"/>
      <c r="E53" s="11" t="s">
        <v>10</v>
      </c>
      <c r="F53" s="11">
        <v>6</v>
      </c>
      <c r="G53" s="12">
        <v>0</v>
      </c>
      <c r="H53" s="7">
        <f t="shared" si="0"/>
        <v>458</v>
      </c>
      <c r="I53" s="8">
        <v>42</v>
      </c>
    </row>
    <row r="54" spans="2:9">
      <c r="B54" s="4">
        <v>44</v>
      </c>
      <c r="C54" s="11" t="s">
        <v>50</v>
      </c>
      <c r="D54" s="11"/>
      <c r="E54" s="11" t="s">
        <v>7</v>
      </c>
      <c r="F54" s="11">
        <v>2</v>
      </c>
      <c r="G54" s="12">
        <v>0</v>
      </c>
      <c r="H54" s="7">
        <f t="shared" si="0"/>
        <v>464</v>
      </c>
      <c r="I54" s="8">
        <v>43</v>
      </c>
    </row>
    <row r="55" spans="2:9">
      <c r="B55" s="4">
        <v>45</v>
      </c>
      <c r="C55" s="11" t="s">
        <v>51</v>
      </c>
      <c r="D55" s="11"/>
      <c r="E55" s="11" t="s">
        <v>10</v>
      </c>
      <c r="F55" s="11">
        <v>8</v>
      </c>
      <c r="G55" s="12">
        <v>0</v>
      </c>
      <c r="H55" s="7">
        <f t="shared" si="0"/>
        <v>466</v>
      </c>
      <c r="I55" s="8">
        <v>44</v>
      </c>
    </row>
    <row r="56" spans="2:9">
      <c r="B56" s="4">
        <v>46</v>
      </c>
      <c r="C56" s="11" t="s">
        <v>52</v>
      </c>
      <c r="D56" s="11"/>
      <c r="E56" s="11" t="s">
        <v>10</v>
      </c>
      <c r="F56" s="11">
        <v>6</v>
      </c>
      <c r="G56" s="12">
        <v>0</v>
      </c>
      <c r="H56" s="7">
        <f t="shared" si="0"/>
        <v>474</v>
      </c>
      <c r="I56" s="8">
        <v>45</v>
      </c>
    </row>
    <row r="57" spans="2:9">
      <c r="B57" s="4">
        <v>47</v>
      </c>
      <c r="C57" s="11" t="s">
        <v>53</v>
      </c>
      <c r="D57" s="11"/>
      <c r="E57" s="11" t="s">
        <v>7</v>
      </c>
      <c r="F57" s="11">
        <v>2</v>
      </c>
      <c r="G57" s="12">
        <v>0</v>
      </c>
      <c r="H57" s="7">
        <f t="shared" si="0"/>
        <v>480</v>
      </c>
      <c r="I57" s="8">
        <v>46</v>
      </c>
    </row>
    <row r="58" spans="2:9">
      <c r="B58" s="4">
        <v>48</v>
      </c>
      <c r="C58" s="11" t="s">
        <v>54</v>
      </c>
      <c r="D58" s="11"/>
      <c r="E58" s="11" t="s">
        <v>10</v>
      </c>
      <c r="F58" s="11">
        <v>8</v>
      </c>
      <c r="G58" s="12">
        <v>0</v>
      </c>
      <c r="H58" s="7">
        <f t="shared" si="0"/>
        <v>482</v>
      </c>
      <c r="I58" s="8">
        <v>47</v>
      </c>
    </row>
    <row r="59" spans="2:9">
      <c r="B59" s="4">
        <v>49</v>
      </c>
      <c r="C59" s="11" t="s">
        <v>55</v>
      </c>
      <c r="D59" s="11"/>
      <c r="E59" s="11" t="s">
        <v>10</v>
      </c>
      <c r="F59" s="11">
        <v>6</v>
      </c>
      <c r="G59" s="12">
        <v>0</v>
      </c>
      <c r="H59" s="7">
        <f t="shared" si="0"/>
        <v>490</v>
      </c>
      <c r="I59" s="8">
        <v>48</v>
      </c>
    </row>
    <row r="60" spans="2:9">
      <c r="B60" s="4">
        <v>50</v>
      </c>
      <c r="C60" s="11" t="s">
        <v>56</v>
      </c>
      <c r="D60" s="11"/>
      <c r="E60" s="11" t="s">
        <v>7</v>
      </c>
      <c r="F60" s="11">
        <v>2</v>
      </c>
      <c r="G60" s="12">
        <v>0</v>
      </c>
      <c r="H60" s="7">
        <f t="shared" si="0"/>
        <v>496</v>
      </c>
      <c r="I60" s="8">
        <v>49</v>
      </c>
    </row>
    <row r="61" spans="2:9">
      <c r="B61" s="4">
        <v>51</v>
      </c>
      <c r="C61" s="11" t="s">
        <v>57</v>
      </c>
      <c r="D61" s="11"/>
      <c r="E61" s="11" t="s">
        <v>10</v>
      </c>
      <c r="F61" s="11">
        <v>8</v>
      </c>
      <c r="G61" s="12">
        <v>0</v>
      </c>
      <c r="H61" s="7">
        <f t="shared" si="0"/>
        <v>498</v>
      </c>
      <c r="I61" s="8">
        <v>50</v>
      </c>
    </row>
    <row r="62" spans="2:9">
      <c r="B62" s="4">
        <v>52</v>
      </c>
      <c r="C62" s="11" t="s">
        <v>58</v>
      </c>
      <c r="D62" s="11"/>
      <c r="E62" s="11" t="s">
        <v>10</v>
      </c>
      <c r="F62" s="11">
        <v>6</v>
      </c>
      <c r="G62" s="12">
        <v>0</v>
      </c>
      <c r="H62" s="7">
        <f t="shared" si="0"/>
        <v>506</v>
      </c>
      <c r="I62" s="8">
        <v>51</v>
      </c>
    </row>
    <row r="63" spans="2:9">
      <c r="B63" s="4">
        <v>53</v>
      </c>
      <c r="C63" s="11" t="s">
        <v>59</v>
      </c>
      <c r="D63" s="11"/>
      <c r="E63" s="11" t="s">
        <v>7</v>
      </c>
      <c r="F63" s="11">
        <v>2</v>
      </c>
      <c r="G63" s="12">
        <v>0</v>
      </c>
      <c r="H63" s="7">
        <f t="shared" si="0"/>
        <v>512</v>
      </c>
      <c r="I63" s="8">
        <v>52</v>
      </c>
    </row>
    <row r="64" spans="2:9">
      <c r="B64" s="4">
        <v>54</v>
      </c>
      <c r="C64" s="11" t="s">
        <v>60</v>
      </c>
      <c r="D64" s="11"/>
      <c r="E64" s="11" t="s">
        <v>10</v>
      </c>
      <c r="F64" s="11">
        <v>8</v>
      </c>
      <c r="G64" s="12">
        <v>0</v>
      </c>
      <c r="H64" s="7">
        <f t="shared" si="0"/>
        <v>514</v>
      </c>
      <c r="I64" s="8">
        <v>53</v>
      </c>
    </row>
    <row r="65" spans="2:9">
      <c r="B65" s="4">
        <v>55</v>
      </c>
      <c r="C65" s="11" t="s">
        <v>61</v>
      </c>
      <c r="D65" s="11"/>
      <c r="E65" s="11" t="s">
        <v>10</v>
      </c>
      <c r="F65" s="11">
        <v>6</v>
      </c>
      <c r="G65" s="12">
        <v>0</v>
      </c>
      <c r="H65" s="7">
        <f t="shared" si="0"/>
        <v>522</v>
      </c>
      <c r="I65" s="8">
        <v>54</v>
      </c>
    </row>
    <row r="66" spans="2:9">
      <c r="B66" s="4">
        <v>56</v>
      </c>
      <c r="C66" s="11" t="s">
        <v>62</v>
      </c>
      <c r="D66" s="11"/>
      <c r="E66" s="11" t="s">
        <v>7</v>
      </c>
      <c r="F66" s="11">
        <v>2</v>
      </c>
      <c r="G66" s="12">
        <v>0</v>
      </c>
      <c r="H66" s="7">
        <f t="shared" si="0"/>
        <v>528</v>
      </c>
      <c r="I66" s="8">
        <v>55</v>
      </c>
    </row>
    <row r="67" spans="2:9">
      <c r="B67" s="4">
        <v>57</v>
      </c>
      <c r="C67" s="11" t="s">
        <v>63</v>
      </c>
      <c r="D67" s="11"/>
      <c r="E67" s="11" t="s">
        <v>10</v>
      </c>
      <c r="F67" s="11">
        <v>3</v>
      </c>
      <c r="G67" s="12">
        <v>0</v>
      </c>
      <c r="H67" s="7">
        <f t="shared" si="0"/>
        <v>530</v>
      </c>
      <c r="I67" s="8">
        <v>56</v>
      </c>
    </row>
    <row r="68" spans="2:9">
      <c r="B68" s="4">
        <v>58</v>
      </c>
      <c r="C68" s="11" t="s">
        <v>64</v>
      </c>
      <c r="D68" s="11"/>
      <c r="E68" s="11" t="s">
        <v>10</v>
      </c>
      <c r="F68" s="11">
        <v>12</v>
      </c>
      <c r="G68" s="12">
        <v>0</v>
      </c>
      <c r="H68" s="7">
        <f t="shared" si="0"/>
        <v>533</v>
      </c>
      <c r="I68" s="8">
        <v>57</v>
      </c>
    </row>
    <row r="69" spans="2:9">
      <c r="B69" s="4">
        <v>59</v>
      </c>
      <c r="C69" s="11" t="s">
        <v>65</v>
      </c>
      <c r="D69" s="11"/>
      <c r="E69" s="11" t="s">
        <v>7</v>
      </c>
      <c r="F69" s="11">
        <v>5</v>
      </c>
      <c r="G69" s="12">
        <v>0</v>
      </c>
      <c r="H69" s="7">
        <f t="shared" si="0"/>
        <v>545</v>
      </c>
      <c r="I69" s="8">
        <v>58</v>
      </c>
    </row>
    <row r="70" spans="2:9">
      <c r="B70" s="4">
        <v>60</v>
      </c>
      <c r="C70" s="11" t="s">
        <v>66</v>
      </c>
      <c r="D70" s="11"/>
      <c r="E70" s="11" t="s">
        <v>10</v>
      </c>
      <c r="F70" s="11">
        <v>50</v>
      </c>
      <c r="G70" s="12">
        <v>0</v>
      </c>
      <c r="H70" s="9">
        <f t="shared" si="0"/>
        <v>550</v>
      </c>
      <c r="I70" s="10">
        <v>59</v>
      </c>
    </row>
  </sheetData>
  <phoneticPr fontId="1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0"/>
  <sheetViews>
    <sheetView workbookViewId="0">
      <selection activeCell="C63" sqref="C63"/>
    </sheetView>
  </sheetViews>
  <sheetFormatPr defaultRowHeight="12"/>
  <cols>
    <col min="1" max="1" width="3.42578125" customWidth="1"/>
    <col min="2" max="2" width="3.7109375" bestFit="1" customWidth="1"/>
    <col min="3" max="3" width="28" bestFit="1" customWidth="1"/>
    <col min="4" max="4" width="13.28515625" bestFit="1" customWidth="1"/>
    <col min="5" max="5" width="4.5703125" bestFit="1" customWidth="1"/>
    <col min="6" max="6" width="4.7109375" bestFit="1" customWidth="1"/>
    <col min="7" max="7" width="7.5703125" bestFit="1" customWidth="1"/>
  </cols>
  <sheetData>
    <row r="2" spans="2:9">
      <c r="B2" s="3" t="s">
        <v>73</v>
      </c>
      <c r="C2" s="3"/>
    </row>
    <row r="3" spans="2:9">
      <c r="B3" t="s">
        <v>67</v>
      </c>
    </row>
    <row r="4" spans="2:9">
      <c r="B4" t="s">
        <v>68</v>
      </c>
    </row>
    <row r="5" spans="2:9">
      <c r="B5" t="s">
        <v>71</v>
      </c>
    </row>
    <row r="6" spans="2:9">
      <c r="B6" t="s">
        <v>70</v>
      </c>
    </row>
    <row r="7" spans="2:9">
      <c r="B7" t="s">
        <v>0</v>
      </c>
    </row>
    <row r="10" spans="2:9">
      <c r="B10" s="4"/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2:9">
      <c r="B11" s="4">
        <v>1</v>
      </c>
      <c r="C11" s="1" t="s">
        <v>6</v>
      </c>
      <c r="D11" s="1"/>
      <c r="E11" s="1" t="s">
        <v>7</v>
      </c>
      <c r="F11" s="1">
        <v>4</v>
      </c>
      <c r="G11" s="1">
        <v>0</v>
      </c>
      <c r="H11">
        <v>0</v>
      </c>
      <c r="I11">
        <v>0</v>
      </c>
    </row>
    <row r="12" spans="2:9">
      <c r="B12" s="14">
        <v>2</v>
      </c>
      <c r="C12" s="13" t="s">
        <v>8</v>
      </c>
      <c r="D12" s="13"/>
      <c r="E12" s="13" t="s">
        <v>7</v>
      </c>
      <c r="F12" s="13">
        <v>4</v>
      </c>
      <c r="G12" s="13">
        <v>0</v>
      </c>
      <c r="H12" s="21">
        <f>H11+F12</f>
        <v>4</v>
      </c>
      <c r="I12" s="21">
        <v>1</v>
      </c>
    </row>
    <row r="13" spans="2:9">
      <c r="B13" s="14">
        <v>3</v>
      </c>
      <c r="C13" s="13" t="s">
        <v>9</v>
      </c>
      <c r="D13" s="13"/>
      <c r="E13" s="13" t="s">
        <v>10</v>
      </c>
      <c r="F13" s="13">
        <v>4</v>
      </c>
      <c r="G13" s="13">
        <v>0</v>
      </c>
      <c r="H13" s="21">
        <f t="shared" ref="H13:H70" si="0">H12+F13</f>
        <v>8</v>
      </c>
      <c r="I13" s="21">
        <v>2</v>
      </c>
    </row>
    <row r="14" spans="2:9">
      <c r="B14" s="14">
        <v>4</v>
      </c>
      <c r="C14" s="13" t="s">
        <v>11</v>
      </c>
      <c r="D14" s="13"/>
      <c r="E14" s="13" t="s">
        <v>10</v>
      </c>
      <c r="F14" s="13">
        <v>8</v>
      </c>
      <c r="G14" s="13">
        <v>0</v>
      </c>
      <c r="H14" s="21">
        <f t="shared" si="0"/>
        <v>16</v>
      </c>
      <c r="I14" s="21">
        <v>3</v>
      </c>
    </row>
    <row r="15" spans="2:9">
      <c r="B15" s="14">
        <v>5</v>
      </c>
      <c r="C15" s="13" t="s">
        <v>12</v>
      </c>
      <c r="D15" s="13"/>
      <c r="E15" s="13" t="s">
        <v>10</v>
      </c>
      <c r="F15" s="13">
        <v>1</v>
      </c>
      <c r="G15" s="13">
        <v>0</v>
      </c>
      <c r="H15" s="21">
        <f t="shared" si="0"/>
        <v>17</v>
      </c>
      <c r="I15" s="21">
        <v>4</v>
      </c>
    </row>
    <row r="16" spans="2:9">
      <c r="B16" s="14">
        <v>6</v>
      </c>
      <c r="C16" s="13" t="s">
        <v>13</v>
      </c>
      <c r="D16" s="13"/>
      <c r="E16" s="13" t="s">
        <v>7</v>
      </c>
      <c r="F16" s="13">
        <v>3</v>
      </c>
      <c r="G16" s="13">
        <v>0</v>
      </c>
      <c r="H16" s="21">
        <f t="shared" si="0"/>
        <v>20</v>
      </c>
      <c r="I16" s="21">
        <v>5</v>
      </c>
    </row>
    <row r="17" spans="2:9">
      <c r="B17" s="14">
        <v>7</v>
      </c>
      <c r="C17" s="13" t="s">
        <v>14</v>
      </c>
      <c r="D17" s="13"/>
      <c r="E17" s="13" t="s">
        <v>10</v>
      </c>
      <c r="F17" s="13">
        <v>1</v>
      </c>
      <c r="G17" s="13">
        <v>0</v>
      </c>
      <c r="H17" s="21">
        <f t="shared" si="0"/>
        <v>21</v>
      </c>
      <c r="I17" s="21">
        <v>6</v>
      </c>
    </row>
    <row r="18" spans="2:9">
      <c r="B18" s="14">
        <v>8</v>
      </c>
      <c r="C18" s="13" t="s">
        <v>15</v>
      </c>
      <c r="D18" s="13"/>
      <c r="E18" s="13" t="s">
        <v>10</v>
      </c>
      <c r="F18" s="13">
        <v>8</v>
      </c>
      <c r="G18" s="13">
        <v>0</v>
      </c>
      <c r="H18" s="21">
        <f t="shared" si="0"/>
        <v>29</v>
      </c>
      <c r="I18" s="21">
        <v>7</v>
      </c>
    </row>
    <row r="19" spans="2:9">
      <c r="B19" s="14">
        <v>9</v>
      </c>
      <c r="C19" s="13" t="s">
        <v>16</v>
      </c>
      <c r="D19" s="13"/>
      <c r="E19" s="13" t="s">
        <v>10</v>
      </c>
      <c r="F19" s="13">
        <v>9</v>
      </c>
      <c r="G19" s="13">
        <v>0</v>
      </c>
      <c r="H19" s="21">
        <f t="shared" si="0"/>
        <v>38</v>
      </c>
      <c r="I19" s="21">
        <v>8</v>
      </c>
    </row>
    <row r="20" spans="2:9">
      <c r="B20" s="14">
        <v>10</v>
      </c>
      <c r="C20" s="13" t="s">
        <v>17</v>
      </c>
      <c r="D20" s="13"/>
      <c r="E20" s="13" t="s">
        <v>10</v>
      </c>
      <c r="F20" s="13">
        <v>1</v>
      </c>
      <c r="G20" s="13">
        <v>0</v>
      </c>
      <c r="H20" s="21">
        <f t="shared" si="0"/>
        <v>39</v>
      </c>
      <c r="I20" s="21">
        <v>9</v>
      </c>
    </row>
    <row r="21" spans="2:9">
      <c r="B21" s="14">
        <v>11</v>
      </c>
      <c r="C21" s="13" t="s">
        <v>18</v>
      </c>
      <c r="D21" s="13"/>
      <c r="E21" s="13" t="s">
        <v>7</v>
      </c>
      <c r="F21" s="13">
        <v>4</v>
      </c>
      <c r="G21" s="13">
        <v>0</v>
      </c>
      <c r="H21" s="21">
        <f t="shared" si="0"/>
        <v>43</v>
      </c>
      <c r="I21" s="21">
        <v>10</v>
      </c>
    </row>
    <row r="22" spans="2:9">
      <c r="B22" s="14">
        <v>12</v>
      </c>
      <c r="C22" s="13" t="s">
        <v>19</v>
      </c>
      <c r="D22" s="13"/>
      <c r="E22" s="13" t="s">
        <v>7</v>
      </c>
      <c r="F22" s="13">
        <v>4</v>
      </c>
      <c r="G22" s="13">
        <v>0</v>
      </c>
      <c r="H22" s="21">
        <f t="shared" si="0"/>
        <v>47</v>
      </c>
      <c r="I22" s="21">
        <v>11</v>
      </c>
    </row>
    <row r="23" spans="2:9">
      <c r="B23" s="14">
        <v>13</v>
      </c>
      <c r="C23" s="13" t="s">
        <v>20</v>
      </c>
      <c r="D23" s="13"/>
      <c r="E23" s="13" t="s">
        <v>10</v>
      </c>
      <c r="F23" s="13">
        <v>3</v>
      </c>
      <c r="G23" s="13">
        <v>0</v>
      </c>
      <c r="H23" s="21">
        <f t="shared" si="0"/>
        <v>50</v>
      </c>
      <c r="I23" s="21">
        <v>12</v>
      </c>
    </row>
    <row r="24" spans="2:9">
      <c r="B24" s="14">
        <v>14</v>
      </c>
      <c r="C24" s="13" t="s">
        <v>21</v>
      </c>
      <c r="D24" s="13"/>
      <c r="E24" s="13" t="s">
        <v>7</v>
      </c>
      <c r="F24" s="13">
        <v>8</v>
      </c>
      <c r="G24" s="13">
        <v>0</v>
      </c>
      <c r="H24" s="21">
        <f t="shared" si="0"/>
        <v>58</v>
      </c>
      <c r="I24" s="21">
        <v>13</v>
      </c>
    </row>
    <row r="25" spans="2:9">
      <c r="B25" s="14">
        <v>15</v>
      </c>
      <c r="C25" s="13" t="s">
        <v>22</v>
      </c>
      <c r="D25" s="13"/>
      <c r="E25" s="13" t="s">
        <v>7</v>
      </c>
      <c r="F25" s="13">
        <v>6</v>
      </c>
      <c r="G25" s="13">
        <v>0</v>
      </c>
      <c r="H25" s="21">
        <f t="shared" si="0"/>
        <v>64</v>
      </c>
      <c r="I25" s="21">
        <v>14</v>
      </c>
    </row>
    <row r="26" spans="2:9">
      <c r="B26" s="14">
        <v>16</v>
      </c>
      <c r="C26" s="13" t="s">
        <v>23</v>
      </c>
      <c r="D26" s="13"/>
      <c r="E26" s="13" t="s">
        <v>7</v>
      </c>
      <c r="F26" s="13">
        <v>7</v>
      </c>
      <c r="G26" s="13">
        <v>0</v>
      </c>
      <c r="H26" s="21">
        <f t="shared" si="0"/>
        <v>71</v>
      </c>
      <c r="I26" s="21">
        <v>15</v>
      </c>
    </row>
    <row r="27" spans="2:9">
      <c r="B27" s="14">
        <v>17</v>
      </c>
      <c r="C27" s="13" t="s">
        <v>24</v>
      </c>
      <c r="D27" s="13"/>
      <c r="E27" s="13" t="s">
        <v>10</v>
      </c>
      <c r="F27" s="13">
        <v>1</v>
      </c>
      <c r="G27" s="13">
        <v>0</v>
      </c>
      <c r="H27" s="21">
        <f t="shared" si="0"/>
        <v>72</v>
      </c>
      <c r="I27" s="21">
        <v>16</v>
      </c>
    </row>
    <row r="28" spans="2:9">
      <c r="B28" s="14">
        <v>18</v>
      </c>
      <c r="C28" s="13" t="s">
        <v>25</v>
      </c>
      <c r="D28" s="13"/>
      <c r="E28" s="13" t="s">
        <v>7</v>
      </c>
      <c r="F28" s="13">
        <v>1</v>
      </c>
      <c r="G28" s="13">
        <v>0</v>
      </c>
      <c r="H28" s="21">
        <f t="shared" si="0"/>
        <v>73</v>
      </c>
      <c r="I28" s="21">
        <v>17</v>
      </c>
    </row>
    <row r="29" spans="2:9">
      <c r="B29" s="14">
        <v>19</v>
      </c>
      <c r="C29" s="13" t="s">
        <v>26</v>
      </c>
      <c r="D29" s="13"/>
      <c r="E29" s="13" t="s">
        <v>7</v>
      </c>
      <c r="F29" s="13">
        <v>8</v>
      </c>
      <c r="G29" s="13">
        <v>0</v>
      </c>
      <c r="H29" s="21">
        <f t="shared" si="0"/>
        <v>81</v>
      </c>
      <c r="I29" s="21">
        <v>18</v>
      </c>
    </row>
    <row r="30" spans="2:9">
      <c r="B30" s="14">
        <v>20</v>
      </c>
      <c r="C30" s="13" t="s">
        <v>27</v>
      </c>
      <c r="D30" s="13"/>
      <c r="E30" s="13" t="s">
        <v>10</v>
      </c>
      <c r="F30" s="13">
        <v>1</v>
      </c>
      <c r="G30" s="13">
        <v>0</v>
      </c>
      <c r="H30" s="21">
        <f t="shared" si="0"/>
        <v>82</v>
      </c>
      <c r="I30" s="21">
        <v>19</v>
      </c>
    </row>
    <row r="31" spans="2:9">
      <c r="B31" s="14">
        <v>21</v>
      </c>
      <c r="C31" s="13" t="s">
        <v>28</v>
      </c>
      <c r="D31" s="13"/>
      <c r="E31" s="13" t="s">
        <v>10</v>
      </c>
      <c r="F31" s="13">
        <v>158</v>
      </c>
      <c r="G31" s="13">
        <v>0</v>
      </c>
      <c r="H31" s="21">
        <f t="shared" si="0"/>
        <v>240</v>
      </c>
      <c r="I31" s="21">
        <v>20</v>
      </c>
    </row>
    <row r="32" spans="2:9">
      <c r="B32" s="14">
        <v>22</v>
      </c>
      <c r="C32" s="13" t="s">
        <v>29</v>
      </c>
      <c r="D32" s="13"/>
      <c r="E32" s="13" t="s">
        <v>10</v>
      </c>
      <c r="F32" s="13">
        <v>40</v>
      </c>
      <c r="G32" s="13">
        <v>0</v>
      </c>
      <c r="H32" s="21">
        <f t="shared" si="0"/>
        <v>280</v>
      </c>
      <c r="I32" s="21">
        <v>21</v>
      </c>
    </row>
    <row r="33" spans="2:9">
      <c r="B33" s="14">
        <v>23</v>
      </c>
      <c r="C33" s="13" t="s">
        <v>30</v>
      </c>
      <c r="D33" s="13"/>
      <c r="E33" s="13" t="s">
        <v>7</v>
      </c>
      <c r="F33" s="13">
        <v>6</v>
      </c>
      <c r="G33" s="13">
        <v>0</v>
      </c>
      <c r="H33" s="21">
        <f t="shared" si="0"/>
        <v>286</v>
      </c>
      <c r="I33" s="21">
        <v>22</v>
      </c>
    </row>
    <row r="34" spans="2:9">
      <c r="B34" s="14">
        <v>24</v>
      </c>
      <c r="C34" s="13" t="s">
        <v>31</v>
      </c>
      <c r="D34" s="13"/>
      <c r="E34" s="13" t="s">
        <v>10</v>
      </c>
      <c r="F34" s="13">
        <v>4</v>
      </c>
      <c r="G34" s="13">
        <v>0</v>
      </c>
      <c r="H34" s="21">
        <f t="shared" si="0"/>
        <v>290</v>
      </c>
      <c r="I34" s="21">
        <v>23</v>
      </c>
    </row>
    <row r="35" spans="2:9">
      <c r="B35" s="14">
        <v>25</v>
      </c>
      <c r="C35" s="13" t="s">
        <v>32</v>
      </c>
      <c r="D35" s="13"/>
      <c r="E35" s="13" t="s">
        <v>10</v>
      </c>
      <c r="F35" s="13">
        <v>10</v>
      </c>
      <c r="G35" s="13">
        <v>0</v>
      </c>
      <c r="H35" s="21">
        <f t="shared" si="0"/>
        <v>300</v>
      </c>
      <c r="I35" s="21">
        <v>24</v>
      </c>
    </row>
    <row r="36" spans="2:9">
      <c r="B36" s="4">
        <v>26</v>
      </c>
      <c r="C36" s="1" t="s">
        <v>33</v>
      </c>
      <c r="D36" s="1"/>
      <c r="E36" s="1" t="s">
        <v>7</v>
      </c>
      <c r="F36" s="1">
        <v>13</v>
      </c>
      <c r="G36" s="1">
        <v>0</v>
      </c>
      <c r="H36">
        <f t="shared" si="0"/>
        <v>313</v>
      </c>
      <c r="I36">
        <v>25</v>
      </c>
    </row>
    <row r="37" spans="2:9">
      <c r="B37" s="4">
        <v>27</v>
      </c>
      <c r="C37" s="1" t="s">
        <v>34</v>
      </c>
      <c r="D37" s="1"/>
      <c r="E37" s="1" t="s">
        <v>10</v>
      </c>
      <c r="F37" s="1">
        <v>1</v>
      </c>
      <c r="G37" s="1">
        <v>0</v>
      </c>
      <c r="H37">
        <f t="shared" si="0"/>
        <v>314</v>
      </c>
      <c r="I37">
        <v>26</v>
      </c>
    </row>
    <row r="38" spans="2:9">
      <c r="B38" s="4">
        <v>28</v>
      </c>
      <c r="C38" s="1" t="s">
        <v>35</v>
      </c>
      <c r="D38" s="1"/>
      <c r="E38" s="1" t="s">
        <v>7</v>
      </c>
      <c r="F38" s="1">
        <v>13</v>
      </c>
      <c r="G38" s="1">
        <v>0</v>
      </c>
      <c r="H38">
        <f t="shared" si="0"/>
        <v>327</v>
      </c>
      <c r="I38">
        <v>27</v>
      </c>
    </row>
    <row r="39" spans="2:9">
      <c r="B39" s="4">
        <v>29</v>
      </c>
      <c r="C39" s="1" t="s">
        <v>36</v>
      </c>
      <c r="D39" s="1"/>
      <c r="E39" s="1" t="s">
        <v>7</v>
      </c>
      <c r="F39" s="1">
        <v>13</v>
      </c>
      <c r="G39" s="1">
        <v>0</v>
      </c>
      <c r="H39">
        <f t="shared" si="0"/>
        <v>340</v>
      </c>
      <c r="I39">
        <v>28</v>
      </c>
    </row>
    <row r="40" spans="2:9">
      <c r="B40" s="4">
        <v>30</v>
      </c>
      <c r="C40" s="1" t="s">
        <v>37</v>
      </c>
      <c r="D40" s="1"/>
      <c r="E40" s="1" t="s">
        <v>7</v>
      </c>
      <c r="F40" s="1">
        <v>8</v>
      </c>
      <c r="G40" s="1">
        <v>0</v>
      </c>
      <c r="H40">
        <f t="shared" si="0"/>
        <v>348</v>
      </c>
      <c r="I40">
        <v>29</v>
      </c>
    </row>
    <row r="41" spans="2:9">
      <c r="B41" s="4">
        <v>31</v>
      </c>
      <c r="C41" s="1" t="s">
        <v>38</v>
      </c>
      <c r="D41" s="1"/>
      <c r="E41" s="1" t="s">
        <v>7</v>
      </c>
      <c r="F41" s="1">
        <v>2</v>
      </c>
      <c r="G41" s="1">
        <v>0</v>
      </c>
      <c r="H41">
        <f t="shared" si="0"/>
        <v>350</v>
      </c>
      <c r="I41">
        <v>30</v>
      </c>
    </row>
    <row r="42" spans="2:9">
      <c r="B42" s="4">
        <v>32</v>
      </c>
      <c r="C42" s="1" t="s">
        <v>39</v>
      </c>
      <c r="D42" s="1"/>
      <c r="E42" s="1" t="s">
        <v>10</v>
      </c>
      <c r="F42" s="1">
        <v>16</v>
      </c>
      <c r="G42" s="1">
        <v>0</v>
      </c>
      <c r="H42">
        <f t="shared" si="0"/>
        <v>366</v>
      </c>
      <c r="I42">
        <v>31</v>
      </c>
    </row>
    <row r="43" spans="2:9">
      <c r="B43" s="4">
        <v>33</v>
      </c>
      <c r="C43" s="1" t="s">
        <v>40</v>
      </c>
      <c r="D43" s="1"/>
      <c r="E43" s="1" t="s">
        <v>10</v>
      </c>
      <c r="F43" s="1">
        <v>20</v>
      </c>
      <c r="G43" s="1">
        <v>0</v>
      </c>
      <c r="H43">
        <f t="shared" si="0"/>
        <v>386</v>
      </c>
      <c r="I43">
        <v>32</v>
      </c>
    </row>
    <row r="44" spans="2:9">
      <c r="B44" s="4">
        <v>34</v>
      </c>
      <c r="C44" s="1" t="s">
        <v>41</v>
      </c>
      <c r="D44" s="1"/>
      <c r="E44" s="1" t="s">
        <v>7</v>
      </c>
      <c r="F44" s="1">
        <v>8</v>
      </c>
      <c r="G44" s="1">
        <v>0</v>
      </c>
      <c r="H44">
        <f t="shared" si="0"/>
        <v>394</v>
      </c>
      <c r="I44">
        <v>33</v>
      </c>
    </row>
    <row r="45" spans="2:9">
      <c r="B45" s="4">
        <v>35</v>
      </c>
      <c r="C45" s="1" t="s">
        <v>42</v>
      </c>
      <c r="D45" s="1"/>
      <c r="E45" s="1" t="s">
        <v>7</v>
      </c>
      <c r="F45" s="1">
        <v>2</v>
      </c>
      <c r="G45" s="1">
        <v>0</v>
      </c>
      <c r="H45">
        <f t="shared" si="0"/>
        <v>396</v>
      </c>
      <c r="I45">
        <v>34</v>
      </c>
    </row>
    <row r="46" spans="2:9">
      <c r="B46" s="4">
        <v>36</v>
      </c>
      <c r="C46" s="1" t="s">
        <v>39</v>
      </c>
      <c r="D46" s="1"/>
      <c r="E46" s="1" t="s">
        <v>10</v>
      </c>
      <c r="F46" s="1">
        <v>16</v>
      </c>
      <c r="G46" s="1">
        <v>0</v>
      </c>
      <c r="H46">
        <f t="shared" si="0"/>
        <v>412</v>
      </c>
      <c r="I46">
        <v>35</v>
      </c>
    </row>
    <row r="47" spans="2:9">
      <c r="B47" s="4">
        <v>37</v>
      </c>
      <c r="C47" s="1" t="s">
        <v>43</v>
      </c>
      <c r="D47" s="1"/>
      <c r="E47" s="1" t="s">
        <v>10</v>
      </c>
      <c r="F47" s="1">
        <v>8</v>
      </c>
      <c r="G47" s="1">
        <v>0</v>
      </c>
      <c r="H47">
        <f t="shared" si="0"/>
        <v>420</v>
      </c>
      <c r="I47">
        <v>36</v>
      </c>
    </row>
    <row r="48" spans="2:9">
      <c r="B48" s="4">
        <v>38</v>
      </c>
      <c r="C48" s="1" t="s">
        <v>44</v>
      </c>
      <c r="D48" s="1"/>
      <c r="E48" s="1" t="s">
        <v>10</v>
      </c>
      <c r="F48" s="1">
        <v>20</v>
      </c>
      <c r="G48" s="1">
        <v>0</v>
      </c>
      <c r="H48">
        <f t="shared" si="0"/>
        <v>440</v>
      </c>
      <c r="I48">
        <v>37</v>
      </c>
    </row>
    <row r="49" spans="2:9">
      <c r="B49" s="4">
        <v>39</v>
      </c>
      <c r="C49" s="1" t="s">
        <v>45</v>
      </c>
      <c r="D49" s="1"/>
      <c r="E49" s="1" t="s">
        <v>7</v>
      </c>
      <c r="F49" s="1">
        <v>5</v>
      </c>
      <c r="G49" s="1">
        <v>0</v>
      </c>
      <c r="H49">
        <f t="shared" si="0"/>
        <v>445</v>
      </c>
      <c r="I49">
        <v>38</v>
      </c>
    </row>
    <row r="50" spans="2:9">
      <c r="B50" s="4">
        <v>40</v>
      </c>
      <c r="C50" s="1" t="s">
        <v>46</v>
      </c>
      <c r="D50" s="1"/>
      <c r="E50" s="1" t="s">
        <v>7</v>
      </c>
      <c r="F50" s="1">
        <v>3</v>
      </c>
      <c r="G50" s="1">
        <v>0</v>
      </c>
      <c r="H50">
        <f t="shared" si="0"/>
        <v>448</v>
      </c>
      <c r="I50">
        <v>39</v>
      </c>
    </row>
    <row r="51" spans="2:9">
      <c r="B51" s="4">
        <v>41</v>
      </c>
      <c r="C51" s="1" t="s">
        <v>47</v>
      </c>
      <c r="D51" s="1"/>
      <c r="E51" s="1" t="s">
        <v>7</v>
      </c>
      <c r="F51" s="1">
        <v>2</v>
      </c>
      <c r="G51" s="1">
        <v>0</v>
      </c>
      <c r="H51">
        <f t="shared" si="0"/>
        <v>450</v>
      </c>
      <c r="I51">
        <v>40</v>
      </c>
    </row>
    <row r="52" spans="2:9">
      <c r="B52" s="4">
        <v>42</v>
      </c>
      <c r="C52" s="1" t="s">
        <v>48</v>
      </c>
      <c r="D52" s="1"/>
      <c r="E52" s="1" t="s">
        <v>10</v>
      </c>
      <c r="F52" s="1">
        <v>8</v>
      </c>
      <c r="G52" s="1">
        <v>0</v>
      </c>
      <c r="H52">
        <f t="shared" si="0"/>
        <v>458</v>
      </c>
      <c r="I52">
        <v>41</v>
      </c>
    </row>
    <row r="53" spans="2:9">
      <c r="B53" s="4">
        <v>43</v>
      </c>
      <c r="C53" s="1" t="s">
        <v>49</v>
      </c>
      <c r="D53" s="1"/>
      <c r="E53" s="1" t="s">
        <v>10</v>
      </c>
      <c r="F53" s="1">
        <v>6</v>
      </c>
      <c r="G53" s="1">
        <v>0</v>
      </c>
      <c r="H53">
        <f t="shared" si="0"/>
        <v>464</v>
      </c>
      <c r="I53">
        <v>42</v>
      </c>
    </row>
    <row r="54" spans="2:9">
      <c r="B54" s="4">
        <v>44</v>
      </c>
      <c r="C54" s="1" t="s">
        <v>50</v>
      </c>
      <c r="D54" s="1"/>
      <c r="E54" s="1" t="s">
        <v>7</v>
      </c>
      <c r="F54" s="1">
        <v>2</v>
      </c>
      <c r="G54" s="1">
        <v>0</v>
      </c>
      <c r="H54">
        <f t="shared" si="0"/>
        <v>466</v>
      </c>
      <c r="I54">
        <v>43</v>
      </c>
    </row>
    <row r="55" spans="2:9">
      <c r="B55" s="4">
        <v>45</v>
      </c>
      <c r="C55" s="1" t="s">
        <v>51</v>
      </c>
      <c r="D55" s="1"/>
      <c r="E55" s="1" t="s">
        <v>10</v>
      </c>
      <c r="F55" s="1">
        <v>8</v>
      </c>
      <c r="G55" s="1">
        <v>0</v>
      </c>
      <c r="H55">
        <f t="shared" si="0"/>
        <v>474</v>
      </c>
      <c r="I55">
        <v>44</v>
      </c>
    </row>
    <row r="56" spans="2:9">
      <c r="B56" s="4">
        <v>46</v>
      </c>
      <c r="C56" s="1" t="s">
        <v>52</v>
      </c>
      <c r="D56" s="1"/>
      <c r="E56" s="1" t="s">
        <v>10</v>
      </c>
      <c r="F56" s="1">
        <v>6</v>
      </c>
      <c r="G56" s="1">
        <v>0</v>
      </c>
      <c r="H56">
        <f t="shared" si="0"/>
        <v>480</v>
      </c>
      <c r="I56">
        <v>45</v>
      </c>
    </row>
    <row r="57" spans="2:9">
      <c r="B57" s="4">
        <v>47</v>
      </c>
      <c r="C57" s="1" t="s">
        <v>53</v>
      </c>
      <c r="D57" s="1"/>
      <c r="E57" s="1" t="s">
        <v>7</v>
      </c>
      <c r="F57" s="1">
        <v>2</v>
      </c>
      <c r="G57" s="1">
        <v>0</v>
      </c>
      <c r="H57">
        <f t="shared" si="0"/>
        <v>482</v>
      </c>
      <c r="I57">
        <v>46</v>
      </c>
    </row>
    <row r="58" spans="2:9">
      <c r="B58" s="4">
        <v>48</v>
      </c>
      <c r="C58" s="1" t="s">
        <v>54</v>
      </c>
      <c r="D58" s="1"/>
      <c r="E58" s="1" t="s">
        <v>10</v>
      </c>
      <c r="F58" s="1">
        <v>8</v>
      </c>
      <c r="G58" s="1">
        <v>0</v>
      </c>
      <c r="H58">
        <f t="shared" si="0"/>
        <v>490</v>
      </c>
      <c r="I58">
        <v>47</v>
      </c>
    </row>
    <row r="59" spans="2:9">
      <c r="B59" s="4">
        <v>49</v>
      </c>
      <c r="C59" s="1" t="s">
        <v>55</v>
      </c>
      <c r="D59" s="1"/>
      <c r="E59" s="1" t="s">
        <v>10</v>
      </c>
      <c r="F59" s="1">
        <v>6</v>
      </c>
      <c r="G59" s="1">
        <v>0</v>
      </c>
      <c r="H59">
        <f t="shared" si="0"/>
        <v>496</v>
      </c>
      <c r="I59">
        <v>48</v>
      </c>
    </row>
    <row r="60" spans="2:9">
      <c r="B60" s="4">
        <v>50</v>
      </c>
      <c r="C60" s="1" t="s">
        <v>56</v>
      </c>
      <c r="D60" s="1"/>
      <c r="E60" s="1" t="s">
        <v>7</v>
      </c>
      <c r="F60" s="1">
        <v>2</v>
      </c>
      <c r="G60" s="1">
        <v>0</v>
      </c>
      <c r="H60">
        <f t="shared" si="0"/>
        <v>498</v>
      </c>
      <c r="I60">
        <v>49</v>
      </c>
    </row>
    <row r="61" spans="2:9">
      <c r="B61" s="4">
        <v>51</v>
      </c>
      <c r="C61" s="1" t="s">
        <v>57</v>
      </c>
      <c r="D61" s="1"/>
      <c r="E61" s="1" t="s">
        <v>10</v>
      </c>
      <c r="F61" s="1">
        <v>8</v>
      </c>
      <c r="G61" s="1">
        <v>0</v>
      </c>
      <c r="H61">
        <f t="shared" si="0"/>
        <v>506</v>
      </c>
      <c r="I61">
        <v>50</v>
      </c>
    </row>
    <row r="62" spans="2:9">
      <c r="B62" s="4">
        <v>52</v>
      </c>
      <c r="C62" s="1" t="s">
        <v>58</v>
      </c>
      <c r="D62" s="1"/>
      <c r="E62" s="1" t="s">
        <v>10</v>
      </c>
      <c r="F62" s="1">
        <v>6</v>
      </c>
      <c r="G62" s="1">
        <v>0</v>
      </c>
      <c r="H62">
        <f t="shared" si="0"/>
        <v>512</v>
      </c>
      <c r="I62">
        <v>51</v>
      </c>
    </row>
    <row r="63" spans="2:9">
      <c r="B63" s="4">
        <v>53</v>
      </c>
      <c r="C63" s="1" t="s">
        <v>59</v>
      </c>
      <c r="D63" s="1"/>
      <c r="E63" s="1" t="s">
        <v>7</v>
      </c>
      <c r="F63" s="1">
        <v>2</v>
      </c>
      <c r="G63" s="1">
        <v>0</v>
      </c>
      <c r="H63">
        <f t="shared" si="0"/>
        <v>514</v>
      </c>
      <c r="I63">
        <v>52</v>
      </c>
    </row>
    <row r="64" spans="2:9">
      <c r="B64" s="4">
        <v>54</v>
      </c>
      <c r="C64" s="1" t="s">
        <v>60</v>
      </c>
      <c r="D64" s="1"/>
      <c r="E64" s="1" t="s">
        <v>10</v>
      </c>
      <c r="F64" s="1">
        <v>8</v>
      </c>
      <c r="G64" s="1">
        <v>0</v>
      </c>
      <c r="H64">
        <f t="shared" si="0"/>
        <v>522</v>
      </c>
      <c r="I64">
        <v>53</v>
      </c>
    </row>
    <row r="65" spans="2:9">
      <c r="B65" s="4">
        <v>55</v>
      </c>
      <c r="C65" s="1" t="s">
        <v>61</v>
      </c>
      <c r="D65" s="1"/>
      <c r="E65" s="1" t="s">
        <v>10</v>
      </c>
      <c r="F65" s="1">
        <v>6</v>
      </c>
      <c r="G65" s="1">
        <v>0</v>
      </c>
      <c r="H65">
        <f t="shared" si="0"/>
        <v>528</v>
      </c>
      <c r="I65">
        <v>54</v>
      </c>
    </row>
    <row r="66" spans="2:9">
      <c r="B66" s="4">
        <v>56</v>
      </c>
      <c r="C66" s="1" t="s">
        <v>62</v>
      </c>
      <c r="D66" s="1"/>
      <c r="E66" s="1" t="s">
        <v>7</v>
      </c>
      <c r="F66" s="1">
        <v>2</v>
      </c>
      <c r="G66" s="1">
        <v>0</v>
      </c>
      <c r="H66">
        <f t="shared" si="0"/>
        <v>530</v>
      </c>
      <c r="I66">
        <v>55</v>
      </c>
    </row>
    <row r="67" spans="2:9">
      <c r="B67" s="4">
        <v>57</v>
      </c>
      <c r="C67" s="1" t="s">
        <v>63</v>
      </c>
      <c r="D67" s="1"/>
      <c r="E67" s="1" t="s">
        <v>10</v>
      </c>
      <c r="F67" s="1">
        <v>3</v>
      </c>
      <c r="G67" s="1">
        <v>0</v>
      </c>
      <c r="H67">
        <f t="shared" si="0"/>
        <v>533</v>
      </c>
      <c r="I67">
        <v>56</v>
      </c>
    </row>
    <row r="68" spans="2:9">
      <c r="B68" s="4">
        <v>58</v>
      </c>
      <c r="C68" s="1" t="s">
        <v>64</v>
      </c>
      <c r="D68" s="1"/>
      <c r="E68" s="1" t="s">
        <v>10</v>
      </c>
      <c r="F68" s="1">
        <v>12</v>
      </c>
      <c r="G68" s="1">
        <v>0</v>
      </c>
      <c r="H68">
        <f t="shared" si="0"/>
        <v>545</v>
      </c>
      <c r="I68">
        <v>57</v>
      </c>
    </row>
    <row r="69" spans="2:9">
      <c r="B69" s="4">
        <v>59</v>
      </c>
      <c r="C69" s="1" t="s">
        <v>65</v>
      </c>
      <c r="D69" s="1"/>
      <c r="E69" s="1" t="s">
        <v>7</v>
      </c>
      <c r="F69" s="1">
        <v>5</v>
      </c>
      <c r="G69" s="1">
        <v>0</v>
      </c>
      <c r="H69">
        <f t="shared" si="0"/>
        <v>550</v>
      </c>
      <c r="I69">
        <v>58</v>
      </c>
    </row>
    <row r="70" spans="2:9">
      <c r="B70" s="4">
        <v>60</v>
      </c>
      <c r="C70" s="1" t="s">
        <v>66</v>
      </c>
      <c r="D70" s="1"/>
      <c r="E70" s="1" t="s">
        <v>10</v>
      </c>
      <c r="F70" s="1">
        <v>50</v>
      </c>
      <c r="G70" s="1">
        <v>0</v>
      </c>
      <c r="H70">
        <f t="shared" si="0"/>
        <v>600</v>
      </c>
      <c r="I70">
        <v>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048"/>
  <sheetViews>
    <sheetView workbookViewId="0">
      <selection activeCell="A185" sqref="A185"/>
    </sheetView>
  </sheetViews>
  <sheetFormatPr defaultRowHeight="12"/>
  <cols>
    <col min="1" max="1" width="73.28515625" style="27" customWidth="1"/>
  </cols>
  <sheetData>
    <row r="1" spans="1:1">
      <c r="A1" s="27" t="s">
        <v>107</v>
      </c>
    </row>
    <row r="2" spans="1:1">
      <c r="A2" s="27" t="s">
        <v>107</v>
      </c>
    </row>
    <row r="3" spans="1:1">
      <c r="A3" s="27" t="s">
        <v>107</v>
      </c>
    </row>
    <row r="4" spans="1:1" s="29" customFormat="1">
      <c r="A4" s="28" t="s">
        <v>108</v>
      </c>
    </row>
    <row r="5" spans="1:1">
      <c r="A5" s="27" t="s">
        <v>109</v>
      </c>
    </row>
    <row r="6" spans="1:1">
      <c r="A6" s="27" t="s">
        <v>110</v>
      </c>
    </row>
    <row r="7" spans="1:1">
      <c r="A7" s="27" t="s">
        <v>111</v>
      </c>
    </row>
    <row r="8" spans="1:1">
      <c r="A8" s="27" t="s">
        <v>112</v>
      </c>
    </row>
    <row r="9" spans="1:1">
      <c r="A9" s="27" t="s">
        <v>113</v>
      </c>
    </row>
    <row r="10" spans="1:1">
      <c r="A10" s="27" t="s">
        <v>114</v>
      </c>
    </row>
    <row r="11" spans="1:1">
      <c r="A11" s="27" t="s">
        <v>115</v>
      </c>
    </row>
    <row r="12" spans="1:1">
      <c r="A12" s="27" t="s">
        <v>116</v>
      </c>
    </row>
    <row r="13" spans="1:1">
      <c r="A13" s="27" t="s">
        <v>117</v>
      </c>
    </row>
    <row r="14" spans="1:1">
      <c r="A14" s="27" t="s">
        <v>118</v>
      </c>
    </row>
    <row r="15" spans="1:1">
      <c r="A15" s="27" t="s">
        <v>119</v>
      </c>
    </row>
    <row r="16" spans="1:1">
      <c r="A16" s="27" t="s">
        <v>120</v>
      </c>
    </row>
    <row r="17" spans="1:1">
      <c r="A17" s="27" t="s">
        <v>121</v>
      </c>
    </row>
    <row r="18" spans="1:1">
      <c r="A18" s="27" t="s">
        <v>122</v>
      </c>
    </row>
    <row r="19" spans="1:1">
      <c r="A19" s="27" t="s">
        <v>123</v>
      </c>
    </row>
    <row r="20" spans="1:1">
      <c r="A20" s="27" t="s">
        <v>124</v>
      </c>
    </row>
    <row r="21" spans="1:1">
      <c r="A21" s="27" t="s">
        <v>125</v>
      </c>
    </row>
    <row r="22" spans="1:1">
      <c r="A22" s="27" t="s">
        <v>126</v>
      </c>
    </row>
    <row r="23" spans="1:1">
      <c r="A23" s="27" t="s">
        <v>127</v>
      </c>
    </row>
    <row r="24" spans="1:1">
      <c r="A24" s="27" t="s">
        <v>128</v>
      </c>
    </row>
    <row r="25" spans="1:1">
      <c r="A25" s="27" t="s">
        <v>129</v>
      </c>
    </row>
    <row r="26" spans="1:1">
      <c r="A26" s="27" t="s">
        <v>130</v>
      </c>
    </row>
    <row r="27" spans="1:1">
      <c r="A27" s="27" t="s">
        <v>131</v>
      </c>
    </row>
    <row r="28" spans="1:1">
      <c r="A28" s="27" t="s">
        <v>132</v>
      </c>
    </row>
    <row r="29" spans="1:1">
      <c r="A29" s="27" t="s">
        <v>133</v>
      </c>
    </row>
    <row r="30" spans="1:1">
      <c r="A30" s="27" t="s">
        <v>134</v>
      </c>
    </row>
    <row r="31" spans="1:1">
      <c r="A31" s="27" t="s">
        <v>135</v>
      </c>
    </row>
    <row r="32" spans="1:1">
      <c r="A32" s="27" t="s">
        <v>136</v>
      </c>
    </row>
    <row r="33" spans="1:1">
      <c r="A33" s="27" t="s">
        <v>137</v>
      </c>
    </row>
    <row r="34" spans="1:1">
      <c r="A34" s="27" t="s">
        <v>138</v>
      </c>
    </row>
    <row r="35" spans="1:1" s="29" customFormat="1">
      <c r="A35" s="28" t="s">
        <v>975</v>
      </c>
    </row>
    <row r="36" spans="1:1">
      <c r="A36" s="27" t="s">
        <v>140</v>
      </c>
    </row>
    <row r="37" spans="1:1">
      <c r="A37" s="27" t="s">
        <v>141</v>
      </c>
    </row>
    <row r="38" spans="1:1">
      <c r="A38" s="27" t="s">
        <v>142</v>
      </c>
    </row>
    <row r="39" spans="1:1">
      <c r="A39" s="27" t="s">
        <v>143</v>
      </c>
    </row>
    <row r="40" spans="1:1">
      <c r="A40" s="27" t="s">
        <v>144</v>
      </c>
    </row>
    <row r="41" spans="1:1">
      <c r="A41" s="27" t="s">
        <v>145</v>
      </c>
    </row>
    <row r="42" spans="1:1">
      <c r="A42" s="27" t="s">
        <v>146</v>
      </c>
    </row>
    <row r="43" spans="1:1">
      <c r="A43" s="27" t="s">
        <v>147</v>
      </c>
    </row>
    <row r="44" spans="1:1">
      <c r="A44" s="27" t="s">
        <v>148</v>
      </c>
    </row>
    <row r="45" spans="1:1">
      <c r="A45" s="27" t="s">
        <v>149</v>
      </c>
    </row>
    <row r="46" spans="1:1" s="31" customFormat="1">
      <c r="A46" s="30" t="s">
        <v>150</v>
      </c>
    </row>
    <row r="47" spans="1:1">
      <c r="A47" s="27" t="s">
        <v>151</v>
      </c>
    </row>
    <row r="48" spans="1:1">
      <c r="A48" s="27" t="s">
        <v>990</v>
      </c>
    </row>
    <row r="49" spans="1:1">
      <c r="A49" s="27" t="s">
        <v>153</v>
      </c>
    </row>
    <row r="50" spans="1:1">
      <c r="A50" s="27" t="s">
        <v>154</v>
      </c>
    </row>
    <row r="51" spans="1:1">
      <c r="A51" s="27" t="s">
        <v>155</v>
      </c>
    </row>
    <row r="52" spans="1:1">
      <c r="A52" s="27" t="s">
        <v>156</v>
      </c>
    </row>
    <row r="53" spans="1:1">
      <c r="A53" s="27" t="s">
        <v>157</v>
      </c>
    </row>
    <row r="54" spans="1:1">
      <c r="A54" s="27" t="s">
        <v>158</v>
      </c>
    </row>
    <row r="55" spans="1:1">
      <c r="A55" s="27" t="s">
        <v>159</v>
      </c>
    </row>
    <row r="56" spans="1:1">
      <c r="A56" s="27" t="s">
        <v>160</v>
      </c>
    </row>
    <row r="57" spans="1:1">
      <c r="A57" s="27" t="s">
        <v>161</v>
      </c>
    </row>
    <row r="58" spans="1:1">
      <c r="A58" s="27" t="s">
        <v>162</v>
      </c>
    </row>
    <row r="59" spans="1:1">
      <c r="A59" s="27" t="s">
        <v>163</v>
      </c>
    </row>
    <row r="60" spans="1:1">
      <c r="A60" s="27" t="s">
        <v>164</v>
      </c>
    </row>
    <row r="61" spans="1:1">
      <c r="A61" s="27" t="s">
        <v>165</v>
      </c>
    </row>
    <row r="62" spans="1:1">
      <c r="A62" s="27" t="s">
        <v>166</v>
      </c>
    </row>
    <row r="63" spans="1:1">
      <c r="A63" s="27" t="s">
        <v>167</v>
      </c>
    </row>
    <row r="64" spans="1:1">
      <c r="A64" s="27" t="s">
        <v>168</v>
      </c>
    </row>
    <row r="65" spans="1:1">
      <c r="A65" s="27" t="s">
        <v>169</v>
      </c>
    </row>
    <row r="66" spans="1:1" s="29" customFormat="1">
      <c r="A66" s="28" t="s">
        <v>170</v>
      </c>
    </row>
    <row r="67" spans="1:1">
      <c r="A67" s="27" t="s">
        <v>171</v>
      </c>
    </row>
    <row r="68" spans="1:1">
      <c r="A68" s="27" t="s">
        <v>172</v>
      </c>
    </row>
    <row r="69" spans="1:1">
      <c r="A69" s="27" t="s">
        <v>173</v>
      </c>
    </row>
    <row r="70" spans="1:1">
      <c r="A70" s="27" t="s">
        <v>174</v>
      </c>
    </row>
    <row r="71" spans="1:1">
      <c r="A71" s="27" t="s">
        <v>175</v>
      </c>
    </row>
    <row r="72" spans="1:1">
      <c r="A72" s="27" t="s">
        <v>176</v>
      </c>
    </row>
    <row r="73" spans="1:1">
      <c r="A73" s="27" t="s">
        <v>177</v>
      </c>
    </row>
    <row r="74" spans="1:1">
      <c r="A74" s="27" t="s">
        <v>178</v>
      </c>
    </row>
    <row r="75" spans="1:1">
      <c r="A75" s="27" t="s">
        <v>179</v>
      </c>
    </row>
    <row r="76" spans="1:1">
      <c r="A76" s="27" t="s">
        <v>180</v>
      </c>
    </row>
    <row r="77" spans="1:1">
      <c r="A77" s="27" t="s">
        <v>181</v>
      </c>
    </row>
    <row r="78" spans="1:1">
      <c r="A78" s="27" t="s">
        <v>182</v>
      </c>
    </row>
    <row r="79" spans="1:1">
      <c r="A79" s="27" t="s">
        <v>183</v>
      </c>
    </row>
    <row r="80" spans="1:1">
      <c r="A80" s="27" t="s">
        <v>184</v>
      </c>
    </row>
    <row r="81" spans="1:1" s="29" customFormat="1">
      <c r="A81" s="28" t="s">
        <v>185</v>
      </c>
    </row>
    <row r="82" spans="1:1">
      <c r="A82" s="27" t="s">
        <v>186</v>
      </c>
    </row>
    <row r="83" spans="1:1">
      <c r="A83" s="27" t="s">
        <v>187</v>
      </c>
    </row>
    <row r="84" spans="1:1">
      <c r="A84" s="27" t="s">
        <v>188</v>
      </c>
    </row>
    <row r="85" spans="1:1">
      <c r="A85" s="27" t="s">
        <v>189</v>
      </c>
    </row>
    <row r="86" spans="1:1">
      <c r="A86" s="27" t="s">
        <v>190</v>
      </c>
    </row>
    <row r="87" spans="1:1">
      <c r="A87" s="27" t="s">
        <v>108</v>
      </c>
    </row>
    <row r="88" spans="1:1">
      <c r="A88" s="27" t="s">
        <v>191</v>
      </c>
    </row>
    <row r="89" spans="1:1">
      <c r="A89" s="27" t="s">
        <v>192</v>
      </c>
    </row>
    <row r="90" spans="1:1">
      <c r="A90" s="27" t="s">
        <v>111</v>
      </c>
    </row>
    <row r="91" spans="1:1">
      <c r="A91" s="27" t="s">
        <v>112</v>
      </c>
    </row>
    <row r="92" spans="1:1">
      <c r="A92" s="27" t="s">
        <v>113</v>
      </c>
    </row>
    <row r="93" spans="1:1">
      <c r="A93" s="27" t="s">
        <v>114</v>
      </c>
    </row>
    <row r="94" spans="1:1">
      <c r="A94" s="27" t="s">
        <v>115</v>
      </c>
    </row>
    <row r="95" spans="1:1">
      <c r="A95" s="27" t="s">
        <v>116</v>
      </c>
    </row>
    <row r="96" spans="1:1">
      <c r="A96" s="27" t="s">
        <v>117</v>
      </c>
    </row>
    <row r="97" spans="1:1">
      <c r="A97" s="27" t="s">
        <v>118</v>
      </c>
    </row>
    <row r="98" spans="1:1">
      <c r="A98" s="27" t="s">
        <v>119</v>
      </c>
    </row>
    <row r="99" spans="1:1">
      <c r="A99" s="27" t="s">
        <v>120</v>
      </c>
    </row>
    <row r="100" spans="1:1">
      <c r="A100" s="27" t="s">
        <v>121</v>
      </c>
    </row>
    <row r="101" spans="1:1">
      <c r="A101" s="27" t="s">
        <v>193</v>
      </c>
    </row>
    <row r="102" spans="1:1">
      <c r="A102" s="27" t="s">
        <v>123</v>
      </c>
    </row>
    <row r="103" spans="1:1">
      <c r="A103" s="27" t="s">
        <v>124</v>
      </c>
    </row>
    <row r="104" spans="1:1">
      <c r="A104" s="27" t="s">
        <v>194</v>
      </c>
    </row>
    <row r="105" spans="1:1">
      <c r="A105" s="27" t="s">
        <v>195</v>
      </c>
    </row>
    <row r="106" spans="1:1">
      <c r="A106" s="27" t="s">
        <v>127</v>
      </c>
    </row>
    <row r="107" spans="1:1">
      <c r="A107" s="27" t="s">
        <v>128</v>
      </c>
    </row>
    <row r="108" spans="1:1">
      <c r="A108" s="27" t="s">
        <v>129</v>
      </c>
    </row>
    <row r="109" spans="1:1">
      <c r="A109" s="27" t="s">
        <v>130</v>
      </c>
    </row>
    <row r="110" spans="1:1">
      <c r="A110" s="27" t="s">
        <v>131</v>
      </c>
    </row>
    <row r="111" spans="1:1">
      <c r="A111" s="27" t="s">
        <v>132</v>
      </c>
    </row>
    <row r="112" spans="1:1">
      <c r="A112" s="27" t="s">
        <v>133</v>
      </c>
    </row>
    <row r="113" spans="1:1">
      <c r="A113" s="27" t="s">
        <v>196</v>
      </c>
    </row>
    <row r="114" spans="1:1">
      <c r="A114" s="27" t="s">
        <v>135</v>
      </c>
    </row>
    <row r="115" spans="1:1">
      <c r="A115" s="27" t="s">
        <v>136</v>
      </c>
    </row>
    <row r="116" spans="1:1">
      <c r="A116" s="27" t="s">
        <v>197</v>
      </c>
    </row>
    <row r="117" spans="1:1">
      <c r="A117" s="27" t="s">
        <v>138</v>
      </c>
    </row>
    <row r="118" spans="1:1">
      <c r="A118" s="27" t="s">
        <v>198</v>
      </c>
    </row>
    <row r="119" spans="1:1">
      <c r="A119" s="27" t="s">
        <v>199</v>
      </c>
    </row>
    <row r="120" spans="1:1">
      <c r="A120" s="27" t="s">
        <v>200</v>
      </c>
    </row>
    <row r="121" spans="1:1">
      <c r="A121" s="27" t="s">
        <v>201</v>
      </c>
    </row>
    <row r="122" spans="1:1">
      <c r="A122" s="27" t="s">
        <v>143</v>
      </c>
    </row>
    <row r="123" spans="1:1">
      <c r="A123" s="27" t="s">
        <v>144</v>
      </c>
    </row>
    <row r="124" spans="1:1">
      <c r="A124" s="27" t="s">
        <v>145</v>
      </c>
    </row>
    <row r="125" spans="1:1">
      <c r="A125" s="27" t="s">
        <v>146</v>
      </c>
    </row>
    <row r="126" spans="1:1">
      <c r="A126" s="27" t="s">
        <v>147</v>
      </c>
    </row>
    <row r="127" spans="1:1">
      <c r="A127" s="27" t="s">
        <v>202</v>
      </c>
    </row>
    <row r="128" spans="1:1">
      <c r="A128" s="27" t="s">
        <v>203</v>
      </c>
    </row>
    <row r="129" spans="1:1">
      <c r="A129" s="27" t="s">
        <v>204</v>
      </c>
    </row>
    <row r="130" spans="1:1">
      <c r="A130" s="27" t="s">
        <v>152</v>
      </c>
    </row>
    <row r="131" spans="1:1">
      <c r="A131" s="27" t="s">
        <v>205</v>
      </c>
    </row>
    <row r="132" spans="1:1">
      <c r="A132" s="27" t="s">
        <v>206</v>
      </c>
    </row>
    <row r="133" spans="1:1">
      <c r="A133" s="27" t="s">
        <v>207</v>
      </c>
    </row>
    <row r="134" spans="1:1">
      <c r="A134" s="27" t="s">
        <v>208</v>
      </c>
    </row>
    <row r="135" spans="1:1">
      <c r="A135" s="27" t="s">
        <v>209</v>
      </c>
    </row>
    <row r="136" spans="1:1">
      <c r="A136" s="27" t="s">
        <v>210</v>
      </c>
    </row>
    <row r="137" spans="1:1">
      <c r="A137" s="27" t="s">
        <v>159</v>
      </c>
    </row>
    <row r="138" spans="1:1">
      <c r="A138" s="27" t="s">
        <v>160</v>
      </c>
    </row>
    <row r="139" spans="1:1">
      <c r="A139" s="27" t="s">
        <v>211</v>
      </c>
    </row>
    <row r="140" spans="1:1">
      <c r="A140" s="27" t="s">
        <v>212</v>
      </c>
    </row>
    <row r="141" spans="1:1">
      <c r="A141" s="27" t="s">
        <v>213</v>
      </c>
    </row>
    <row r="142" spans="1:1">
      <c r="A142" s="27" t="s">
        <v>214</v>
      </c>
    </row>
    <row r="143" spans="1:1">
      <c r="A143" s="27" t="s">
        <v>149</v>
      </c>
    </row>
    <row r="144" spans="1:1">
      <c r="A144" s="27" t="s">
        <v>215</v>
      </c>
    </row>
    <row r="145" spans="1:1">
      <c r="A145" s="27" t="s">
        <v>216</v>
      </c>
    </row>
    <row r="146" spans="1:1">
      <c r="A146" s="27" t="s">
        <v>217</v>
      </c>
    </row>
    <row r="147" spans="1:1">
      <c r="A147" s="27" t="s">
        <v>218</v>
      </c>
    </row>
    <row r="148" spans="1:1">
      <c r="A148" s="27" t="s">
        <v>219</v>
      </c>
    </row>
    <row r="149" spans="1:1">
      <c r="A149" s="27" t="s">
        <v>220</v>
      </c>
    </row>
    <row r="150" spans="1:1">
      <c r="A150" s="27" t="s">
        <v>221</v>
      </c>
    </row>
    <row r="151" spans="1:1">
      <c r="A151" s="27" t="s">
        <v>222</v>
      </c>
    </row>
    <row r="152" spans="1:1">
      <c r="A152" s="27" t="s">
        <v>223</v>
      </c>
    </row>
    <row r="153" spans="1:1">
      <c r="A153" s="27" t="s">
        <v>224</v>
      </c>
    </row>
    <row r="154" spans="1:1">
      <c r="A154" s="27" t="s">
        <v>160</v>
      </c>
    </row>
    <row r="155" spans="1:1">
      <c r="A155" s="27" t="s">
        <v>225</v>
      </c>
    </row>
    <row r="156" spans="1:1">
      <c r="A156" s="27" t="s">
        <v>226</v>
      </c>
    </row>
    <row r="157" spans="1:1">
      <c r="A157" s="27" t="s">
        <v>227</v>
      </c>
    </row>
    <row r="158" spans="1:1">
      <c r="A158" s="27" t="s">
        <v>228</v>
      </c>
    </row>
    <row r="159" spans="1:1">
      <c r="A159" s="27" t="s">
        <v>229</v>
      </c>
    </row>
    <row r="160" spans="1:1">
      <c r="A160" s="27" t="s">
        <v>230</v>
      </c>
    </row>
    <row r="161" spans="1:1">
      <c r="A161" s="27" t="s">
        <v>231</v>
      </c>
    </row>
    <row r="162" spans="1:1">
      <c r="A162" s="27" t="s">
        <v>232</v>
      </c>
    </row>
    <row r="163" spans="1:1">
      <c r="A163" s="27" t="s">
        <v>233</v>
      </c>
    </row>
    <row r="164" spans="1:1">
      <c r="A164" s="27" t="s">
        <v>234</v>
      </c>
    </row>
    <row r="165" spans="1:1">
      <c r="A165" s="27" t="s">
        <v>235</v>
      </c>
    </row>
    <row r="166" spans="1:1">
      <c r="A166" s="27" t="s">
        <v>236</v>
      </c>
    </row>
    <row r="167" spans="1:1">
      <c r="A167" s="27" t="s">
        <v>168</v>
      </c>
    </row>
    <row r="168" spans="1:1">
      <c r="A168" s="27" t="s">
        <v>237</v>
      </c>
    </row>
    <row r="169" spans="1:1">
      <c r="A169" s="27" t="s">
        <v>170</v>
      </c>
    </row>
    <row r="170" spans="1:1">
      <c r="A170" s="27" t="s">
        <v>171</v>
      </c>
    </row>
    <row r="171" spans="1:1">
      <c r="A171" s="27" t="s">
        <v>172</v>
      </c>
    </row>
    <row r="172" spans="1:1">
      <c r="A172" s="27" t="s">
        <v>238</v>
      </c>
    </row>
    <row r="173" spans="1:1">
      <c r="A173" s="27" t="s">
        <v>174</v>
      </c>
    </row>
    <row r="174" spans="1:1">
      <c r="A174" s="27" t="s">
        <v>175</v>
      </c>
    </row>
    <row r="175" spans="1:1">
      <c r="A175" s="27" t="s">
        <v>176</v>
      </c>
    </row>
    <row r="176" spans="1:1">
      <c r="A176" s="27" t="s">
        <v>177</v>
      </c>
    </row>
    <row r="177" spans="1:1">
      <c r="A177" s="27" t="s">
        <v>178</v>
      </c>
    </row>
    <row r="178" spans="1:1">
      <c r="A178" s="27" t="s">
        <v>179</v>
      </c>
    </row>
    <row r="179" spans="1:1">
      <c r="A179" s="27" t="s">
        <v>180</v>
      </c>
    </row>
    <row r="180" spans="1:1">
      <c r="A180" s="27" t="s">
        <v>181</v>
      </c>
    </row>
    <row r="181" spans="1:1">
      <c r="A181" s="27" t="s">
        <v>182</v>
      </c>
    </row>
    <row r="182" spans="1:1">
      <c r="A182" s="27" t="s">
        <v>183</v>
      </c>
    </row>
    <row r="183" spans="1:1">
      <c r="A183" s="27" t="s">
        <v>184</v>
      </c>
    </row>
    <row r="184" spans="1:1">
      <c r="A184" s="27" t="s">
        <v>185</v>
      </c>
    </row>
    <row r="185" spans="1:1">
      <c r="A185" s="27" t="s">
        <v>239</v>
      </c>
    </row>
    <row r="186" spans="1:1">
      <c r="A186" s="27" t="s">
        <v>187</v>
      </c>
    </row>
    <row r="187" spans="1:1">
      <c r="A187" s="27" t="s">
        <v>188</v>
      </c>
    </row>
    <row r="188" spans="1:1">
      <c r="A188" s="27" t="s">
        <v>189</v>
      </c>
    </row>
    <row r="189" spans="1:1">
      <c r="A189" s="27" t="s">
        <v>190</v>
      </c>
    </row>
    <row r="190" spans="1:1">
      <c r="A190" s="27" t="s">
        <v>108</v>
      </c>
    </row>
    <row r="191" spans="1:1">
      <c r="A191" s="27" t="s">
        <v>240</v>
      </c>
    </row>
    <row r="192" spans="1:1">
      <c r="A192" s="27" t="s">
        <v>192</v>
      </c>
    </row>
    <row r="193" spans="1:1">
      <c r="A193" s="27" t="s">
        <v>111</v>
      </c>
    </row>
    <row r="194" spans="1:1">
      <c r="A194" s="27" t="s">
        <v>112</v>
      </c>
    </row>
    <row r="195" spans="1:1">
      <c r="A195" s="27" t="s">
        <v>113</v>
      </c>
    </row>
    <row r="196" spans="1:1">
      <c r="A196" s="27" t="s">
        <v>114</v>
      </c>
    </row>
    <row r="197" spans="1:1">
      <c r="A197" s="27" t="s">
        <v>115</v>
      </c>
    </row>
    <row r="198" spans="1:1">
      <c r="A198" s="27" t="s">
        <v>116</v>
      </c>
    </row>
    <row r="199" spans="1:1">
      <c r="A199" s="27" t="s">
        <v>117</v>
      </c>
    </row>
    <row r="200" spans="1:1">
      <c r="A200" s="27" t="s">
        <v>118</v>
      </c>
    </row>
    <row r="201" spans="1:1">
      <c r="A201" s="27" t="s">
        <v>119</v>
      </c>
    </row>
    <row r="202" spans="1:1">
      <c r="A202" s="27" t="s">
        <v>120</v>
      </c>
    </row>
    <row r="203" spans="1:1">
      <c r="A203" s="27" t="s">
        <v>121</v>
      </c>
    </row>
    <row r="204" spans="1:1">
      <c r="A204" s="27" t="s">
        <v>193</v>
      </c>
    </row>
    <row r="205" spans="1:1">
      <c r="A205" s="27" t="s">
        <v>123</v>
      </c>
    </row>
    <row r="206" spans="1:1">
      <c r="A206" s="27" t="s">
        <v>124</v>
      </c>
    </row>
    <row r="207" spans="1:1">
      <c r="A207" s="27" t="s">
        <v>241</v>
      </c>
    </row>
    <row r="208" spans="1:1">
      <c r="A208" s="27" t="s">
        <v>242</v>
      </c>
    </row>
    <row r="209" spans="1:1">
      <c r="A209" s="27" t="s">
        <v>127</v>
      </c>
    </row>
    <row r="210" spans="1:1">
      <c r="A210" s="27" t="s">
        <v>128</v>
      </c>
    </row>
    <row r="211" spans="1:1">
      <c r="A211" s="27" t="s">
        <v>129</v>
      </c>
    </row>
    <row r="212" spans="1:1">
      <c r="A212" s="27" t="s">
        <v>130</v>
      </c>
    </row>
    <row r="213" spans="1:1">
      <c r="A213" s="27" t="s">
        <v>131</v>
      </c>
    </row>
    <row r="214" spans="1:1">
      <c r="A214" s="27" t="s">
        <v>132</v>
      </c>
    </row>
    <row r="215" spans="1:1">
      <c r="A215" s="27" t="s">
        <v>133</v>
      </c>
    </row>
    <row r="216" spans="1:1">
      <c r="A216" s="27" t="s">
        <v>196</v>
      </c>
    </row>
    <row r="217" spans="1:1">
      <c r="A217" s="27" t="s">
        <v>135</v>
      </c>
    </row>
    <row r="218" spans="1:1">
      <c r="A218" s="27" t="s">
        <v>136</v>
      </c>
    </row>
    <row r="219" spans="1:1">
      <c r="A219" s="27" t="s">
        <v>197</v>
      </c>
    </row>
    <row r="220" spans="1:1">
      <c r="A220" s="27" t="s">
        <v>138</v>
      </c>
    </row>
    <row r="221" spans="1:1">
      <c r="A221" s="27" t="s">
        <v>198</v>
      </c>
    </row>
    <row r="222" spans="1:1">
      <c r="A222" s="27" t="s">
        <v>243</v>
      </c>
    </row>
    <row r="223" spans="1:1">
      <c r="A223" s="27" t="s">
        <v>244</v>
      </c>
    </row>
    <row r="224" spans="1:1">
      <c r="A224" s="27" t="s">
        <v>245</v>
      </c>
    </row>
    <row r="225" spans="1:1">
      <c r="A225" s="27" t="s">
        <v>143</v>
      </c>
    </row>
    <row r="226" spans="1:1">
      <c r="A226" s="27" t="s">
        <v>144</v>
      </c>
    </row>
    <row r="227" spans="1:1">
      <c r="A227" s="27" t="s">
        <v>145</v>
      </c>
    </row>
    <row r="228" spans="1:1">
      <c r="A228" s="27" t="s">
        <v>146</v>
      </c>
    </row>
    <row r="229" spans="1:1">
      <c r="A229" s="27" t="s">
        <v>147</v>
      </c>
    </row>
    <row r="230" spans="1:1">
      <c r="A230" s="27" t="s">
        <v>246</v>
      </c>
    </row>
    <row r="231" spans="1:1">
      <c r="A231" s="27" t="s">
        <v>247</v>
      </c>
    </row>
    <row r="232" spans="1:1">
      <c r="A232" s="27" t="s">
        <v>204</v>
      </c>
    </row>
    <row r="233" spans="1:1">
      <c r="A233" s="27" t="s">
        <v>248</v>
      </c>
    </row>
    <row r="234" spans="1:1">
      <c r="A234" s="27" t="s">
        <v>249</v>
      </c>
    </row>
    <row r="235" spans="1:1">
      <c r="A235" s="27" t="s">
        <v>250</v>
      </c>
    </row>
    <row r="236" spans="1:1">
      <c r="A236" s="27" t="s">
        <v>207</v>
      </c>
    </row>
    <row r="237" spans="1:1">
      <c r="A237" s="27" t="s">
        <v>208</v>
      </c>
    </row>
    <row r="238" spans="1:1">
      <c r="A238" s="27" t="s">
        <v>209</v>
      </c>
    </row>
    <row r="239" spans="1:1">
      <c r="A239" s="27" t="s">
        <v>210</v>
      </c>
    </row>
    <row r="240" spans="1:1">
      <c r="A240" s="27" t="s">
        <v>159</v>
      </c>
    </row>
    <row r="241" spans="1:1">
      <c r="A241" s="27" t="s">
        <v>160</v>
      </c>
    </row>
    <row r="242" spans="1:1">
      <c r="A242" s="27" t="s">
        <v>211</v>
      </c>
    </row>
    <row r="243" spans="1:1">
      <c r="A243" s="27" t="s">
        <v>212</v>
      </c>
    </row>
    <row r="244" spans="1:1">
      <c r="A244" s="27" t="s">
        <v>213</v>
      </c>
    </row>
    <row r="245" spans="1:1">
      <c r="A245" s="27" t="s">
        <v>214</v>
      </c>
    </row>
    <row r="246" spans="1:1">
      <c r="A246" s="27" t="s">
        <v>149</v>
      </c>
    </row>
    <row r="247" spans="1:1">
      <c r="A247" s="27" t="s">
        <v>215</v>
      </c>
    </row>
    <row r="248" spans="1:1">
      <c r="A248" s="27" t="s">
        <v>216</v>
      </c>
    </row>
    <row r="249" spans="1:1">
      <c r="A249" s="27" t="s">
        <v>217</v>
      </c>
    </row>
    <row r="250" spans="1:1">
      <c r="A250" s="27" t="s">
        <v>251</v>
      </c>
    </row>
    <row r="251" spans="1:1">
      <c r="A251" s="27" t="s">
        <v>252</v>
      </c>
    </row>
    <row r="252" spans="1:1">
      <c r="A252" s="27" t="s">
        <v>253</v>
      </c>
    </row>
    <row r="253" spans="1:1">
      <c r="A253" s="27" t="s">
        <v>221</v>
      </c>
    </row>
    <row r="254" spans="1:1">
      <c r="A254" s="27" t="s">
        <v>222</v>
      </c>
    </row>
    <row r="255" spans="1:1">
      <c r="A255" s="27" t="s">
        <v>254</v>
      </c>
    </row>
    <row r="256" spans="1:1">
      <c r="A256" s="27" t="s">
        <v>224</v>
      </c>
    </row>
    <row r="257" spans="1:1">
      <c r="A257" s="27" t="s">
        <v>160</v>
      </c>
    </row>
    <row r="258" spans="1:1">
      <c r="A258" s="27" t="s">
        <v>225</v>
      </c>
    </row>
    <row r="259" spans="1:1">
      <c r="A259" s="27" t="s">
        <v>226</v>
      </c>
    </row>
    <row r="260" spans="1:1">
      <c r="A260" s="27" t="s">
        <v>227</v>
      </c>
    </row>
    <row r="261" spans="1:1">
      <c r="A261" s="27" t="s">
        <v>255</v>
      </c>
    </row>
    <row r="262" spans="1:1">
      <c r="A262" s="27" t="s">
        <v>229</v>
      </c>
    </row>
    <row r="263" spans="1:1">
      <c r="A263" s="27" t="s">
        <v>256</v>
      </c>
    </row>
    <row r="264" spans="1:1">
      <c r="A264" s="27" t="s">
        <v>231</v>
      </c>
    </row>
    <row r="265" spans="1:1">
      <c r="A265" s="27" t="s">
        <v>232</v>
      </c>
    </row>
    <row r="266" spans="1:1">
      <c r="A266" s="27" t="s">
        <v>233</v>
      </c>
    </row>
    <row r="267" spans="1:1">
      <c r="A267" s="27" t="s">
        <v>234</v>
      </c>
    </row>
    <row r="268" spans="1:1">
      <c r="A268" s="27" t="s">
        <v>257</v>
      </c>
    </row>
    <row r="269" spans="1:1">
      <c r="A269" s="27" t="s">
        <v>236</v>
      </c>
    </row>
    <row r="270" spans="1:1">
      <c r="A270" s="27" t="s">
        <v>168</v>
      </c>
    </row>
    <row r="271" spans="1:1">
      <c r="A271" s="27" t="s">
        <v>258</v>
      </c>
    </row>
    <row r="272" spans="1:1">
      <c r="A272" s="27" t="s">
        <v>170</v>
      </c>
    </row>
    <row r="273" spans="1:1">
      <c r="A273" s="27" t="s">
        <v>171</v>
      </c>
    </row>
    <row r="274" spans="1:1">
      <c r="A274" s="27" t="s">
        <v>172</v>
      </c>
    </row>
    <row r="275" spans="1:1">
      <c r="A275" s="27" t="s">
        <v>238</v>
      </c>
    </row>
    <row r="276" spans="1:1">
      <c r="A276" s="27" t="s">
        <v>174</v>
      </c>
    </row>
    <row r="277" spans="1:1">
      <c r="A277" s="27" t="s">
        <v>175</v>
      </c>
    </row>
    <row r="278" spans="1:1">
      <c r="A278" s="27" t="s">
        <v>176</v>
      </c>
    </row>
    <row r="279" spans="1:1">
      <c r="A279" s="27" t="s">
        <v>177</v>
      </c>
    </row>
    <row r="280" spans="1:1">
      <c r="A280" s="27" t="s">
        <v>178</v>
      </c>
    </row>
    <row r="281" spans="1:1">
      <c r="A281" s="27" t="s">
        <v>179</v>
      </c>
    </row>
    <row r="282" spans="1:1">
      <c r="A282" s="27" t="s">
        <v>180</v>
      </c>
    </row>
    <row r="283" spans="1:1">
      <c r="A283" s="27" t="s">
        <v>181</v>
      </c>
    </row>
    <row r="284" spans="1:1">
      <c r="A284" s="27" t="s">
        <v>182</v>
      </c>
    </row>
    <row r="285" spans="1:1">
      <c r="A285" s="27" t="s">
        <v>183</v>
      </c>
    </row>
    <row r="286" spans="1:1">
      <c r="A286" s="27" t="s">
        <v>184</v>
      </c>
    </row>
    <row r="287" spans="1:1">
      <c r="A287" s="27" t="s">
        <v>185</v>
      </c>
    </row>
    <row r="288" spans="1:1">
      <c r="A288" s="27" t="s">
        <v>259</v>
      </c>
    </row>
    <row r="289" spans="1:1">
      <c r="A289" s="27" t="s">
        <v>187</v>
      </c>
    </row>
    <row r="290" spans="1:1">
      <c r="A290" s="27" t="s">
        <v>188</v>
      </c>
    </row>
    <row r="291" spans="1:1">
      <c r="A291" s="27" t="s">
        <v>189</v>
      </c>
    </row>
    <row r="292" spans="1:1">
      <c r="A292" s="27" t="s">
        <v>190</v>
      </c>
    </row>
    <row r="293" spans="1:1">
      <c r="A293" s="27" t="s">
        <v>108</v>
      </c>
    </row>
    <row r="294" spans="1:1">
      <c r="A294" s="27" t="s">
        <v>260</v>
      </c>
    </row>
    <row r="295" spans="1:1">
      <c r="A295" s="27" t="s">
        <v>110</v>
      </c>
    </row>
    <row r="296" spans="1:1">
      <c r="A296" s="27" t="s">
        <v>111</v>
      </c>
    </row>
    <row r="297" spans="1:1">
      <c r="A297" s="27" t="s">
        <v>112</v>
      </c>
    </row>
    <row r="298" spans="1:1">
      <c r="A298" s="27" t="s">
        <v>113</v>
      </c>
    </row>
    <row r="299" spans="1:1">
      <c r="A299" s="27" t="s">
        <v>114</v>
      </c>
    </row>
    <row r="300" spans="1:1">
      <c r="A300" s="27" t="s">
        <v>115</v>
      </c>
    </row>
    <row r="301" spans="1:1">
      <c r="A301" s="27" t="s">
        <v>116</v>
      </c>
    </row>
    <row r="302" spans="1:1">
      <c r="A302" s="27" t="s">
        <v>117</v>
      </c>
    </row>
    <row r="303" spans="1:1">
      <c r="A303" s="27" t="s">
        <v>261</v>
      </c>
    </row>
    <row r="304" spans="1:1">
      <c r="A304" s="27" t="s">
        <v>262</v>
      </c>
    </row>
    <row r="305" spans="1:1">
      <c r="A305" s="27" t="s">
        <v>120</v>
      </c>
    </row>
    <row r="306" spans="1:1">
      <c r="A306" s="27" t="s">
        <v>121</v>
      </c>
    </row>
    <row r="307" spans="1:1">
      <c r="A307" s="27" t="s">
        <v>122</v>
      </c>
    </row>
    <row r="308" spans="1:1">
      <c r="A308" s="27" t="s">
        <v>123</v>
      </c>
    </row>
    <row r="309" spans="1:1">
      <c r="A309" s="27" t="s">
        <v>124</v>
      </c>
    </row>
    <row r="310" spans="1:1">
      <c r="A310" s="27" t="s">
        <v>125</v>
      </c>
    </row>
    <row r="311" spans="1:1">
      <c r="A311" s="27" t="s">
        <v>263</v>
      </c>
    </row>
    <row r="312" spans="1:1">
      <c r="A312" s="27" t="s">
        <v>127</v>
      </c>
    </row>
    <row r="313" spans="1:1">
      <c r="A313" s="27" t="s">
        <v>128</v>
      </c>
    </row>
    <row r="314" spans="1:1">
      <c r="A314" s="27" t="s">
        <v>129</v>
      </c>
    </row>
    <row r="315" spans="1:1">
      <c r="A315" s="27" t="s">
        <v>130</v>
      </c>
    </row>
    <row r="316" spans="1:1">
      <c r="A316" s="27" t="s">
        <v>131</v>
      </c>
    </row>
    <row r="317" spans="1:1">
      <c r="A317" s="27" t="s">
        <v>132</v>
      </c>
    </row>
    <row r="318" spans="1:1">
      <c r="A318" s="27" t="s">
        <v>133</v>
      </c>
    </row>
    <row r="319" spans="1:1">
      <c r="A319" s="27" t="s">
        <v>134</v>
      </c>
    </row>
    <row r="320" spans="1:1">
      <c r="A320" s="27" t="s">
        <v>135</v>
      </c>
    </row>
    <row r="321" spans="1:1">
      <c r="A321" s="27" t="s">
        <v>136</v>
      </c>
    </row>
    <row r="322" spans="1:1">
      <c r="A322" s="27" t="s">
        <v>264</v>
      </c>
    </row>
    <row r="323" spans="1:1">
      <c r="A323" s="27" t="s">
        <v>138</v>
      </c>
    </row>
    <row r="324" spans="1:1">
      <c r="A324" s="27" t="s">
        <v>139</v>
      </c>
    </row>
    <row r="325" spans="1:1">
      <c r="A325" s="27" t="s">
        <v>265</v>
      </c>
    </row>
    <row r="326" spans="1:1">
      <c r="A326" s="27" t="s">
        <v>266</v>
      </c>
    </row>
    <row r="327" spans="1:1">
      <c r="A327" s="27" t="s">
        <v>267</v>
      </c>
    </row>
    <row r="328" spans="1:1">
      <c r="A328" s="27" t="s">
        <v>143</v>
      </c>
    </row>
    <row r="329" spans="1:1">
      <c r="A329" s="27" t="s">
        <v>144</v>
      </c>
    </row>
    <row r="330" spans="1:1">
      <c r="A330" s="27" t="s">
        <v>145</v>
      </c>
    </row>
    <row r="331" spans="1:1">
      <c r="A331" s="27" t="s">
        <v>146</v>
      </c>
    </row>
    <row r="332" spans="1:1">
      <c r="A332" s="27" t="s">
        <v>147</v>
      </c>
    </row>
    <row r="333" spans="1:1">
      <c r="A333" s="27" t="s">
        <v>268</v>
      </c>
    </row>
    <row r="334" spans="1:1">
      <c r="A334" s="27" t="s">
        <v>269</v>
      </c>
    </row>
    <row r="335" spans="1:1">
      <c r="A335" s="27" t="s">
        <v>151</v>
      </c>
    </row>
    <row r="336" spans="1:1">
      <c r="A336" s="27" t="s">
        <v>270</v>
      </c>
    </row>
    <row r="337" spans="1:1">
      <c r="A337" s="27" t="s">
        <v>271</v>
      </c>
    </row>
    <row r="338" spans="1:1">
      <c r="A338" s="27" t="s">
        <v>272</v>
      </c>
    </row>
    <row r="339" spans="1:1">
      <c r="A339" s="27" t="s">
        <v>155</v>
      </c>
    </row>
    <row r="340" spans="1:1">
      <c r="A340" s="27" t="s">
        <v>156</v>
      </c>
    </row>
    <row r="341" spans="1:1">
      <c r="A341" s="27" t="s">
        <v>273</v>
      </c>
    </row>
    <row r="342" spans="1:1">
      <c r="A342" s="27" t="s">
        <v>158</v>
      </c>
    </row>
    <row r="343" spans="1:1">
      <c r="A343" s="27" t="s">
        <v>159</v>
      </c>
    </row>
    <row r="344" spans="1:1">
      <c r="A344" s="27" t="s">
        <v>160</v>
      </c>
    </row>
    <row r="345" spans="1:1">
      <c r="A345" s="27" t="s">
        <v>161</v>
      </c>
    </row>
    <row r="346" spans="1:1">
      <c r="A346" s="27" t="s">
        <v>162</v>
      </c>
    </row>
    <row r="347" spans="1:1">
      <c r="A347" s="27" t="s">
        <v>163</v>
      </c>
    </row>
    <row r="348" spans="1:1">
      <c r="A348" s="27" t="s">
        <v>164</v>
      </c>
    </row>
    <row r="349" spans="1:1">
      <c r="A349" s="27" t="s">
        <v>165</v>
      </c>
    </row>
    <row r="350" spans="1:1">
      <c r="A350" s="27" t="s">
        <v>149</v>
      </c>
    </row>
    <row r="351" spans="1:1">
      <c r="A351" s="27" t="s">
        <v>166</v>
      </c>
    </row>
    <row r="352" spans="1:1">
      <c r="A352" s="27" t="s">
        <v>167</v>
      </c>
    </row>
    <row r="353" spans="1:1">
      <c r="A353" s="27" t="s">
        <v>168</v>
      </c>
    </row>
    <row r="354" spans="1:1">
      <c r="A354" s="27" t="s">
        <v>274</v>
      </c>
    </row>
    <row r="355" spans="1:1">
      <c r="A355" s="27" t="s">
        <v>170</v>
      </c>
    </row>
    <row r="356" spans="1:1">
      <c r="A356" s="27" t="s">
        <v>171</v>
      </c>
    </row>
    <row r="357" spans="1:1">
      <c r="A357" s="27" t="s">
        <v>172</v>
      </c>
    </row>
    <row r="358" spans="1:1">
      <c r="A358" s="27" t="s">
        <v>173</v>
      </c>
    </row>
    <row r="359" spans="1:1">
      <c r="A359" s="27" t="s">
        <v>174</v>
      </c>
    </row>
    <row r="360" spans="1:1">
      <c r="A360" s="27" t="s">
        <v>175</v>
      </c>
    </row>
    <row r="361" spans="1:1">
      <c r="A361" s="27" t="s">
        <v>176</v>
      </c>
    </row>
    <row r="362" spans="1:1">
      <c r="A362" s="27" t="s">
        <v>177</v>
      </c>
    </row>
    <row r="363" spans="1:1">
      <c r="A363" s="27" t="s">
        <v>178</v>
      </c>
    </row>
    <row r="364" spans="1:1">
      <c r="A364" s="27" t="s">
        <v>179</v>
      </c>
    </row>
    <row r="365" spans="1:1">
      <c r="A365" s="27" t="s">
        <v>180</v>
      </c>
    </row>
    <row r="366" spans="1:1">
      <c r="A366" s="27" t="s">
        <v>181</v>
      </c>
    </row>
    <row r="367" spans="1:1">
      <c r="A367" s="27" t="s">
        <v>182</v>
      </c>
    </row>
    <row r="368" spans="1:1">
      <c r="A368" s="27" t="s">
        <v>183</v>
      </c>
    </row>
    <row r="369" spans="1:1">
      <c r="A369" s="27" t="s">
        <v>184</v>
      </c>
    </row>
    <row r="370" spans="1:1">
      <c r="A370" s="27" t="s">
        <v>185</v>
      </c>
    </row>
    <row r="371" spans="1:1">
      <c r="A371" s="27" t="s">
        <v>275</v>
      </c>
    </row>
    <row r="372" spans="1:1">
      <c r="A372" s="27" t="s">
        <v>187</v>
      </c>
    </row>
    <row r="373" spans="1:1">
      <c r="A373" s="27" t="s">
        <v>188</v>
      </c>
    </row>
    <row r="374" spans="1:1">
      <c r="A374" s="27" t="s">
        <v>189</v>
      </c>
    </row>
    <row r="375" spans="1:1">
      <c r="A375" s="27" t="s">
        <v>190</v>
      </c>
    </row>
    <row r="376" spans="1:1">
      <c r="A376" s="27" t="s">
        <v>108</v>
      </c>
    </row>
    <row r="377" spans="1:1">
      <c r="A377" s="27" t="s">
        <v>276</v>
      </c>
    </row>
    <row r="378" spans="1:1">
      <c r="A378" s="27" t="s">
        <v>192</v>
      </c>
    </row>
    <row r="379" spans="1:1">
      <c r="A379" s="27" t="s">
        <v>111</v>
      </c>
    </row>
    <row r="380" spans="1:1">
      <c r="A380" s="27" t="s">
        <v>112</v>
      </c>
    </row>
    <row r="381" spans="1:1">
      <c r="A381" s="27" t="s">
        <v>113</v>
      </c>
    </row>
    <row r="382" spans="1:1">
      <c r="A382" s="27" t="s">
        <v>114</v>
      </c>
    </row>
    <row r="383" spans="1:1">
      <c r="A383" s="27" t="s">
        <v>115</v>
      </c>
    </row>
    <row r="384" spans="1:1">
      <c r="A384" s="27" t="s">
        <v>116</v>
      </c>
    </row>
    <row r="385" spans="1:1">
      <c r="A385" s="27" t="s">
        <v>117</v>
      </c>
    </row>
    <row r="386" spans="1:1">
      <c r="A386" s="27" t="s">
        <v>277</v>
      </c>
    </row>
    <row r="387" spans="1:1">
      <c r="A387" s="27" t="s">
        <v>119</v>
      </c>
    </row>
    <row r="388" spans="1:1">
      <c r="A388" s="27" t="s">
        <v>120</v>
      </c>
    </row>
    <row r="389" spans="1:1">
      <c r="A389" s="27" t="s">
        <v>121</v>
      </c>
    </row>
    <row r="390" spans="1:1">
      <c r="A390" s="27" t="s">
        <v>193</v>
      </c>
    </row>
    <row r="391" spans="1:1">
      <c r="A391" s="27" t="s">
        <v>123</v>
      </c>
    </row>
    <row r="392" spans="1:1">
      <c r="A392" s="27" t="s">
        <v>124</v>
      </c>
    </row>
    <row r="393" spans="1:1">
      <c r="A393" s="27" t="s">
        <v>278</v>
      </c>
    </row>
    <row r="394" spans="1:1">
      <c r="A394" s="27" t="s">
        <v>279</v>
      </c>
    </row>
    <row r="395" spans="1:1">
      <c r="A395" s="27" t="s">
        <v>127</v>
      </c>
    </row>
    <row r="396" spans="1:1">
      <c r="A396" s="27" t="s">
        <v>128</v>
      </c>
    </row>
    <row r="397" spans="1:1">
      <c r="A397" s="27" t="s">
        <v>129</v>
      </c>
    </row>
    <row r="398" spans="1:1">
      <c r="A398" s="27" t="s">
        <v>130</v>
      </c>
    </row>
    <row r="399" spans="1:1">
      <c r="A399" s="27" t="s">
        <v>131</v>
      </c>
    </row>
    <row r="400" spans="1:1">
      <c r="A400" s="27" t="s">
        <v>132</v>
      </c>
    </row>
    <row r="401" spans="1:1">
      <c r="A401" s="27" t="s">
        <v>133</v>
      </c>
    </row>
    <row r="402" spans="1:1">
      <c r="A402" s="27" t="s">
        <v>196</v>
      </c>
    </row>
    <row r="403" spans="1:1">
      <c r="A403" s="27" t="s">
        <v>135</v>
      </c>
    </row>
    <row r="404" spans="1:1">
      <c r="A404" s="27" t="s">
        <v>136</v>
      </c>
    </row>
    <row r="405" spans="1:1">
      <c r="A405" s="27" t="s">
        <v>197</v>
      </c>
    </row>
    <row r="406" spans="1:1">
      <c r="A406" s="27" t="s">
        <v>138</v>
      </c>
    </row>
    <row r="407" spans="1:1">
      <c r="A407" s="27" t="s">
        <v>198</v>
      </c>
    </row>
    <row r="408" spans="1:1">
      <c r="A408" s="27" t="s">
        <v>280</v>
      </c>
    </row>
    <row r="409" spans="1:1">
      <c r="A409" s="27" t="s">
        <v>281</v>
      </c>
    </row>
    <row r="410" spans="1:1">
      <c r="A410" s="27" t="s">
        <v>282</v>
      </c>
    </row>
    <row r="411" spans="1:1">
      <c r="A411" s="27" t="s">
        <v>143</v>
      </c>
    </row>
    <row r="412" spans="1:1">
      <c r="A412" s="27" t="s">
        <v>144</v>
      </c>
    </row>
    <row r="413" spans="1:1">
      <c r="A413" s="27" t="s">
        <v>145</v>
      </c>
    </row>
    <row r="414" spans="1:1">
      <c r="A414" s="27" t="s">
        <v>146</v>
      </c>
    </row>
    <row r="415" spans="1:1">
      <c r="A415" s="27" t="s">
        <v>147</v>
      </c>
    </row>
    <row r="416" spans="1:1">
      <c r="A416" s="27" t="s">
        <v>283</v>
      </c>
    </row>
    <row r="417" spans="1:1">
      <c r="A417" s="27" t="s">
        <v>284</v>
      </c>
    </row>
    <row r="418" spans="1:1">
      <c r="A418" s="27" t="s">
        <v>149</v>
      </c>
    </row>
    <row r="419" spans="1:1">
      <c r="A419" s="27" t="s">
        <v>204</v>
      </c>
    </row>
    <row r="420" spans="1:1">
      <c r="A420" s="27" t="s">
        <v>285</v>
      </c>
    </row>
    <row r="421" spans="1:1">
      <c r="A421" s="27" t="s">
        <v>286</v>
      </c>
    </row>
    <row r="422" spans="1:1">
      <c r="A422" s="27" t="s">
        <v>287</v>
      </c>
    </row>
    <row r="423" spans="1:1">
      <c r="A423" s="27" t="s">
        <v>207</v>
      </c>
    </row>
    <row r="424" spans="1:1">
      <c r="A424" s="27" t="s">
        <v>208</v>
      </c>
    </row>
    <row r="425" spans="1:1">
      <c r="A425" s="27" t="s">
        <v>209</v>
      </c>
    </row>
    <row r="426" spans="1:1">
      <c r="A426" s="27" t="s">
        <v>210</v>
      </c>
    </row>
    <row r="427" spans="1:1">
      <c r="A427" s="27" t="s">
        <v>159</v>
      </c>
    </row>
    <row r="428" spans="1:1">
      <c r="A428" s="27" t="s">
        <v>160</v>
      </c>
    </row>
    <row r="429" spans="1:1">
      <c r="A429" s="27" t="s">
        <v>211</v>
      </c>
    </row>
    <row r="430" spans="1:1">
      <c r="A430" s="27" t="s">
        <v>212</v>
      </c>
    </row>
    <row r="431" spans="1:1">
      <c r="A431" s="27" t="s">
        <v>213</v>
      </c>
    </row>
    <row r="432" spans="1:1">
      <c r="A432" s="27" t="s">
        <v>214</v>
      </c>
    </row>
    <row r="433" spans="1:1">
      <c r="A433" s="27" t="s">
        <v>288</v>
      </c>
    </row>
    <row r="434" spans="1:1">
      <c r="A434" s="27" t="s">
        <v>216</v>
      </c>
    </row>
    <row r="435" spans="1:1">
      <c r="A435" s="27" t="s">
        <v>217</v>
      </c>
    </row>
    <row r="436" spans="1:1">
      <c r="A436" s="27" t="s">
        <v>289</v>
      </c>
    </row>
    <row r="437" spans="1:1">
      <c r="A437" s="27" t="s">
        <v>290</v>
      </c>
    </row>
    <row r="438" spans="1:1">
      <c r="A438" s="27" t="s">
        <v>291</v>
      </c>
    </row>
    <row r="439" spans="1:1">
      <c r="A439" s="27" t="s">
        <v>221</v>
      </c>
    </row>
    <row r="440" spans="1:1">
      <c r="A440" s="27" t="s">
        <v>222</v>
      </c>
    </row>
    <row r="441" spans="1:1">
      <c r="A441" s="27" t="s">
        <v>292</v>
      </c>
    </row>
    <row r="442" spans="1:1">
      <c r="A442" s="27" t="s">
        <v>293</v>
      </c>
    </row>
    <row r="443" spans="1:1">
      <c r="A443" s="27" t="s">
        <v>160</v>
      </c>
    </row>
    <row r="444" spans="1:1">
      <c r="A444" s="27" t="s">
        <v>225</v>
      </c>
    </row>
    <row r="445" spans="1:1">
      <c r="A445" s="27" t="s">
        <v>226</v>
      </c>
    </row>
    <row r="446" spans="1:1">
      <c r="A446" s="27" t="s">
        <v>227</v>
      </c>
    </row>
    <row r="447" spans="1:1">
      <c r="A447" s="27" t="s">
        <v>294</v>
      </c>
    </row>
    <row r="448" spans="1:1">
      <c r="A448" s="27" t="s">
        <v>229</v>
      </c>
    </row>
    <row r="449" spans="1:1">
      <c r="A449" s="27" t="s">
        <v>295</v>
      </c>
    </row>
    <row r="450" spans="1:1">
      <c r="A450" s="27" t="s">
        <v>231</v>
      </c>
    </row>
    <row r="451" spans="1:1">
      <c r="A451" s="27" t="s">
        <v>232</v>
      </c>
    </row>
    <row r="452" spans="1:1">
      <c r="A452" s="27" t="s">
        <v>233</v>
      </c>
    </row>
    <row r="453" spans="1:1">
      <c r="A453" s="27" t="s">
        <v>234</v>
      </c>
    </row>
    <row r="454" spans="1:1">
      <c r="A454" s="27" t="s">
        <v>296</v>
      </c>
    </row>
    <row r="455" spans="1:1">
      <c r="A455" s="27" t="s">
        <v>236</v>
      </c>
    </row>
    <row r="456" spans="1:1">
      <c r="A456" s="27" t="s">
        <v>168</v>
      </c>
    </row>
    <row r="457" spans="1:1">
      <c r="A457" s="27" t="s">
        <v>297</v>
      </c>
    </row>
    <row r="458" spans="1:1">
      <c r="A458" s="27" t="s">
        <v>170</v>
      </c>
    </row>
    <row r="459" spans="1:1">
      <c r="A459" s="27" t="s">
        <v>171</v>
      </c>
    </row>
    <row r="460" spans="1:1">
      <c r="A460" s="27" t="s">
        <v>172</v>
      </c>
    </row>
    <row r="461" spans="1:1">
      <c r="A461" s="27" t="s">
        <v>238</v>
      </c>
    </row>
    <row r="462" spans="1:1">
      <c r="A462" s="27" t="s">
        <v>174</v>
      </c>
    </row>
    <row r="463" spans="1:1">
      <c r="A463" s="27" t="s">
        <v>175</v>
      </c>
    </row>
    <row r="464" spans="1:1">
      <c r="A464" s="27" t="s">
        <v>176</v>
      </c>
    </row>
    <row r="465" spans="1:1">
      <c r="A465" s="27" t="s">
        <v>177</v>
      </c>
    </row>
    <row r="466" spans="1:1">
      <c r="A466" s="27" t="s">
        <v>178</v>
      </c>
    </row>
    <row r="467" spans="1:1">
      <c r="A467" s="27" t="s">
        <v>179</v>
      </c>
    </row>
    <row r="468" spans="1:1">
      <c r="A468" s="27" t="s">
        <v>180</v>
      </c>
    </row>
    <row r="469" spans="1:1">
      <c r="A469" s="27" t="s">
        <v>181</v>
      </c>
    </row>
    <row r="470" spans="1:1">
      <c r="A470" s="27" t="s">
        <v>182</v>
      </c>
    </row>
    <row r="471" spans="1:1">
      <c r="A471" s="27" t="s">
        <v>183</v>
      </c>
    </row>
    <row r="472" spans="1:1">
      <c r="A472" s="27" t="s">
        <v>184</v>
      </c>
    </row>
    <row r="473" spans="1:1">
      <c r="A473" s="27" t="s">
        <v>185</v>
      </c>
    </row>
    <row r="474" spans="1:1">
      <c r="A474" s="27" t="s">
        <v>298</v>
      </c>
    </row>
    <row r="475" spans="1:1">
      <c r="A475" s="27" t="s">
        <v>187</v>
      </c>
    </row>
    <row r="476" spans="1:1">
      <c r="A476" s="27" t="s">
        <v>188</v>
      </c>
    </row>
    <row r="477" spans="1:1">
      <c r="A477" s="27" t="s">
        <v>189</v>
      </c>
    </row>
    <row r="478" spans="1:1">
      <c r="A478" s="27" t="s">
        <v>190</v>
      </c>
    </row>
    <row r="479" spans="1:1">
      <c r="A479" s="27" t="s">
        <v>108</v>
      </c>
    </row>
    <row r="480" spans="1:1">
      <c r="A480" s="27" t="s">
        <v>299</v>
      </c>
    </row>
    <row r="481" spans="1:1">
      <c r="A481" s="27" t="s">
        <v>192</v>
      </c>
    </row>
    <row r="482" spans="1:1">
      <c r="A482" s="27" t="s">
        <v>111</v>
      </c>
    </row>
    <row r="483" spans="1:1">
      <c r="A483" s="27" t="s">
        <v>112</v>
      </c>
    </row>
    <row r="484" spans="1:1">
      <c r="A484" s="27" t="s">
        <v>113</v>
      </c>
    </row>
    <row r="485" spans="1:1">
      <c r="A485" s="27" t="s">
        <v>114</v>
      </c>
    </row>
    <row r="486" spans="1:1">
      <c r="A486" s="27" t="s">
        <v>115</v>
      </c>
    </row>
    <row r="487" spans="1:1">
      <c r="A487" s="27" t="s">
        <v>116</v>
      </c>
    </row>
    <row r="488" spans="1:1">
      <c r="A488" s="27" t="s">
        <v>117</v>
      </c>
    </row>
    <row r="489" spans="1:1">
      <c r="A489" s="27" t="s">
        <v>300</v>
      </c>
    </row>
    <row r="490" spans="1:1">
      <c r="A490" s="27" t="s">
        <v>301</v>
      </c>
    </row>
    <row r="491" spans="1:1">
      <c r="A491" s="27" t="s">
        <v>120</v>
      </c>
    </row>
    <row r="492" spans="1:1">
      <c r="A492" s="27" t="s">
        <v>121</v>
      </c>
    </row>
    <row r="493" spans="1:1">
      <c r="A493" s="27" t="s">
        <v>193</v>
      </c>
    </row>
    <row r="494" spans="1:1">
      <c r="A494" s="27" t="s">
        <v>123</v>
      </c>
    </row>
    <row r="495" spans="1:1">
      <c r="A495" s="27" t="s">
        <v>124</v>
      </c>
    </row>
    <row r="496" spans="1:1">
      <c r="A496" s="27" t="s">
        <v>302</v>
      </c>
    </row>
    <row r="497" spans="1:1">
      <c r="A497" s="27" t="s">
        <v>303</v>
      </c>
    </row>
    <row r="498" spans="1:1">
      <c r="A498" s="27" t="s">
        <v>127</v>
      </c>
    </row>
    <row r="499" spans="1:1">
      <c r="A499" s="27" t="s">
        <v>128</v>
      </c>
    </row>
    <row r="500" spans="1:1">
      <c r="A500" s="27" t="s">
        <v>129</v>
      </c>
    </row>
    <row r="501" spans="1:1">
      <c r="A501" s="27" t="s">
        <v>130</v>
      </c>
    </row>
    <row r="502" spans="1:1">
      <c r="A502" s="27" t="s">
        <v>131</v>
      </c>
    </row>
    <row r="503" spans="1:1">
      <c r="A503" s="27" t="s">
        <v>132</v>
      </c>
    </row>
    <row r="504" spans="1:1">
      <c r="A504" s="27" t="s">
        <v>133</v>
      </c>
    </row>
    <row r="505" spans="1:1">
      <c r="A505" s="27" t="s">
        <v>196</v>
      </c>
    </row>
    <row r="506" spans="1:1">
      <c r="A506" s="27" t="s">
        <v>135</v>
      </c>
    </row>
    <row r="507" spans="1:1">
      <c r="A507" s="27" t="s">
        <v>136</v>
      </c>
    </row>
    <row r="508" spans="1:1">
      <c r="A508" s="27" t="s">
        <v>197</v>
      </c>
    </row>
    <row r="509" spans="1:1">
      <c r="A509" s="27" t="s">
        <v>138</v>
      </c>
    </row>
    <row r="510" spans="1:1">
      <c r="A510" s="27" t="s">
        <v>198</v>
      </c>
    </row>
    <row r="511" spans="1:1">
      <c r="A511" s="27" t="s">
        <v>304</v>
      </c>
    </row>
    <row r="512" spans="1:1">
      <c r="A512" s="27" t="s">
        <v>305</v>
      </c>
    </row>
    <row r="513" spans="1:1">
      <c r="A513" s="27" t="s">
        <v>306</v>
      </c>
    </row>
    <row r="514" spans="1:1">
      <c r="A514" s="27" t="s">
        <v>143</v>
      </c>
    </row>
    <row r="515" spans="1:1">
      <c r="A515" s="27" t="s">
        <v>144</v>
      </c>
    </row>
    <row r="516" spans="1:1">
      <c r="A516" s="27" t="s">
        <v>145</v>
      </c>
    </row>
    <row r="517" spans="1:1">
      <c r="A517" s="27" t="s">
        <v>146</v>
      </c>
    </row>
    <row r="518" spans="1:1">
      <c r="A518" s="27" t="s">
        <v>147</v>
      </c>
    </row>
    <row r="519" spans="1:1">
      <c r="A519" s="27" t="s">
        <v>307</v>
      </c>
    </row>
    <row r="520" spans="1:1">
      <c r="A520" s="27" t="s">
        <v>149</v>
      </c>
    </row>
    <row r="521" spans="1:1">
      <c r="A521" s="27" t="s">
        <v>308</v>
      </c>
    </row>
    <row r="522" spans="1:1">
      <c r="A522" s="27" t="s">
        <v>204</v>
      </c>
    </row>
    <row r="523" spans="1:1">
      <c r="A523" s="27" t="s">
        <v>309</v>
      </c>
    </row>
    <row r="524" spans="1:1">
      <c r="A524" s="27" t="s">
        <v>310</v>
      </c>
    </row>
    <row r="525" spans="1:1">
      <c r="A525" s="27" t="s">
        <v>311</v>
      </c>
    </row>
    <row r="526" spans="1:1">
      <c r="A526" s="27" t="s">
        <v>207</v>
      </c>
    </row>
    <row r="527" spans="1:1">
      <c r="A527" s="27" t="s">
        <v>208</v>
      </c>
    </row>
    <row r="528" spans="1:1">
      <c r="A528" s="27" t="s">
        <v>209</v>
      </c>
    </row>
    <row r="529" spans="1:1">
      <c r="A529" s="27" t="s">
        <v>210</v>
      </c>
    </row>
    <row r="530" spans="1:1">
      <c r="A530" s="27" t="s">
        <v>159</v>
      </c>
    </row>
    <row r="531" spans="1:1">
      <c r="A531" s="27" t="s">
        <v>160</v>
      </c>
    </row>
    <row r="532" spans="1:1">
      <c r="A532" s="27" t="s">
        <v>211</v>
      </c>
    </row>
    <row r="533" spans="1:1">
      <c r="A533" s="27" t="s">
        <v>212</v>
      </c>
    </row>
    <row r="534" spans="1:1">
      <c r="A534" s="27" t="s">
        <v>213</v>
      </c>
    </row>
    <row r="535" spans="1:1">
      <c r="A535" s="27" t="s">
        <v>214</v>
      </c>
    </row>
    <row r="536" spans="1:1">
      <c r="A536" s="27" t="s">
        <v>312</v>
      </c>
    </row>
    <row r="537" spans="1:1">
      <c r="A537" s="27" t="s">
        <v>216</v>
      </c>
    </row>
    <row r="538" spans="1:1">
      <c r="A538" s="27" t="s">
        <v>217</v>
      </c>
    </row>
    <row r="539" spans="1:1">
      <c r="A539" s="27" t="s">
        <v>313</v>
      </c>
    </row>
    <row r="540" spans="1:1">
      <c r="A540" s="27" t="s">
        <v>314</v>
      </c>
    </row>
    <row r="541" spans="1:1">
      <c r="A541" s="27" t="s">
        <v>315</v>
      </c>
    </row>
    <row r="542" spans="1:1">
      <c r="A542" s="27" t="s">
        <v>221</v>
      </c>
    </row>
    <row r="543" spans="1:1">
      <c r="A543" s="27" t="s">
        <v>222</v>
      </c>
    </row>
    <row r="544" spans="1:1">
      <c r="A544" s="27" t="s">
        <v>316</v>
      </c>
    </row>
    <row r="545" spans="1:1">
      <c r="A545" s="27" t="s">
        <v>317</v>
      </c>
    </row>
    <row r="546" spans="1:1">
      <c r="A546" s="27" t="s">
        <v>160</v>
      </c>
    </row>
    <row r="547" spans="1:1">
      <c r="A547" s="27" t="s">
        <v>225</v>
      </c>
    </row>
    <row r="548" spans="1:1">
      <c r="A548" s="27" t="s">
        <v>226</v>
      </c>
    </row>
    <row r="549" spans="1:1">
      <c r="A549" s="27" t="s">
        <v>227</v>
      </c>
    </row>
    <row r="550" spans="1:1">
      <c r="A550" s="27" t="s">
        <v>318</v>
      </c>
    </row>
    <row r="551" spans="1:1">
      <c r="A551" s="27" t="s">
        <v>229</v>
      </c>
    </row>
    <row r="552" spans="1:1">
      <c r="A552" s="27" t="s">
        <v>319</v>
      </c>
    </row>
    <row r="553" spans="1:1">
      <c r="A553" s="27" t="s">
        <v>231</v>
      </c>
    </row>
    <row r="554" spans="1:1">
      <c r="A554" s="27" t="s">
        <v>232</v>
      </c>
    </row>
    <row r="555" spans="1:1">
      <c r="A555" s="27" t="s">
        <v>233</v>
      </c>
    </row>
    <row r="556" spans="1:1">
      <c r="A556" s="27" t="s">
        <v>234</v>
      </c>
    </row>
    <row r="557" spans="1:1">
      <c r="A557" s="27" t="s">
        <v>320</v>
      </c>
    </row>
    <row r="558" spans="1:1">
      <c r="A558" s="27" t="s">
        <v>236</v>
      </c>
    </row>
    <row r="559" spans="1:1">
      <c r="A559" s="27" t="s">
        <v>168</v>
      </c>
    </row>
    <row r="560" spans="1:1">
      <c r="A560" s="27" t="s">
        <v>321</v>
      </c>
    </row>
    <row r="561" spans="1:1">
      <c r="A561" s="27" t="s">
        <v>170</v>
      </c>
    </row>
    <row r="562" spans="1:1">
      <c r="A562" s="27" t="s">
        <v>171</v>
      </c>
    </row>
    <row r="563" spans="1:1">
      <c r="A563" s="27" t="s">
        <v>172</v>
      </c>
    </row>
    <row r="564" spans="1:1">
      <c r="A564" s="27" t="s">
        <v>238</v>
      </c>
    </row>
    <row r="565" spans="1:1">
      <c r="A565" s="27" t="s">
        <v>174</v>
      </c>
    </row>
    <row r="566" spans="1:1">
      <c r="A566" s="27" t="s">
        <v>175</v>
      </c>
    </row>
    <row r="567" spans="1:1">
      <c r="A567" s="27" t="s">
        <v>176</v>
      </c>
    </row>
    <row r="568" spans="1:1">
      <c r="A568" s="27" t="s">
        <v>177</v>
      </c>
    </row>
    <row r="569" spans="1:1">
      <c r="A569" s="27" t="s">
        <v>178</v>
      </c>
    </row>
    <row r="570" spans="1:1">
      <c r="A570" s="27" t="s">
        <v>179</v>
      </c>
    </row>
    <row r="571" spans="1:1">
      <c r="A571" s="27" t="s">
        <v>180</v>
      </c>
    </row>
    <row r="572" spans="1:1">
      <c r="A572" s="27" t="s">
        <v>181</v>
      </c>
    </row>
    <row r="573" spans="1:1">
      <c r="A573" s="27" t="s">
        <v>182</v>
      </c>
    </row>
    <row r="574" spans="1:1">
      <c r="A574" s="27" t="s">
        <v>183</v>
      </c>
    </row>
    <row r="575" spans="1:1">
      <c r="A575" s="27" t="s">
        <v>184</v>
      </c>
    </row>
    <row r="576" spans="1:1">
      <c r="A576" s="27" t="s">
        <v>185</v>
      </c>
    </row>
    <row r="577" spans="1:1">
      <c r="A577" s="27" t="s">
        <v>322</v>
      </c>
    </row>
    <row r="578" spans="1:1">
      <c r="A578" s="27" t="s">
        <v>187</v>
      </c>
    </row>
    <row r="579" spans="1:1">
      <c r="A579" s="27" t="s">
        <v>188</v>
      </c>
    </row>
    <row r="580" spans="1:1">
      <c r="A580" s="27" t="s">
        <v>189</v>
      </c>
    </row>
    <row r="581" spans="1:1">
      <c r="A581" s="27" t="s">
        <v>190</v>
      </c>
    </row>
    <row r="582" spans="1:1">
      <c r="A582" s="27" t="s">
        <v>108</v>
      </c>
    </row>
    <row r="583" spans="1:1">
      <c r="A583" s="27" t="s">
        <v>323</v>
      </c>
    </row>
    <row r="584" spans="1:1">
      <c r="A584" s="27" t="s">
        <v>110</v>
      </c>
    </row>
    <row r="585" spans="1:1">
      <c r="A585" s="27" t="s">
        <v>111</v>
      </c>
    </row>
    <row r="586" spans="1:1">
      <c r="A586" s="27" t="s">
        <v>112</v>
      </c>
    </row>
    <row r="587" spans="1:1">
      <c r="A587" s="27" t="s">
        <v>113</v>
      </c>
    </row>
    <row r="588" spans="1:1">
      <c r="A588" s="27" t="s">
        <v>114</v>
      </c>
    </row>
    <row r="589" spans="1:1">
      <c r="A589" s="27" t="s">
        <v>115</v>
      </c>
    </row>
    <row r="590" spans="1:1">
      <c r="A590" s="27" t="s">
        <v>116</v>
      </c>
    </row>
    <row r="591" spans="1:1">
      <c r="A591" s="27" t="s">
        <v>117</v>
      </c>
    </row>
    <row r="592" spans="1:1">
      <c r="A592" s="27" t="s">
        <v>324</v>
      </c>
    </row>
    <row r="593" spans="1:1">
      <c r="A593" s="27" t="s">
        <v>325</v>
      </c>
    </row>
    <row r="594" spans="1:1">
      <c r="A594" s="27" t="s">
        <v>120</v>
      </c>
    </row>
    <row r="595" spans="1:1">
      <c r="A595" s="27" t="s">
        <v>121</v>
      </c>
    </row>
    <row r="596" spans="1:1">
      <c r="A596" s="27" t="s">
        <v>122</v>
      </c>
    </row>
    <row r="597" spans="1:1">
      <c r="A597" s="27" t="s">
        <v>123</v>
      </c>
    </row>
    <row r="598" spans="1:1">
      <c r="A598" s="27" t="s">
        <v>124</v>
      </c>
    </row>
    <row r="599" spans="1:1">
      <c r="A599" s="27" t="s">
        <v>125</v>
      </c>
    </row>
    <row r="600" spans="1:1">
      <c r="A600" s="27" t="s">
        <v>326</v>
      </c>
    </row>
    <row r="601" spans="1:1">
      <c r="A601" s="27" t="s">
        <v>127</v>
      </c>
    </row>
    <row r="602" spans="1:1">
      <c r="A602" s="27" t="s">
        <v>128</v>
      </c>
    </row>
    <row r="603" spans="1:1">
      <c r="A603" s="27" t="s">
        <v>129</v>
      </c>
    </row>
    <row r="604" spans="1:1">
      <c r="A604" s="27" t="s">
        <v>130</v>
      </c>
    </row>
    <row r="605" spans="1:1">
      <c r="A605" s="27" t="s">
        <v>131</v>
      </c>
    </row>
    <row r="606" spans="1:1">
      <c r="A606" s="27" t="s">
        <v>132</v>
      </c>
    </row>
    <row r="607" spans="1:1">
      <c r="A607" s="27" t="s">
        <v>133</v>
      </c>
    </row>
    <row r="608" spans="1:1">
      <c r="A608" s="27" t="s">
        <v>134</v>
      </c>
    </row>
    <row r="609" spans="1:1">
      <c r="A609" s="27" t="s">
        <v>135</v>
      </c>
    </row>
    <row r="610" spans="1:1">
      <c r="A610" s="27" t="s">
        <v>136</v>
      </c>
    </row>
    <row r="611" spans="1:1">
      <c r="A611" s="27" t="s">
        <v>327</v>
      </c>
    </row>
    <row r="612" spans="1:1">
      <c r="A612" s="27" t="s">
        <v>138</v>
      </c>
    </row>
    <row r="613" spans="1:1">
      <c r="A613" s="27" t="s">
        <v>139</v>
      </c>
    </row>
    <row r="614" spans="1:1">
      <c r="A614" s="27" t="s">
        <v>328</v>
      </c>
    </row>
    <row r="615" spans="1:1">
      <c r="A615" s="27" t="s">
        <v>329</v>
      </c>
    </row>
    <row r="616" spans="1:1">
      <c r="A616" s="27" t="s">
        <v>330</v>
      </c>
    </row>
    <row r="617" spans="1:1">
      <c r="A617" s="27" t="s">
        <v>143</v>
      </c>
    </row>
    <row r="618" spans="1:1">
      <c r="A618" s="27" t="s">
        <v>144</v>
      </c>
    </row>
    <row r="619" spans="1:1">
      <c r="A619" s="27" t="s">
        <v>145</v>
      </c>
    </row>
    <row r="620" spans="1:1">
      <c r="A620" s="27" t="s">
        <v>146</v>
      </c>
    </row>
    <row r="621" spans="1:1">
      <c r="A621" s="27" t="s">
        <v>147</v>
      </c>
    </row>
    <row r="622" spans="1:1">
      <c r="A622" s="27" t="s">
        <v>331</v>
      </c>
    </row>
    <row r="623" spans="1:1">
      <c r="A623" s="27" t="s">
        <v>332</v>
      </c>
    </row>
    <row r="624" spans="1:1">
      <c r="A624" s="27" t="s">
        <v>151</v>
      </c>
    </row>
    <row r="625" spans="1:1">
      <c r="A625" s="27" t="s">
        <v>333</v>
      </c>
    </row>
    <row r="626" spans="1:1">
      <c r="A626" s="27" t="s">
        <v>334</v>
      </c>
    </row>
    <row r="627" spans="1:1">
      <c r="A627" s="27" t="s">
        <v>272</v>
      </c>
    </row>
    <row r="628" spans="1:1">
      <c r="A628" s="27" t="s">
        <v>155</v>
      </c>
    </row>
    <row r="629" spans="1:1">
      <c r="A629" s="27" t="s">
        <v>156</v>
      </c>
    </row>
    <row r="630" spans="1:1">
      <c r="A630" s="27" t="s">
        <v>273</v>
      </c>
    </row>
    <row r="631" spans="1:1">
      <c r="A631" s="27" t="s">
        <v>158</v>
      </c>
    </row>
    <row r="632" spans="1:1">
      <c r="A632" s="27" t="s">
        <v>159</v>
      </c>
    </row>
    <row r="633" spans="1:1">
      <c r="A633" s="27" t="s">
        <v>160</v>
      </c>
    </row>
    <row r="634" spans="1:1">
      <c r="A634" s="27" t="s">
        <v>161</v>
      </c>
    </row>
    <row r="635" spans="1:1">
      <c r="A635" s="27" t="s">
        <v>162</v>
      </c>
    </row>
    <row r="636" spans="1:1">
      <c r="A636" s="27" t="s">
        <v>163</v>
      </c>
    </row>
    <row r="637" spans="1:1">
      <c r="A637" s="27" t="s">
        <v>164</v>
      </c>
    </row>
    <row r="638" spans="1:1">
      <c r="A638" s="27" t="s">
        <v>165</v>
      </c>
    </row>
    <row r="639" spans="1:1">
      <c r="A639" s="27" t="s">
        <v>166</v>
      </c>
    </row>
    <row r="640" spans="1:1">
      <c r="A640" s="27" t="s">
        <v>167</v>
      </c>
    </row>
    <row r="641" spans="1:1">
      <c r="A641" s="27" t="s">
        <v>168</v>
      </c>
    </row>
    <row r="642" spans="1:1">
      <c r="A642" s="27" t="s">
        <v>335</v>
      </c>
    </row>
    <row r="643" spans="1:1">
      <c r="A643" s="27" t="s">
        <v>170</v>
      </c>
    </row>
    <row r="644" spans="1:1">
      <c r="A644" s="27" t="s">
        <v>171</v>
      </c>
    </row>
    <row r="645" spans="1:1">
      <c r="A645" s="27" t="s">
        <v>172</v>
      </c>
    </row>
    <row r="646" spans="1:1">
      <c r="A646" s="27" t="s">
        <v>173</v>
      </c>
    </row>
    <row r="647" spans="1:1">
      <c r="A647" s="27" t="s">
        <v>174</v>
      </c>
    </row>
    <row r="648" spans="1:1">
      <c r="A648" s="27" t="s">
        <v>175</v>
      </c>
    </row>
    <row r="649" spans="1:1">
      <c r="A649" s="27" t="s">
        <v>176</v>
      </c>
    </row>
    <row r="650" spans="1:1">
      <c r="A650" s="27" t="s">
        <v>177</v>
      </c>
    </row>
    <row r="651" spans="1:1">
      <c r="A651" s="27" t="s">
        <v>178</v>
      </c>
    </row>
    <row r="652" spans="1:1">
      <c r="A652" s="27" t="s">
        <v>179</v>
      </c>
    </row>
    <row r="653" spans="1:1">
      <c r="A653" s="27" t="s">
        <v>180</v>
      </c>
    </row>
    <row r="654" spans="1:1">
      <c r="A654" s="27" t="s">
        <v>181</v>
      </c>
    </row>
    <row r="655" spans="1:1">
      <c r="A655" s="27" t="s">
        <v>182</v>
      </c>
    </row>
    <row r="656" spans="1:1">
      <c r="A656" s="27" t="s">
        <v>183</v>
      </c>
    </row>
    <row r="657" spans="1:1">
      <c r="A657" s="27" t="s">
        <v>184</v>
      </c>
    </row>
    <row r="658" spans="1:1">
      <c r="A658" s="27" t="s">
        <v>185</v>
      </c>
    </row>
    <row r="659" spans="1:1">
      <c r="A659" s="27" t="s">
        <v>336</v>
      </c>
    </row>
    <row r="660" spans="1:1">
      <c r="A660" s="27" t="s">
        <v>187</v>
      </c>
    </row>
    <row r="661" spans="1:1">
      <c r="A661" s="27" t="s">
        <v>188</v>
      </c>
    </row>
    <row r="662" spans="1:1">
      <c r="A662" s="27" t="s">
        <v>149</v>
      </c>
    </row>
    <row r="663" spans="1:1">
      <c r="A663" s="27" t="s">
        <v>189</v>
      </c>
    </row>
    <row r="664" spans="1:1">
      <c r="A664" s="27" t="s">
        <v>190</v>
      </c>
    </row>
    <row r="665" spans="1:1">
      <c r="A665" s="27" t="s">
        <v>108</v>
      </c>
    </row>
    <row r="666" spans="1:1">
      <c r="A666" s="27" t="s">
        <v>337</v>
      </c>
    </row>
    <row r="667" spans="1:1">
      <c r="A667" s="27" t="s">
        <v>192</v>
      </c>
    </row>
    <row r="668" spans="1:1">
      <c r="A668" s="27" t="s">
        <v>111</v>
      </c>
    </row>
    <row r="669" spans="1:1">
      <c r="A669" s="27" t="s">
        <v>112</v>
      </c>
    </row>
    <row r="670" spans="1:1">
      <c r="A670" s="27" t="s">
        <v>113</v>
      </c>
    </row>
    <row r="671" spans="1:1">
      <c r="A671" s="27" t="s">
        <v>114</v>
      </c>
    </row>
    <row r="672" spans="1:1">
      <c r="A672" s="27" t="s">
        <v>115</v>
      </c>
    </row>
    <row r="673" spans="1:1">
      <c r="A673" s="27" t="s">
        <v>116</v>
      </c>
    </row>
    <row r="674" spans="1:1">
      <c r="A674" s="27" t="s">
        <v>117</v>
      </c>
    </row>
    <row r="675" spans="1:1">
      <c r="A675" s="27" t="s">
        <v>338</v>
      </c>
    </row>
    <row r="676" spans="1:1">
      <c r="A676" s="27" t="s">
        <v>119</v>
      </c>
    </row>
    <row r="677" spans="1:1">
      <c r="A677" s="27" t="s">
        <v>120</v>
      </c>
    </row>
    <row r="678" spans="1:1">
      <c r="A678" s="27" t="s">
        <v>121</v>
      </c>
    </row>
    <row r="679" spans="1:1">
      <c r="A679" s="27" t="s">
        <v>193</v>
      </c>
    </row>
    <row r="680" spans="1:1">
      <c r="A680" s="27" t="s">
        <v>123</v>
      </c>
    </row>
    <row r="681" spans="1:1">
      <c r="A681" s="27" t="s">
        <v>124</v>
      </c>
    </row>
    <row r="682" spans="1:1">
      <c r="A682" s="27" t="s">
        <v>339</v>
      </c>
    </row>
    <row r="683" spans="1:1">
      <c r="A683" s="27" t="s">
        <v>340</v>
      </c>
    </row>
    <row r="684" spans="1:1">
      <c r="A684" s="27" t="s">
        <v>127</v>
      </c>
    </row>
    <row r="685" spans="1:1">
      <c r="A685" s="27" t="s">
        <v>128</v>
      </c>
    </row>
    <row r="686" spans="1:1">
      <c r="A686" s="27" t="s">
        <v>129</v>
      </c>
    </row>
    <row r="687" spans="1:1">
      <c r="A687" s="27" t="s">
        <v>130</v>
      </c>
    </row>
    <row r="688" spans="1:1">
      <c r="A688" s="27" t="s">
        <v>131</v>
      </c>
    </row>
    <row r="689" spans="1:1">
      <c r="A689" s="27" t="s">
        <v>132</v>
      </c>
    </row>
    <row r="690" spans="1:1">
      <c r="A690" s="27" t="s">
        <v>133</v>
      </c>
    </row>
    <row r="691" spans="1:1">
      <c r="A691" s="27" t="s">
        <v>196</v>
      </c>
    </row>
    <row r="692" spans="1:1">
      <c r="A692" s="27" t="s">
        <v>135</v>
      </c>
    </row>
    <row r="693" spans="1:1">
      <c r="A693" s="27" t="s">
        <v>136</v>
      </c>
    </row>
    <row r="694" spans="1:1">
      <c r="A694" s="27" t="s">
        <v>197</v>
      </c>
    </row>
    <row r="695" spans="1:1">
      <c r="A695" s="27" t="s">
        <v>138</v>
      </c>
    </row>
    <row r="696" spans="1:1">
      <c r="A696" s="27" t="s">
        <v>198</v>
      </c>
    </row>
    <row r="697" spans="1:1">
      <c r="A697" s="27" t="s">
        <v>341</v>
      </c>
    </row>
    <row r="698" spans="1:1">
      <c r="A698" s="27" t="s">
        <v>342</v>
      </c>
    </row>
    <row r="699" spans="1:1">
      <c r="A699" s="27" t="s">
        <v>343</v>
      </c>
    </row>
    <row r="700" spans="1:1">
      <c r="A700" s="27" t="s">
        <v>143</v>
      </c>
    </row>
    <row r="701" spans="1:1">
      <c r="A701" s="27" t="s">
        <v>144</v>
      </c>
    </row>
    <row r="702" spans="1:1">
      <c r="A702" s="27" t="s">
        <v>145</v>
      </c>
    </row>
    <row r="703" spans="1:1">
      <c r="A703" s="27" t="s">
        <v>146</v>
      </c>
    </row>
    <row r="704" spans="1:1">
      <c r="A704" s="27" t="s">
        <v>147</v>
      </c>
    </row>
    <row r="705" spans="1:1">
      <c r="A705" s="27" t="s">
        <v>344</v>
      </c>
    </row>
    <row r="706" spans="1:1">
      <c r="A706" s="27" t="s">
        <v>345</v>
      </c>
    </row>
    <row r="707" spans="1:1">
      <c r="A707" s="27" t="s">
        <v>204</v>
      </c>
    </row>
    <row r="708" spans="1:1">
      <c r="A708" s="27" t="s">
        <v>346</v>
      </c>
    </row>
    <row r="709" spans="1:1">
      <c r="A709" s="27" t="s">
        <v>347</v>
      </c>
    </row>
    <row r="710" spans="1:1">
      <c r="A710" s="27" t="s">
        <v>348</v>
      </c>
    </row>
    <row r="711" spans="1:1">
      <c r="A711" s="27" t="s">
        <v>207</v>
      </c>
    </row>
    <row r="712" spans="1:1">
      <c r="A712" s="27" t="s">
        <v>208</v>
      </c>
    </row>
    <row r="713" spans="1:1">
      <c r="A713" s="27" t="s">
        <v>209</v>
      </c>
    </row>
    <row r="714" spans="1:1">
      <c r="A714" s="27" t="s">
        <v>210</v>
      </c>
    </row>
    <row r="715" spans="1:1">
      <c r="A715" s="27" t="s">
        <v>159</v>
      </c>
    </row>
    <row r="716" spans="1:1">
      <c r="A716" s="27" t="s">
        <v>160</v>
      </c>
    </row>
    <row r="717" spans="1:1">
      <c r="A717" s="27" t="s">
        <v>211</v>
      </c>
    </row>
    <row r="718" spans="1:1">
      <c r="A718" s="27" t="s">
        <v>149</v>
      </c>
    </row>
    <row r="719" spans="1:1">
      <c r="A719" s="27" t="s">
        <v>212</v>
      </c>
    </row>
    <row r="720" spans="1:1">
      <c r="A720" s="27" t="s">
        <v>213</v>
      </c>
    </row>
    <row r="721" spans="1:1">
      <c r="A721" s="27" t="s">
        <v>214</v>
      </c>
    </row>
    <row r="722" spans="1:1">
      <c r="A722" s="27" t="s">
        <v>349</v>
      </c>
    </row>
    <row r="723" spans="1:1">
      <c r="A723" s="27" t="s">
        <v>216</v>
      </c>
    </row>
    <row r="724" spans="1:1">
      <c r="A724" s="27" t="s">
        <v>217</v>
      </c>
    </row>
    <row r="725" spans="1:1">
      <c r="A725" s="27" t="s">
        <v>350</v>
      </c>
    </row>
    <row r="726" spans="1:1">
      <c r="A726" s="27" t="s">
        <v>351</v>
      </c>
    </row>
    <row r="727" spans="1:1">
      <c r="A727" s="27" t="s">
        <v>352</v>
      </c>
    </row>
    <row r="728" spans="1:1">
      <c r="A728" s="27" t="s">
        <v>221</v>
      </c>
    </row>
    <row r="729" spans="1:1">
      <c r="A729" s="27" t="s">
        <v>222</v>
      </c>
    </row>
    <row r="730" spans="1:1">
      <c r="A730" s="27" t="s">
        <v>353</v>
      </c>
    </row>
    <row r="731" spans="1:1">
      <c r="A731" s="27" t="s">
        <v>354</v>
      </c>
    </row>
    <row r="732" spans="1:1">
      <c r="A732" s="27" t="s">
        <v>160</v>
      </c>
    </row>
    <row r="733" spans="1:1">
      <c r="A733" s="27" t="s">
        <v>225</v>
      </c>
    </row>
    <row r="734" spans="1:1">
      <c r="A734" s="27" t="s">
        <v>226</v>
      </c>
    </row>
    <row r="735" spans="1:1">
      <c r="A735" s="27" t="s">
        <v>227</v>
      </c>
    </row>
    <row r="736" spans="1:1">
      <c r="A736" s="27" t="s">
        <v>355</v>
      </c>
    </row>
    <row r="737" spans="1:1">
      <c r="A737" s="27" t="s">
        <v>229</v>
      </c>
    </row>
    <row r="738" spans="1:1">
      <c r="A738" s="27" t="s">
        <v>356</v>
      </c>
    </row>
    <row r="739" spans="1:1">
      <c r="A739" s="27" t="s">
        <v>231</v>
      </c>
    </row>
    <row r="740" spans="1:1">
      <c r="A740" s="27" t="s">
        <v>232</v>
      </c>
    </row>
    <row r="741" spans="1:1">
      <c r="A741" s="27" t="s">
        <v>233</v>
      </c>
    </row>
    <row r="742" spans="1:1">
      <c r="A742" s="27" t="s">
        <v>234</v>
      </c>
    </row>
    <row r="743" spans="1:1">
      <c r="A743" s="27" t="s">
        <v>357</v>
      </c>
    </row>
    <row r="744" spans="1:1">
      <c r="A744" s="27" t="s">
        <v>236</v>
      </c>
    </row>
    <row r="745" spans="1:1">
      <c r="A745" s="27" t="s">
        <v>168</v>
      </c>
    </row>
    <row r="746" spans="1:1">
      <c r="A746" s="27" t="s">
        <v>358</v>
      </c>
    </row>
    <row r="747" spans="1:1">
      <c r="A747" s="27" t="s">
        <v>170</v>
      </c>
    </row>
    <row r="748" spans="1:1">
      <c r="A748" s="27" t="s">
        <v>171</v>
      </c>
    </row>
    <row r="749" spans="1:1">
      <c r="A749" s="27" t="s">
        <v>172</v>
      </c>
    </row>
    <row r="750" spans="1:1">
      <c r="A750" s="27" t="s">
        <v>238</v>
      </c>
    </row>
    <row r="751" spans="1:1">
      <c r="A751" s="27" t="s">
        <v>174</v>
      </c>
    </row>
    <row r="752" spans="1:1">
      <c r="A752" s="27" t="s">
        <v>175</v>
      </c>
    </row>
    <row r="753" spans="1:1">
      <c r="A753" s="27" t="s">
        <v>176</v>
      </c>
    </row>
    <row r="754" spans="1:1">
      <c r="A754" s="27" t="s">
        <v>177</v>
      </c>
    </row>
    <row r="755" spans="1:1">
      <c r="A755" s="27" t="s">
        <v>178</v>
      </c>
    </row>
    <row r="756" spans="1:1">
      <c r="A756" s="27" t="s">
        <v>179</v>
      </c>
    </row>
    <row r="757" spans="1:1">
      <c r="A757" s="27" t="s">
        <v>180</v>
      </c>
    </row>
    <row r="758" spans="1:1">
      <c r="A758" s="27" t="s">
        <v>181</v>
      </c>
    </row>
    <row r="759" spans="1:1">
      <c r="A759" s="27" t="s">
        <v>182</v>
      </c>
    </row>
    <row r="760" spans="1:1">
      <c r="A760" s="27" t="s">
        <v>183</v>
      </c>
    </row>
    <row r="761" spans="1:1">
      <c r="A761" s="27" t="s">
        <v>184</v>
      </c>
    </row>
    <row r="762" spans="1:1">
      <c r="A762" s="27" t="s">
        <v>185</v>
      </c>
    </row>
    <row r="763" spans="1:1">
      <c r="A763" s="27" t="s">
        <v>359</v>
      </c>
    </row>
    <row r="764" spans="1:1">
      <c r="A764" s="27" t="s">
        <v>187</v>
      </c>
    </row>
    <row r="765" spans="1:1">
      <c r="A765" s="27" t="s">
        <v>188</v>
      </c>
    </row>
    <row r="766" spans="1:1">
      <c r="A766" s="27" t="s">
        <v>189</v>
      </c>
    </row>
    <row r="767" spans="1:1">
      <c r="A767" s="27" t="s">
        <v>190</v>
      </c>
    </row>
    <row r="768" spans="1:1">
      <c r="A768" s="27" t="s">
        <v>108</v>
      </c>
    </row>
    <row r="769" spans="1:1">
      <c r="A769" s="27" t="s">
        <v>360</v>
      </c>
    </row>
    <row r="770" spans="1:1">
      <c r="A770" s="27" t="s">
        <v>192</v>
      </c>
    </row>
    <row r="771" spans="1:1">
      <c r="A771" s="27" t="s">
        <v>111</v>
      </c>
    </row>
    <row r="772" spans="1:1">
      <c r="A772" s="27" t="s">
        <v>112</v>
      </c>
    </row>
    <row r="773" spans="1:1">
      <c r="A773" s="27" t="s">
        <v>113</v>
      </c>
    </row>
    <row r="774" spans="1:1">
      <c r="A774" s="27" t="s">
        <v>114</v>
      </c>
    </row>
    <row r="775" spans="1:1">
      <c r="A775" s="27" t="s">
        <v>115</v>
      </c>
    </row>
    <row r="776" spans="1:1">
      <c r="A776" s="27" t="s">
        <v>116</v>
      </c>
    </row>
    <row r="777" spans="1:1">
      <c r="A777" s="27" t="s">
        <v>117</v>
      </c>
    </row>
    <row r="778" spans="1:1">
      <c r="A778" s="27" t="s">
        <v>261</v>
      </c>
    </row>
    <row r="779" spans="1:1">
      <c r="A779" s="27" t="s">
        <v>262</v>
      </c>
    </row>
    <row r="780" spans="1:1">
      <c r="A780" s="27" t="s">
        <v>120</v>
      </c>
    </row>
    <row r="781" spans="1:1">
      <c r="A781" s="27" t="s">
        <v>121</v>
      </c>
    </row>
    <row r="782" spans="1:1">
      <c r="A782" s="27" t="s">
        <v>193</v>
      </c>
    </row>
    <row r="783" spans="1:1">
      <c r="A783" s="27" t="s">
        <v>123</v>
      </c>
    </row>
    <row r="784" spans="1:1">
      <c r="A784" s="27" t="s">
        <v>124</v>
      </c>
    </row>
    <row r="785" spans="1:1">
      <c r="A785" s="27" t="s">
        <v>361</v>
      </c>
    </row>
    <row r="786" spans="1:1">
      <c r="A786" s="27" t="s">
        <v>362</v>
      </c>
    </row>
    <row r="787" spans="1:1">
      <c r="A787" s="27" t="s">
        <v>127</v>
      </c>
    </row>
    <row r="788" spans="1:1">
      <c r="A788" s="27" t="s">
        <v>128</v>
      </c>
    </row>
    <row r="789" spans="1:1">
      <c r="A789" s="27" t="s">
        <v>129</v>
      </c>
    </row>
    <row r="790" spans="1:1">
      <c r="A790" s="27" t="s">
        <v>130</v>
      </c>
    </row>
    <row r="791" spans="1:1">
      <c r="A791" s="27" t="s">
        <v>131</v>
      </c>
    </row>
    <row r="792" spans="1:1">
      <c r="A792" s="27" t="s">
        <v>132</v>
      </c>
    </row>
    <row r="793" spans="1:1">
      <c r="A793" s="27" t="s">
        <v>133</v>
      </c>
    </row>
    <row r="794" spans="1:1">
      <c r="A794" s="27" t="s">
        <v>196</v>
      </c>
    </row>
    <row r="795" spans="1:1">
      <c r="A795" s="27" t="s">
        <v>135</v>
      </c>
    </row>
    <row r="796" spans="1:1">
      <c r="A796" s="27" t="s">
        <v>136</v>
      </c>
    </row>
    <row r="797" spans="1:1">
      <c r="A797" s="27" t="s">
        <v>197</v>
      </c>
    </row>
    <row r="798" spans="1:1">
      <c r="A798" s="27" t="s">
        <v>138</v>
      </c>
    </row>
    <row r="799" spans="1:1">
      <c r="A799" s="27" t="s">
        <v>198</v>
      </c>
    </row>
    <row r="800" spans="1:1">
      <c r="A800" s="27" t="s">
        <v>363</v>
      </c>
    </row>
    <row r="801" spans="1:1">
      <c r="A801" s="27" t="s">
        <v>364</v>
      </c>
    </row>
    <row r="802" spans="1:1">
      <c r="A802" s="27" t="s">
        <v>365</v>
      </c>
    </row>
    <row r="803" spans="1:1">
      <c r="A803" s="27" t="s">
        <v>143</v>
      </c>
    </row>
    <row r="804" spans="1:1">
      <c r="A804" s="27" t="s">
        <v>144</v>
      </c>
    </row>
    <row r="805" spans="1:1">
      <c r="A805" s="27" t="s">
        <v>145</v>
      </c>
    </row>
    <row r="806" spans="1:1">
      <c r="A806" s="27" t="s">
        <v>146</v>
      </c>
    </row>
    <row r="807" spans="1:1">
      <c r="A807" s="27" t="s">
        <v>147</v>
      </c>
    </row>
    <row r="808" spans="1:1">
      <c r="A808" s="27" t="s">
        <v>366</v>
      </c>
    </row>
    <row r="809" spans="1:1">
      <c r="A809" s="27" t="s">
        <v>367</v>
      </c>
    </row>
    <row r="810" spans="1:1">
      <c r="A810" s="27" t="s">
        <v>204</v>
      </c>
    </row>
    <row r="811" spans="1:1">
      <c r="A811" s="27" t="s">
        <v>270</v>
      </c>
    </row>
    <row r="812" spans="1:1">
      <c r="A812" s="27" t="s">
        <v>368</v>
      </c>
    </row>
    <row r="813" spans="1:1">
      <c r="A813" s="27" t="s">
        <v>369</v>
      </c>
    </row>
    <row r="814" spans="1:1">
      <c r="A814" s="27" t="s">
        <v>207</v>
      </c>
    </row>
    <row r="815" spans="1:1">
      <c r="A815" s="27" t="s">
        <v>208</v>
      </c>
    </row>
    <row r="816" spans="1:1">
      <c r="A816" s="27" t="s">
        <v>209</v>
      </c>
    </row>
    <row r="817" spans="1:1">
      <c r="A817" s="27" t="s">
        <v>210</v>
      </c>
    </row>
    <row r="818" spans="1:1">
      <c r="A818" s="27" t="s">
        <v>159</v>
      </c>
    </row>
    <row r="819" spans="1:1">
      <c r="A819" s="27" t="s">
        <v>160</v>
      </c>
    </row>
    <row r="820" spans="1:1">
      <c r="A820" s="27" t="s">
        <v>211</v>
      </c>
    </row>
    <row r="821" spans="1:1">
      <c r="A821" s="27" t="s">
        <v>149</v>
      </c>
    </row>
    <row r="822" spans="1:1">
      <c r="A822" s="27" t="s">
        <v>212</v>
      </c>
    </row>
    <row r="823" spans="1:1">
      <c r="A823" s="27" t="s">
        <v>213</v>
      </c>
    </row>
    <row r="824" spans="1:1">
      <c r="A824" s="27" t="s">
        <v>214</v>
      </c>
    </row>
    <row r="825" spans="1:1">
      <c r="A825" s="27" t="s">
        <v>370</v>
      </c>
    </row>
    <row r="826" spans="1:1">
      <c r="A826" s="27" t="s">
        <v>216</v>
      </c>
    </row>
    <row r="827" spans="1:1">
      <c r="A827" s="27" t="s">
        <v>217</v>
      </c>
    </row>
    <row r="828" spans="1:1">
      <c r="A828" s="27" t="s">
        <v>371</v>
      </c>
    </row>
    <row r="829" spans="1:1">
      <c r="A829" s="27" t="s">
        <v>372</v>
      </c>
    </row>
    <row r="830" spans="1:1">
      <c r="A830" s="27" t="s">
        <v>373</v>
      </c>
    </row>
    <row r="831" spans="1:1">
      <c r="A831" s="27" t="s">
        <v>221</v>
      </c>
    </row>
    <row r="832" spans="1:1">
      <c r="A832" s="27" t="s">
        <v>222</v>
      </c>
    </row>
    <row r="833" spans="1:1">
      <c r="A833" s="27" t="s">
        <v>374</v>
      </c>
    </row>
    <row r="834" spans="1:1">
      <c r="A834" s="27" t="s">
        <v>375</v>
      </c>
    </row>
    <row r="835" spans="1:1">
      <c r="A835" s="27" t="s">
        <v>160</v>
      </c>
    </row>
    <row r="836" spans="1:1">
      <c r="A836" s="27" t="s">
        <v>225</v>
      </c>
    </row>
    <row r="837" spans="1:1">
      <c r="A837" s="27" t="s">
        <v>226</v>
      </c>
    </row>
    <row r="838" spans="1:1">
      <c r="A838" s="27" t="s">
        <v>227</v>
      </c>
    </row>
    <row r="839" spans="1:1">
      <c r="A839" s="27" t="s">
        <v>376</v>
      </c>
    </row>
    <row r="840" spans="1:1">
      <c r="A840" s="27" t="s">
        <v>229</v>
      </c>
    </row>
    <row r="841" spans="1:1">
      <c r="A841" s="27" t="s">
        <v>377</v>
      </c>
    </row>
    <row r="842" spans="1:1">
      <c r="A842" s="27" t="s">
        <v>231</v>
      </c>
    </row>
    <row r="843" spans="1:1">
      <c r="A843" s="27" t="s">
        <v>232</v>
      </c>
    </row>
    <row r="844" spans="1:1">
      <c r="A844" s="27" t="s">
        <v>233</v>
      </c>
    </row>
    <row r="845" spans="1:1">
      <c r="A845" s="27" t="s">
        <v>234</v>
      </c>
    </row>
    <row r="846" spans="1:1">
      <c r="A846" s="27" t="s">
        <v>235</v>
      </c>
    </row>
    <row r="847" spans="1:1">
      <c r="A847" s="27" t="s">
        <v>236</v>
      </c>
    </row>
    <row r="848" spans="1:1">
      <c r="A848" s="27" t="s">
        <v>168</v>
      </c>
    </row>
    <row r="849" spans="1:1">
      <c r="A849" s="27" t="s">
        <v>378</v>
      </c>
    </row>
    <row r="850" spans="1:1">
      <c r="A850" s="27" t="s">
        <v>170</v>
      </c>
    </row>
    <row r="851" spans="1:1">
      <c r="A851" s="27" t="s">
        <v>171</v>
      </c>
    </row>
    <row r="852" spans="1:1">
      <c r="A852" s="27" t="s">
        <v>172</v>
      </c>
    </row>
    <row r="853" spans="1:1">
      <c r="A853" s="27" t="s">
        <v>238</v>
      </c>
    </row>
    <row r="854" spans="1:1">
      <c r="A854" s="27" t="s">
        <v>174</v>
      </c>
    </row>
    <row r="855" spans="1:1">
      <c r="A855" s="27" t="s">
        <v>175</v>
      </c>
    </row>
    <row r="856" spans="1:1">
      <c r="A856" s="27" t="s">
        <v>176</v>
      </c>
    </row>
    <row r="857" spans="1:1">
      <c r="A857" s="27" t="s">
        <v>177</v>
      </c>
    </row>
    <row r="858" spans="1:1">
      <c r="A858" s="27" t="s">
        <v>178</v>
      </c>
    </row>
    <row r="859" spans="1:1">
      <c r="A859" s="27" t="s">
        <v>179</v>
      </c>
    </row>
    <row r="860" spans="1:1">
      <c r="A860" s="27" t="s">
        <v>180</v>
      </c>
    </row>
    <row r="861" spans="1:1">
      <c r="A861" s="27" t="s">
        <v>181</v>
      </c>
    </row>
    <row r="862" spans="1:1">
      <c r="A862" s="27" t="s">
        <v>182</v>
      </c>
    </row>
    <row r="863" spans="1:1">
      <c r="A863" s="27" t="s">
        <v>183</v>
      </c>
    </row>
    <row r="864" spans="1:1">
      <c r="A864" s="27" t="s">
        <v>184</v>
      </c>
    </row>
    <row r="865" spans="1:1">
      <c r="A865" s="27" t="s">
        <v>185</v>
      </c>
    </row>
    <row r="866" spans="1:1">
      <c r="A866" s="27" t="s">
        <v>379</v>
      </c>
    </row>
    <row r="867" spans="1:1">
      <c r="A867" s="27" t="s">
        <v>187</v>
      </c>
    </row>
    <row r="868" spans="1:1">
      <c r="A868" s="27" t="s">
        <v>188</v>
      </c>
    </row>
    <row r="869" spans="1:1">
      <c r="A869" s="27" t="s">
        <v>189</v>
      </c>
    </row>
    <row r="870" spans="1:1">
      <c r="A870" s="27" t="s">
        <v>190</v>
      </c>
    </row>
    <row r="871" spans="1:1">
      <c r="A871" s="27" t="s">
        <v>108</v>
      </c>
    </row>
    <row r="872" spans="1:1">
      <c r="A872" s="27" t="s">
        <v>380</v>
      </c>
    </row>
    <row r="873" spans="1:1">
      <c r="A873" s="27" t="s">
        <v>110</v>
      </c>
    </row>
    <row r="874" spans="1:1">
      <c r="A874" s="27" t="s">
        <v>111</v>
      </c>
    </row>
    <row r="875" spans="1:1">
      <c r="A875" s="27" t="s">
        <v>112</v>
      </c>
    </row>
    <row r="876" spans="1:1">
      <c r="A876" s="27" t="s">
        <v>113</v>
      </c>
    </row>
    <row r="877" spans="1:1">
      <c r="A877" s="27" t="s">
        <v>114</v>
      </c>
    </row>
    <row r="878" spans="1:1">
      <c r="A878" s="27" t="s">
        <v>115</v>
      </c>
    </row>
    <row r="879" spans="1:1">
      <c r="A879" s="27" t="s">
        <v>116</v>
      </c>
    </row>
    <row r="880" spans="1:1">
      <c r="A880" s="27" t="s">
        <v>117</v>
      </c>
    </row>
    <row r="881" spans="1:1">
      <c r="A881" s="27" t="s">
        <v>118</v>
      </c>
    </row>
    <row r="882" spans="1:1">
      <c r="A882" s="27" t="s">
        <v>119</v>
      </c>
    </row>
    <row r="883" spans="1:1">
      <c r="A883" s="27" t="s">
        <v>120</v>
      </c>
    </row>
    <row r="884" spans="1:1">
      <c r="A884" s="27" t="s">
        <v>121</v>
      </c>
    </row>
    <row r="885" spans="1:1">
      <c r="A885" s="27" t="s">
        <v>122</v>
      </c>
    </row>
    <row r="886" spans="1:1">
      <c r="A886" s="27" t="s">
        <v>123</v>
      </c>
    </row>
    <row r="887" spans="1:1">
      <c r="A887" s="27" t="s">
        <v>124</v>
      </c>
    </row>
    <row r="888" spans="1:1">
      <c r="A888" s="27" t="s">
        <v>125</v>
      </c>
    </row>
    <row r="889" spans="1:1">
      <c r="A889" s="27" t="s">
        <v>381</v>
      </c>
    </row>
    <row r="890" spans="1:1">
      <c r="A890" s="27" t="s">
        <v>127</v>
      </c>
    </row>
    <row r="891" spans="1:1">
      <c r="A891" s="27" t="s">
        <v>128</v>
      </c>
    </row>
    <row r="892" spans="1:1">
      <c r="A892" s="27" t="s">
        <v>129</v>
      </c>
    </row>
    <row r="893" spans="1:1">
      <c r="A893" s="27" t="s">
        <v>130</v>
      </c>
    </row>
    <row r="894" spans="1:1">
      <c r="A894" s="27" t="s">
        <v>131</v>
      </c>
    </row>
    <row r="895" spans="1:1">
      <c r="A895" s="27" t="s">
        <v>132</v>
      </c>
    </row>
    <row r="896" spans="1:1">
      <c r="A896" s="27" t="s">
        <v>133</v>
      </c>
    </row>
    <row r="897" spans="1:1">
      <c r="A897" s="27" t="s">
        <v>134</v>
      </c>
    </row>
    <row r="898" spans="1:1">
      <c r="A898" s="27" t="s">
        <v>135</v>
      </c>
    </row>
    <row r="899" spans="1:1">
      <c r="A899" s="27" t="s">
        <v>136</v>
      </c>
    </row>
    <row r="900" spans="1:1">
      <c r="A900" s="27" t="s">
        <v>382</v>
      </c>
    </row>
    <row r="901" spans="1:1">
      <c r="A901" s="27" t="s">
        <v>138</v>
      </c>
    </row>
    <row r="902" spans="1:1">
      <c r="A902" s="27" t="s">
        <v>139</v>
      </c>
    </row>
    <row r="903" spans="1:1">
      <c r="A903" s="27" t="s">
        <v>383</v>
      </c>
    </row>
    <row r="904" spans="1:1">
      <c r="A904" s="27" t="s">
        <v>384</v>
      </c>
    </row>
    <row r="905" spans="1:1">
      <c r="A905" s="27" t="s">
        <v>385</v>
      </c>
    </row>
    <row r="906" spans="1:1">
      <c r="A906" s="27" t="s">
        <v>143</v>
      </c>
    </row>
    <row r="907" spans="1:1">
      <c r="A907" s="27" t="s">
        <v>144</v>
      </c>
    </row>
    <row r="908" spans="1:1">
      <c r="A908" s="27" t="s">
        <v>145</v>
      </c>
    </row>
    <row r="909" spans="1:1">
      <c r="A909" s="27" t="s">
        <v>146</v>
      </c>
    </row>
    <row r="910" spans="1:1">
      <c r="A910" s="27" t="s">
        <v>147</v>
      </c>
    </row>
    <row r="911" spans="1:1">
      <c r="A911" s="27" t="s">
        <v>386</v>
      </c>
    </row>
    <row r="912" spans="1:1">
      <c r="A912" s="27" t="s">
        <v>387</v>
      </c>
    </row>
    <row r="913" spans="1:1">
      <c r="A913" s="27" t="s">
        <v>151</v>
      </c>
    </row>
    <row r="914" spans="1:1">
      <c r="A914" s="27" t="s">
        <v>388</v>
      </c>
    </row>
    <row r="915" spans="1:1">
      <c r="A915" s="27" t="s">
        <v>389</v>
      </c>
    </row>
    <row r="916" spans="1:1">
      <c r="A916" s="27" t="s">
        <v>390</v>
      </c>
    </row>
    <row r="917" spans="1:1">
      <c r="A917" s="27" t="s">
        <v>155</v>
      </c>
    </row>
    <row r="918" spans="1:1">
      <c r="A918" s="27" t="s">
        <v>156</v>
      </c>
    </row>
    <row r="919" spans="1:1">
      <c r="A919" s="27" t="s">
        <v>391</v>
      </c>
    </row>
    <row r="920" spans="1:1">
      <c r="A920" s="27" t="s">
        <v>158</v>
      </c>
    </row>
    <row r="921" spans="1:1">
      <c r="A921" s="27" t="s">
        <v>159</v>
      </c>
    </row>
    <row r="922" spans="1:1">
      <c r="A922" s="27" t="s">
        <v>160</v>
      </c>
    </row>
    <row r="923" spans="1:1">
      <c r="A923" s="27" t="s">
        <v>161</v>
      </c>
    </row>
    <row r="924" spans="1:1">
      <c r="A924" s="27" t="s">
        <v>162</v>
      </c>
    </row>
    <row r="925" spans="1:1">
      <c r="A925" s="27" t="s">
        <v>163</v>
      </c>
    </row>
    <row r="926" spans="1:1">
      <c r="A926" s="27" t="s">
        <v>164</v>
      </c>
    </row>
    <row r="927" spans="1:1">
      <c r="A927" s="27" t="s">
        <v>165</v>
      </c>
    </row>
    <row r="928" spans="1:1">
      <c r="A928" s="27" t="s">
        <v>149</v>
      </c>
    </row>
    <row r="929" spans="1:1">
      <c r="A929" s="27" t="s">
        <v>166</v>
      </c>
    </row>
    <row r="930" spans="1:1">
      <c r="A930" s="27" t="s">
        <v>167</v>
      </c>
    </row>
    <row r="931" spans="1:1">
      <c r="A931" s="27" t="s">
        <v>168</v>
      </c>
    </row>
    <row r="932" spans="1:1">
      <c r="A932" s="27" t="s">
        <v>392</v>
      </c>
    </row>
    <row r="933" spans="1:1">
      <c r="A933" s="27" t="s">
        <v>170</v>
      </c>
    </row>
    <row r="934" spans="1:1">
      <c r="A934" s="27" t="s">
        <v>171</v>
      </c>
    </row>
    <row r="935" spans="1:1">
      <c r="A935" s="27" t="s">
        <v>172</v>
      </c>
    </row>
    <row r="936" spans="1:1">
      <c r="A936" s="27" t="s">
        <v>173</v>
      </c>
    </row>
    <row r="937" spans="1:1">
      <c r="A937" s="27" t="s">
        <v>174</v>
      </c>
    </row>
    <row r="938" spans="1:1">
      <c r="A938" s="27" t="s">
        <v>175</v>
      </c>
    </row>
    <row r="939" spans="1:1">
      <c r="A939" s="27" t="s">
        <v>176</v>
      </c>
    </row>
    <row r="940" spans="1:1">
      <c r="A940" s="27" t="s">
        <v>177</v>
      </c>
    </row>
    <row r="941" spans="1:1">
      <c r="A941" s="27" t="s">
        <v>178</v>
      </c>
    </row>
    <row r="942" spans="1:1">
      <c r="A942" s="27" t="s">
        <v>179</v>
      </c>
    </row>
    <row r="943" spans="1:1">
      <c r="A943" s="27" t="s">
        <v>180</v>
      </c>
    </row>
    <row r="944" spans="1:1">
      <c r="A944" s="27" t="s">
        <v>181</v>
      </c>
    </row>
    <row r="945" spans="1:1">
      <c r="A945" s="27" t="s">
        <v>182</v>
      </c>
    </row>
    <row r="946" spans="1:1">
      <c r="A946" s="27" t="s">
        <v>183</v>
      </c>
    </row>
    <row r="947" spans="1:1">
      <c r="A947" s="27" t="s">
        <v>184</v>
      </c>
    </row>
    <row r="948" spans="1:1">
      <c r="A948" s="27" t="s">
        <v>185</v>
      </c>
    </row>
    <row r="949" spans="1:1">
      <c r="A949" s="27" t="s">
        <v>393</v>
      </c>
    </row>
    <row r="950" spans="1:1">
      <c r="A950" s="27" t="s">
        <v>187</v>
      </c>
    </row>
    <row r="951" spans="1:1">
      <c r="A951" s="27" t="s">
        <v>188</v>
      </c>
    </row>
    <row r="952" spans="1:1">
      <c r="A952" s="27" t="s">
        <v>189</v>
      </c>
    </row>
    <row r="953" spans="1:1">
      <c r="A953" s="27" t="s">
        <v>190</v>
      </c>
    </row>
    <row r="954" spans="1:1">
      <c r="A954" s="27" t="s">
        <v>108</v>
      </c>
    </row>
    <row r="955" spans="1:1">
      <c r="A955" s="27" t="s">
        <v>394</v>
      </c>
    </row>
    <row r="956" spans="1:1">
      <c r="A956" s="27" t="s">
        <v>110</v>
      </c>
    </row>
    <row r="957" spans="1:1">
      <c r="A957" s="27" t="s">
        <v>111</v>
      </c>
    </row>
    <row r="958" spans="1:1">
      <c r="A958" s="27" t="s">
        <v>112</v>
      </c>
    </row>
    <row r="959" spans="1:1">
      <c r="A959" s="27" t="s">
        <v>113</v>
      </c>
    </row>
    <row r="960" spans="1:1">
      <c r="A960" s="27" t="s">
        <v>114</v>
      </c>
    </row>
    <row r="961" spans="1:1">
      <c r="A961" s="27" t="s">
        <v>115</v>
      </c>
    </row>
    <row r="962" spans="1:1">
      <c r="A962" s="27" t="s">
        <v>116</v>
      </c>
    </row>
    <row r="963" spans="1:1">
      <c r="A963" s="27" t="s">
        <v>117</v>
      </c>
    </row>
    <row r="964" spans="1:1">
      <c r="A964" s="27" t="s">
        <v>395</v>
      </c>
    </row>
    <row r="965" spans="1:1">
      <c r="A965" s="27" t="s">
        <v>119</v>
      </c>
    </row>
    <row r="966" spans="1:1">
      <c r="A966" s="27" t="s">
        <v>120</v>
      </c>
    </row>
    <row r="967" spans="1:1">
      <c r="A967" s="27" t="s">
        <v>121</v>
      </c>
    </row>
    <row r="968" spans="1:1">
      <c r="A968" s="27" t="s">
        <v>122</v>
      </c>
    </row>
    <row r="969" spans="1:1">
      <c r="A969" s="27" t="s">
        <v>123</v>
      </c>
    </row>
    <row r="970" spans="1:1">
      <c r="A970" s="27" t="s">
        <v>124</v>
      </c>
    </row>
    <row r="971" spans="1:1">
      <c r="A971" s="27" t="s">
        <v>125</v>
      </c>
    </row>
    <row r="972" spans="1:1">
      <c r="A972" s="27" t="s">
        <v>396</v>
      </c>
    </row>
    <row r="973" spans="1:1">
      <c r="A973" s="27" t="s">
        <v>127</v>
      </c>
    </row>
    <row r="974" spans="1:1">
      <c r="A974" s="27" t="s">
        <v>128</v>
      </c>
    </row>
    <row r="975" spans="1:1">
      <c r="A975" s="27" t="s">
        <v>129</v>
      </c>
    </row>
    <row r="976" spans="1:1">
      <c r="A976" s="27" t="s">
        <v>130</v>
      </c>
    </row>
    <row r="977" spans="1:1">
      <c r="A977" s="27" t="s">
        <v>131</v>
      </c>
    </row>
    <row r="978" spans="1:1">
      <c r="A978" s="27" t="s">
        <v>132</v>
      </c>
    </row>
    <row r="979" spans="1:1">
      <c r="A979" s="27" t="s">
        <v>133</v>
      </c>
    </row>
    <row r="980" spans="1:1">
      <c r="A980" s="27" t="s">
        <v>134</v>
      </c>
    </row>
    <row r="981" spans="1:1">
      <c r="A981" s="27" t="s">
        <v>135</v>
      </c>
    </row>
    <row r="982" spans="1:1">
      <c r="A982" s="27" t="s">
        <v>136</v>
      </c>
    </row>
    <row r="983" spans="1:1">
      <c r="A983" s="27" t="s">
        <v>397</v>
      </c>
    </row>
    <row r="984" spans="1:1">
      <c r="A984" s="27" t="s">
        <v>138</v>
      </c>
    </row>
    <row r="985" spans="1:1">
      <c r="A985" s="27" t="s">
        <v>139</v>
      </c>
    </row>
    <row r="986" spans="1:1">
      <c r="A986" s="27" t="s">
        <v>398</v>
      </c>
    </row>
    <row r="987" spans="1:1">
      <c r="A987" s="27" t="s">
        <v>399</v>
      </c>
    </row>
    <row r="988" spans="1:1">
      <c r="A988" s="27" t="s">
        <v>400</v>
      </c>
    </row>
    <row r="989" spans="1:1">
      <c r="A989" s="27" t="s">
        <v>143</v>
      </c>
    </row>
    <row r="990" spans="1:1">
      <c r="A990" s="27" t="s">
        <v>144</v>
      </c>
    </row>
    <row r="991" spans="1:1">
      <c r="A991" s="27" t="s">
        <v>145</v>
      </c>
    </row>
    <row r="992" spans="1:1">
      <c r="A992" s="27" t="s">
        <v>146</v>
      </c>
    </row>
    <row r="993" spans="1:1">
      <c r="A993" s="27" t="s">
        <v>147</v>
      </c>
    </row>
    <row r="994" spans="1:1">
      <c r="A994" s="27" t="s">
        <v>401</v>
      </c>
    </row>
    <row r="995" spans="1:1">
      <c r="A995" s="27" t="s">
        <v>402</v>
      </c>
    </row>
    <row r="996" spans="1:1">
      <c r="A996" s="27" t="s">
        <v>151</v>
      </c>
    </row>
    <row r="997" spans="1:1">
      <c r="A997" s="27" t="s">
        <v>403</v>
      </c>
    </row>
    <row r="998" spans="1:1">
      <c r="A998" s="27" t="s">
        <v>404</v>
      </c>
    </row>
    <row r="999" spans="1:1">
      <c r="A999" s="27" t="s">
        <v>405</v>
      </c>
    </row>
    <row r="1000" spans="1:1">
      <c r="A1000" s="27" t="s">
        <v>155</v>
      </c>
    </row>
    <row r="1001" spans="1:1">
      <c r="A1001" s="27" t="s">
        <v>156</v>
      </c>
    </row>
    <row r="1002" spans="1:1">
      <c r="A1002" s="27" t="s">
        <v>406</v>
      </c>
    </row>
    <row r="1003" spans="1:1">
      <c r="A1003" s="27" t="s">
        <v>158</v>
      </c>
    </row>
    <row r="1004" spans="1:1">
      <c r="A1004" s="27" t="s">
        <v>159</v>
      </c>
    </row>
    <row r="1005" spans="1:1">
      <c r="A1005" s="27" t="s">
        <v>160</v>
      </c>
    </row>
    <row r="1006" spans="1:1">
      <c r="A1006" s="27" t="s">
        <v>161</v>
      </c>
    </row>
    <row r="1007" spans="1:1">
      <c r="A1007" s="27" t="s">
        <v>162</v>
      </c>
    </row>
    <row r="1008" spans="1:1">
      <c r="A1008" s="27" t="s">
        <v>163</v>
      </c>
    </row>
    <row r="1009" spans="1:1">
      <c r="A1009" s="27" t="s">
        <v>164</v>
      </c>
    </row>
    <row r="1010" spans="1:1">
      <c r="A1010" s="27" t="s">
        <v>165</v>
      </c>
    </row>
    <row r="1011" spans="1:1">
      <c r="A1011" s="27" t="s">
        <v>149</v>
      </c>
    </row>
    <row r="1012" spans="1:1">
      <c r="A1012" s="27" t="s">
        <v>166</v>
      </c>
    </row>
    <row r="1013" spans="1:1">
      <c r="A1013" s="27" t="s">
        <v>167</v>
      </c>
    </row>
    <row r="1014" spans="1:1">
      <c r="A1014" s="27" t="s">
        <v>168</v>
      </c>
    </row>
    <row r="1015" spans="1:1">
      <c r="A1015" s="27" t="s">
        <v>407</v>
      </c>
    </row>
    <row r="1016" spans="1:1">
      <c r="A1016" s="27" t="s">
        <v>170</v>
      </c>
    </row>
    <row r="1017" spans="1:1">
      <c r="A1017" s="27" t="s">
        <v>171</v>
      </c>
    </row>
    <row r="1018" spans="1:1">
      <c r="A1018" s="27" t="s">
        <v>172</v>
      </c>
    </row>
    <row r="1019" spans="1:1">
      <c r="A1019" s="27" t="s">
        <v>173</v>
      </c>
    </row>
    <row r="1020" spans="1:1">
      <c r="A1020" s="27" t="s">
        <v>174</v>
      </c>
    </row>
    <row r="1021" spans="1:1">
      <c r="A1021" s="27" t="s">
        <v>175</v>
      </c>
    </row>
    <row r="1022" spans="1:1">
      <c r="A1022" s="27" t="s">
        <v>176</v>
      </c>
    </row>
    <row r="1023" spans="1:1">
      <c r="A1023" s="27" t="s">
        <v>177</v>
      </c>
    </row>
    <row r="1024" spans="1:1">
      <c r="A1024" s="27" t="s">
        <v>178</v>
      </c>
    </row>
    <row r="1025" spans="1:1">
      <c r="A1025" s="27" t="s">
        <v>179</v>
      </c>
    </row>
    <row r="1026" spans="1:1">
      <c r="A1026" s="27" t="s">
        <v>180</v>
      </c>
    </row>
    <row r="1027" spans="1:1">
      <c r="A1027" s="27" t="s">
        <v>181</v>
      </c>
    </row>
    <row r="1028" spans="1:1">
      <c r="A1028" s="27" t="s">
        <v>182</v>
      </c>
    </row>
    <row r="1029" spans="1:1">
      <c r="A1029" s="27" t="s">
        <v>183</v>
      </c>
    </row>
    <row r="1030" spans="1:1">
      <c r="A1030" s="27" t="s">
        <v>184</v>
      </c>
    </row>
    <row r="1031" spans="1:1">
      <c r="A1031" s="27" t="s">
        <v>185</v>
      </c>
    </row>
    <row r="1032" spans="1:1">
      <c r="A1032" s="27" t="s">
        <v>408</v>
      </c>
    </row>
    <row r="1033" spans="1:1">
      <c r="A1033" s="27" t="s">
        <v>187</v>
      </c>
    </row>
    <row r="1034" spans="1:1">
      <c r="A1034" s="27" t="s">
        <v>188</v>
      </c>
    </row>
    <row r="1035" spans="1:1">
      <c r="A1035" s="27" t="s">
        <v>189</v>
      </c>
    </row>
    <row r="1036" spans="1:1">
      <c r="A1036" s="27" t="s">
        <v>190</v>
      </c>
    </row>
    <row r="1037" spans="1:1">
      <c r="A1037" s="27" t="s">
        <v>108</v>
      </c>
    </row>
    <row r="1038" spans="1:1">
      <c r="A1038" s="27" t="s">
        <v>409</v>
      </c>
    </row>
    <row r="1039" spans="1:1">
      <c r="A1039" s="27" t="s">
        <v>192</v>
      </c>
    </row>
    <row r="1040" spans="1:1">
      <c r="A1040" s="27" t="s">
        <v>111</v>
      </c>
    </row>
    <row r="1041" spans="1:1">
      <c r="A1041" s="27" t="s">
        <v>112</v>
      </c>
    </row>
    <row r="1042" spans="1:1">
      <c r="A1042" s="27" t="s">
        <v>113</v>
      </c>
    </row>
    <row r="1043" spans="1:1">
      <c r="A1043" s="27" t="s">
        <v>114</v>
      </c>
    </row>
    <row r="1044" spans="1:1">
      <c r="A1044" s="27" t="s">
        <v>115</v>
      </c>
    </row>
    <row r="1045" spans="1:1">
      <c r="A1045" s="27" t="s">
        <v>116</v>
      </c>
    </row>
    <row r="1046" spans="1:1">
      <c r="A1046" s="27" t="s">
        <v>117</v>
      </c>
    </row>
    <row r="1047" spans="1:1">
      <c r="A1047" s="27" t="s">
        <v>118</v>
      </c>
    </row>
    <row r="1048" spans="1:1">
      <c r="A1048" s="27" t="s">
        <v>119</v>
      </c>
    </row>
    <row r="1049" spans="1:1">
      <c r="A1049" s="27" t="s">
        <v>120</v>
      </c>
    </row>
    <row r="1050" spans="1:1">
      <c r="A1050" s="27" t="s">
        <v>121</v>
      </c>
    </row>
    <row r="1051" spans="1:1">
      <c r="A1051" s="27" t="s">
        <v>193</v>
      </c>
    </row>
    <row r="1052" spans="1:1">
      <c r="A1052" s="27" t="s">
        <v>123</v>
      </c>
    </row>
    <row r="1053" spans="1:1">
      <c r="A1053" s="27" t="s">
        <v>124</v>
      </c>
    </row>
    <row r="1054" spans="1:1">
      <c r="A1054" s="27" t="s">
        <v>410</v>
      </c>
    </row>
    <row r="1055" spans="1:1">
      <c r="A1055" s="27" t="s">
        <v>411</v>
      </c>
    </row>
    <row r="1056" spans="1:1">
      <c r="A1056" s="27" t="s">
        <v>127</v>
      </c>
    </row>
    <row r="1057" spans="1:1">
      <c r="A1057" s="27" t="s">
        <v>128</v>
      </c>
    </row>
    <row r="1058" spans="1:1">
      <c r="A1058" s="27" t="s">
        <v>129</v>
      </c>
    </row>
    <row r="1059" spans="1:1">
      <c r="A1059" s="27" t="s">
        <v>130</v>
      </c>
    </row>
    <row r="1060" spans="1:1">
      <c r="A1060" s="27" t="s">
        <v>131</v>
      </c>
    </row>
    <row r="1061" spans="1:1">
      <c r="A1061" s="27" t="s">
        <v>132</v>
      </c>
    </row>
    <row r="1062" spans="1:1">
      <c r="A1062" s="27" t="s">
        <v>133</v>
      </c>
    </row>
    <row r="1063" spans="1:1">
      <c r="A1063" s="27" t="s">
        <v>196</v>
      </c>
    </row>
    <row r="1064" spans="1:1">
      <c r="A1064" s="27" t="s">
        <v>135</v>
      </c>
    </row>
    <row r="1065" spans="1:1">
      <c r="A1065" s="27" t="s">
        <v>136</v>
      </c>
    </row>
    <row r="1066" spans="1:1">
      <c r="A1066" s="27" t="s">
        <v>197</v>
      </c>
    </row>
    <row r="1067" spans="1:1">
      <c r="A1067" s="27" t="s">
        <v>138</v>
      </c>
    </row>
    <row r="1068" spans="1:1">
      <c r="A1068" s="27" t="s">
        <v>198</v>
      </c>
    </row>
    <row r="1069" spans="1:1">
      <c r="A1069" s="27" t="s">
        <v>412</v>
      </c>
    </row>
    <row r="1070" spans="1:1">
      <c r="A1070" s="27" t="s">
        <v>413</v>
      </c>
    </row>
    <row r="1071" spans="1:1">
      <c r="A1071" s="27" t="s">
        <v>414</v>
      </c>
    </row>
    <row r="1072" spans="1:1">
      <c r="A1072" s="27" t="s">
        <v>143</v>
      </c>
    </row>
    <row r="1073" spans="1:1">
      <c r="A1073" s="27" t="s">
        <v>144</v>
      </c>
    </row>
    <row r="1074" spans="1:1">
      <c r="A1074" s="27" t="s">
        <v>145</v>
      </c>
    </row>
    <row r="1075" spans="1:1">
      <c r="A1075" s="27" t="s">
        <v>146</v>
      </c>
    </row>
    <row r="1076" spans="1:1">
      <c r="A1076" s="27" t="s">
        <v>147</v>
      </c>
    </row>
    <row r="1077" spans="1:1">
      <c r="A1077" s="27" t="s">
        <v>415</v>
      </c>
    </row>
    <row r="1078" spans="1:1">
      <c r="A1078" s="27" t="s">
        <v>416</v>
      </c>
    </row>
    <row r="1079" spans="1:1">
      <c r="A1079" s="27" t="s">
        <v>204</v>
      </c>
    </row>
    <row r="1080" spans="1:1">
      <c r="A1080" s="27" t="s">
        <v>417</v>
      </c>
    </row>
    <row r="1081" spans="1:1">
      <c r="A1081" s="27" t="s">
        <v>418</v>
      </c>
    </row>
    <row r="1082" spans="1:1">
      <c r="A1082" s="27" t="s">
        <v>419</v>
      </c>
    </row>
    <row r="1083" spans="1:1">
      <c r="A1083" s="27" t="s">
        <v>207</v>
      </c>
    </row>
    <row r="1084" spans="1:1">
      <c r="A1084" s="27" t="s">
        <v>208</v>
      </c>
    </row>
    <row r="1085" spans="1:1">
      <c r="A1085" s="27" t="s">
        <v>209</v>
      </c>
    </row>
    <row r="1086" spans="1:1">
      <c r="A1086" s="27" t="s">
        <v>210</v>
      </c>
    </row>
    <row r="1087" spans="1:1">
      <c r="A1087" s="27" t="s">
        <v>159</v>
      </c>
    </row>
    <row r="1088" spans="1:1">
      <c r="A1088" s="27" t="s">
        <v>160</v>
      </c>
    </row>
    <row r="1089" spans="1:1">
      <c r="A1089" s="27" t="s">
        <v>211</v>
      </c>
    </row>
    <row r="1090" spans="1:1">
      <c r="A1090" s="27" t="s">
        <v>212</v>
      </c>
    </row>
    <row r="1091" spans="1:1">
      <c r="A1091" s="27" t="s">
        <v>213</v>
      </c>
    </row>
    <row r="1092" spans="1:1">
      <c r="A1092" s="27" t="s">
        <v>214</v>
      </c>
    </row>
    <row r="1093" spans="1:1">
      <c r="A1093" s="27" t="s">
        <v>149</v>
      </c>
    </row>
    <row r="1094" spans="1:1">
      <c r="A1094" s="27" t="s">
        <v>215</v>
      </c>
    </row>
    <row r="1095" spans="1:1">
      <c r="A1095" s="27" t="s">
        <v>216</v>
      </c>
    </row>
    <row r="1096" spans="1:1">
      <c r="A1096" s="27" t="s">
        <v>217</v>
      </c>
    </row>
    <row r="1097" spans="1:1">
      <c r="A1097" s="27" t="s">
        <v>420</v>
      </c>
    </row>
    <row r="1098" spans="1:1">
      <c r="A1098" s="27" t="s">
        <v>421</v>
      </c>
    </row>
    <row r="1099" spans="1:1">
      <c r="A1099" s="27" t="s">
        <v>422</v>
      </c>
    </row>
    <row r="1100" spans="1:1">
      <c r="A1100" s="27" t="s">
        <v>221</v>
      </c>
    </row>
    <row r="1101" spans="1:1">
      <c r="A1101" s="27" t="s">
        <v>222</v>
      </c>
    </row>
    <row r="1102" spans="1:1">
      <c r="A1102" s="27" t="s">
        <v>423</v>
      </c>
    </row>
    <row r="1103" spans="1:1">
      <c r="A1103" s="27" t="s">
        <v>224</v>
      </c>
    </row>
    <row r="1104" spans="1:1">
      <c r="A1104" s="27" t="s">
        <v>160</v>
      </c>
    </row>
    <row r="1105" spans="1:1">
      <c r="A1105" s="27" t="s">
        <v>225</v>
      </c>
    </row>
    <row r="1106" spans="1:1">
      <c r="A1106" s="27" t="s">
        <v>226</v>
      </c>
    </row>
    <row r="1107" spans="1:1">
      <c r="A1107" s="27" t="s">
        <v>227</v>
      </c>
    </row>
    <row r="1108" spans="1:1">
      <c r="A1108" s="27" t="s">
        <v>424</v>
      </c>
    </row>
    <row r="1109" spans="1:1">
      <c r="A1109" s="27" t="s">
        <v>229</v>
      </c>
    </row>
    <row r="1110" spans="1:1">
      <c r="A1110" s="27" t="s">
        <v>425</v>
      </c>
    </row>
    <row r="1111" spans="1:1">
      <c r="A1111" s="27" t="s">
        <v>231</v>
      </c>
    </row>
    <row r="1112" spans="1:1">
      <c r="A1112" s="27" t="s">
        <v>232</v>
      </c>
    </row>
    <row r="1113" spans="1:1">
      <c r="A1113" s="27" t="s">
        <v>233</v>
      </c>
    </row>
    <row r="1114" spans="1:1">
      <c r="A1114" s="27" t="s">
        <v>234</v>
      </c>
    </row>
    <row r="1115" spans="1:1">
      <c r="A1115" s="27" t="s">
        <v>257</v>
      </c>
    </row>
    <row r="1116" spans="1:1">
      <c r="A1116" s="27" t="s">
        <v>236</v>
      </c>
    </row>
    <row r="1117" spans="1:1">
      <c r="A1117" s="27" t="s">
        <v>168</v>
      </c>
    </row>
    <row r="1118" spans="1:1">
      <c r="A1118" s="27" t="s">
        <v>426</v>
      </c>
    </row>
    <row r="1119" spans="1:1">
      <c r="A1119" s="27" t="s">
        <v>170</v>
      </c>
    </row>
    <row r="1120" spans="1:1">
      <c r="A1120" s="27" t="s">
        <v>171</v>
      </c>
    </row>
    <row r="1121" spans="1:1">
      <c r="A1121" s="27" t="s">
        <v>172</v>
      </c>
    </row>
    <row r="1122" spans="1:1">
      <c r="A1122" s="27" t="s">
        <v>238</v>
      </c>
    </row>
    <row r="1123" spans="1:1">
      <c r="A1123" s="27" t="s">
        <v>174</v>
      </c>
    </row>
    <row r="1124" spans="1:1">
      <c r="A1124" s="27" t="s">
        <v>175</v>
      </c>
    </row>
    <row r="1125" spans="1:1">
      <c r="A1125" s="27" t="s">
        <v>176</v>
      </c>
    </row>
    <row r="1126" spans="1:1">
      <c r="A1126" s="27" t="s">
        <v>177</v>
      </c>
    </row>
    <row r="1127" spans="1:1">
      <c r="A1127" s="27" t="s">
        <v>178</v>
      </c>
    </row>
    <row r="1128" spans="1:1">
      <c r="A1128" s="27" t="s">
        <v>179</v>
      </c>
    </row>
    <row r="1129" spans="1:1">
      <c r="A1129" s="27" t="s">
        <v>180</v>
      </c>
    </row>
    <row r="1130" spans="1:1">
      <c r="A1130" s="27" t="s">
        <v>181</v>
      </c>
    </row>
    <row r="1131" spans="1:1">
      <c r="A1131" s="27" t="s">
        <v>182</v>
      </c>
    </row>
    <row r="1132" spans="1:1">
      <c r="A1132" s="27" t="s">
        <v>183</v>
      </c>
    </row>
    <row r="1133" spans="1:1">
      <c r="A1133" s="27" t="s">
        <v>184</v>
      </c>
    </row>
    <row r="1134" spans="1:1">
      <c r="A1134" s="27" t="s">
        <v>185</v>
      </c>
    </row>
    <row r="1135" spans="1:1">
      <c r="A1135" s="27" t="s">
        <v>427</v>
      </c>
    </row>
    <row r="1136" spans="1:1">
      <c r="A1136" s="27" t="s">
        <v>187</v>
      </c>
    </row>
    <row r="1137" spans="1:1">
      <c r="A1137" s="27" t="s">
        <v>188</v>
      </c>
    </row>
    <row r="1138" spans="1:1">
      <c r="A1138" s="27" t="s">
        <v>189</v>
      </c>
    </row>
    <row r="1139" spans="1:1">
      <c r="A1139" s="27" t="s">
        <v>190</v>
      </c>
    </row>
    <row r="1140" spans="1:1">
      <c r="A1140" s="27" t="s">
        <v>108</v>
      </c>
    </row>
    <row r="1141" spans="1:1">
      <c r="A1141" s="27" t="s">
        <v>428</v>
      </c>
    </row>
    <row r="1142" spans="1:1">
      <c r="A1142" s="27" t="s">
        <v>110</v>
      </c>
    </row>
    <row r="1143" spans="1:1">
      <c r="A1143" s="27" t="s">
        <v>111</v>
      </c>
    </row>
    <row r="1144" spans="1:1">
      <c r="A1144" s="27" t="s">
        <v>112</v>
      </c>
    </row>
    <row r="1145" spans="1:1">
      <c r="A1145" s="27" t="s">
        <v>113</v>
      </c>
    </row>
    <row r="1146" spans="1:1">
      <c r="A1146" s="27" t="s">
        <v>114</v>
      </c>
    </row>
    <row r="1147" spans="1:1">
      <c r="A1147" s="27" t="s">
        <v>115</v>
      </c>
    </row>
    <row r="1148" spans="1:1">
      <c r="A1148" s="27" t="s">
        <v>116</v>
      </c>
    </row>
    <row r="1149" spans="1:1">
      <c r="A1149" s="27" t="s">
        <v>117</v>
      </c>
    </row>
    <row r="1150" spans="1:1">
      <c r="A1150" s="27" t="s">
        <v>429</v>
      </c>
    </row>
    <row r="1151" spans="1:1">
      <c r="A1151" s="27" t="s">
        <v>119</v>
      </c>
    </row>
    <row r="1152" spans="1:1">
      <c r="A1152" s="27" t="s">
        <v>120</v>
      </c>
    </row>
    <row r="1153" spans="1:1">
      <c r="A1153" s="27" t="s">
        <v>121</v>
      </c>
    </row>
    <row r="1154" spans="1:1">
      <c r="A1154" s="27" t="s">
        <v>122</v>
      </c>
    </row>
    <row r="1155" spans="1:1">
      <c r="A1155" s="27" t="s">
        <v>123</v>
      </c>
    </row>
    <row r="1156" spans="1:1">
      <c r="A1156" s="27" t="s">
        <v>124</v>
      </c>
    </row>
    <row r="1157" spans="1:1">
      <c r="A1157" s="27" t="s">
        <v>125</v>
      </c>
    </row>
    <row r="1158" spans="1:1">
      <c r="A1158" s="27" t="s">
        <v>430</v>
      </c>
    </row>
    <row r="1159" spans="1:1">
      <c r="A1159" s="27" t="s">
        <v>127</v>
      </c>
    </row>
    <row r="1160" spans="1:1">
      <c r="A1160" s="27" t="s">
        <v>128</v>
      </c>
    </row>
    <row r="1161" spans="1:1">
      <c r="A1161" s="27" t="s">
        <v>129</v>
      </c>
    </row>
    <row r="1162" spans="1:1">
      <c r="A1162" s="27" t="s">
        <v>130</v>
      </c>
    </row>
    <row r="1163" spans="1:1">
      <c r="A1163" s="27" t="s">
        <v>131</v>
      </c>
    </row>
    <row r="1164" spans="1:1">
      <c r="A1164" s="27" t="s">
        <v>132</v>
      </c>
    </row>
    <row r="1165" spans="1:1">
      <c r="A1165" s="27" t="s">
        <v>133</v>
      </c>
    </row>
    <row r="1166" spans="1:1">
      <c r="A1166" s="27" t="s">
        <v>134</v>
      </c>
    </row>
    <row r="1167" spans="1:1">
      <c r="A1167" s="27" t="s">
        <v>135</v>
      </c>
    </row>
    <row r="1168" spans="1:1">
      <c r="A1168" s="27" t="s">
        <v>136</v>
      </c>
    </row>
    <row r="1169" spans="1:1">
      <c r="A1169" s="27" t="s">
        <v>431</v>
      </c>
    </row>
    <row r="1170" spans="1:1">
      <c r="A1170" s="27" t="s">
        <v>138</v>
      </c>
    </row>
    <row r="1171" spans="1:1">
      <c r="A1171" s="27" t="s">
        <v>139</v>
      </c>
    </row>
    <row r="1172" spans="1:1">
      <c r="A1172" s="27" t="s">
        <v>432</v>
      </c>
    </row>
    <row r="1173" spans="1:1">
      <c r="A1173" s="27" t="s">
        <v>433</v>
      </c>
    </row>
    <row r="1174" spans="1:1">
      <c r="A1174" s="27" t="s">
        <v>434</v>
      </c>
    </row>
    <row r="1175" spans="1:1">
      <c r="A1175" s="27" t="s">
        <v>143</v>
      </c>
    </row>
    <row r="1176" spans="1:1">
      <c r="A1176" s="27" t="s">
        <v>144</v>
      </c>
    </row>
    <row r="1177" spans="1:1">
      <c r="A1177" s="27" t="s">
        <v>145</v>
      </c>
    </row>
    <row r="1178" spans="1:1">
      <c r="A1178" s="27" t="s">
        <v>146</v>
      </c>
    </row>
    <row r="1179" spans="1:1">
      <c r="A1179" s="27" t="s">
        <v>147</v>
      </c>
    </row>
    <row r="1180" spans="1:1">
      <c r="A1180" s="27" t="s">
        <v>435</v>
      </c>
    </row>
    <row r="1181" spans="1:1">
      <c r="A1181" s="27" t="s">
        <v>436</v>
      </c>
    </row>
    <row r="1182" spans="1:1">
      <c r="A1182" s="27" t="s">
        <v>149</v>
      </c>
    </row>
    <row r="1183" spans="1:1">
      <c r="A1183" s="27" t="s">
        <v>151</v>
      </c>
    </row>
    <row r="1184" spans="1:1">
      <c r="A1184" s="27" t="s">
        <v>437</v>
      </c>
    </row>
    <row r="1185" spans="1:1">
      <c r="A1185" s="27" t="s">
        <v>438</v>
      </c>
    </row>
    <row r="1186" spans="1:1">
      <c r="A1186" s="27" t="s">
        <v>272</v>
      </c>
    </row>
    <row r="1187" spans="1:1">
      <c r="A1187" s="27" t="s">
        <v>155</v>
      </c>
    </row>
    <row r="1188" spans="1:1">
      <c r="A1188" s="27" t="s">
        <v>156</v>
      </c>
    </row>
    <row r="1189" spans="1:1">
      <c r="A1189" s="27" t="s">
        <v>439</v>
      </c>
    </row>
    <row r="1190" spans="1:1">
      <c r="A1190" s="27" t="s">
        <v>158</v>
      </c>
    </row>
    <row r="1191" spans="1:1">
      <c r="A1191" s="27" t="s">
        <v>159</v>
      </c>
    </row>
    <row r="1192" spans="1:1">
      <c r="A1192" s="27" t="s">
        <v>160</v>
      </c>
    </row>
    <row r="1193" spans="1:1">
      <c r="A1193" s="27" t="s">
        <v>161</v>
      </c>
    </row>
    <row r="1194" spans="1:1">
      <c r="A1194" s="27" t="s">
        <v>162</v>
      </c>
    </row>
    <row r="1195" spans="1:1">
      <c r="A1195" s="27" t="s">
        <v>163</v>
      </c>
    </row>
    <row r="1196" spans="1:1">
      <c r="A1196" s="27" t="s">
        <v>164</v>
      </c>
    </row>
    <row r="1197" spans="1:1">
      <c r="A1197" s="27" t="s">
        <v>165</v>
      </c>
    </row>
    <row r="1198" spans="1:1">
      <c r="A1198" s="27" t="s">
        <v>166</v>
      </c>
    </row>
    <row r="1199" spans="1:1">
      <c r="A1199" s="27" t="s">
        <v>167</v>
      </c>
    </row>
    <row r="1200" spans="1:1">
      <c r="A1200" s="27" t="s">
        <v>168</v>
      </c>
    </row>
    <row r="1201" spans="1:1">
      <c r="A1201" s="27" t="s">
        <v>440</v>
      </c>
    </row>
    <row r="1202" spans="1:1">
      <c r="A1202" s="27" t="s">
        <v>170</v>
      </c>
    </row>
    <row r="1203" spans="1:1">
      <c r="A1203" s="27" t="s">
        <v>171</v>
      </c>
    </row>
    <row r="1204" spans="1:1">
      <c r="A1204" s="27" t="s">
        <v>172</v>
      </c>
    </row>
    <row r="1205" spans="1:1">
      <c r="A1205" s="27" t="s">
        <v>173</v>
      </c>
    </row>
    <row r="1206" spans="1:1">
      <c r="A1206" s="27" t="s">
        <v>174</v>
      </c>
    </row>
    <row r="1207" spans="1:1">
      <c r="A1207" s="27" t="s">
        <v>175</v>
      </c>
    </row>
    <row r="1208" spans="1:1">
      <c r="A1208" s="27" t="s">
        <v>176</v>
      </c>
    </row>
    <row r="1209" spans="1:1">
      <c r="A1209" s="27" t="s">
        <v>177</v>
      </c>
    </row>
    <row r="1210" spans="1:1">
      <c r="A1210" s="27" t="s">
        <v>178</v>
      </c>
    </row>
    <row r="1211" spans="1:1">
      <c r="A1211" s="27" t="s">
        <v>179</v>
      </c>
    </row>
    <row r="1212" spans="1:1">
      <c r="A1212" s="27" t="s">
        <v>180</v>
      </c>
    </row>
    <row r="1213" spans="1:1">
      <c r="A1213" s="27" t="s">
        <v>181</v>
      </c>
    </row>
    <row r="1214" spans="1:1">
      <c r="A1214" s="27" t="s">
        <v>182</v>
      </c>
    </row>
    <row r="1215" spans="1:1">
      <c r="A1215" s="27" t="s">
        <v>183</v>
      </c>
    </row>
    <row r="1216" spans="1:1">
      <c r="A1216" s="27" t="s">
        <v>184</v>
      </c>
    </row>
    <row r="1217" spans="1:1">
      <c r="A1217" s="27" t="s">
        <v>185</v>
      </c>
    </row>
    <row r="1218" spans="1:1">
      <c r="A1218" s="27" t="s">
        <v>441</v>
      </c>
    </row>
    <row r="1219" spans="1:1">
      <c r="A1219" s="27" t="s">
        <v>187</v>
      </c>
    </row>
    <row r="1220" spans="1:1">
      <c r="A1220" s="27" t="s">
        <v>188</v>
      </c>
    </row>
    <row r="1221" spans="1:1">
      <c r="A1221" s="27" t="s">
        <v>189</v>
      </c>
    </row>
    <row r="1222" spans="1:1">
      <c r="A1222" s="27" t="s">
        <v>190</v>
      </c>
    </row>
    <row r="1223" spans="1:1">
      <c r="A1223" s="27" t="s">
        <v>108</v>
      </c>
    </row>
    <row r="1224" spans="1:1">
      <c r="A1224" s="27" t="s">
        <v>442</v>
      </c>
    </row>
    <row r="1225" spans="1:1">
      <c r="A1225" s="27" t="s">
        <v>192</v>
      </c>
    </row>
    <row r="1226" spans="1:1">
      <c r="A1226" s="27" t="s">
        <v>111</v>
      </c>
    </row>
    <row r="1227" spans="1:1">
      <c r="A1227" s="27" t="s">
        <v>112</v>
      </c>
    </row>
    <row r="1228" spans="1:1">
      <c r="A1228" s="27" t="s">
        <v>113</v>
      </c>
    </row>
    <row r="1229" spans="1:1">
      <c r="A1229" s="27" t="s">
        <v>114</v>
      </c>
    </row>
    <row r="1230" spans="1:1">
      <c r="A1230" s="27" t="s">
        <v>115</v>
      </c>
    </row>
    <row r="1231" spans="1:1">
      <c r="A1231" s="27" t="s">
        <v>116</v>
      </c>
    </row>
    <row r="1232" spans="1:1">
      <c r="A1232" s="27" t="s">
        <v>117</v>
      </c>
    </row>
    <row r="1233" spans="1:1">
      <c r="A1233" s="27" t="s">
        <v>118</v>
      </c>
    </row>
    <row r="1234" spans="1:1">
      <c r="A1234" s="27" t="s">
        <v>119</v>
      </c>
    </row>
    <row r="1235" spans="1:1">
      <c r="A1235" s="27" t="s">
        <v>120</v>
      </c>
    </row>
    <row r="1236" spans="1:1">
      <c r="A1236" s="27" t="s">
        <v>121</v>
      </c>
    </row>
    <row r="1237" spans="1:1">
      <c r="A1237" s="27" t="s">
        <v>193</v>
      </c>
    </row>
    <row r="1238" spans="1:1">
      <c r="A1238" s="27" t="s">
        <v>123</v>
      </c>
    </row>
    <row r="1239" spans="1:1">
      <c r="A1239" s="27" t="s">
        <v>124</v>
      </c>
    </row>
    <row r="1240" spans="1:1">
      <c r="A1240" s="27" t="s">
        <v>443</v>
      </c>
    </row>
    <row r="1241" spans="1:1">
      <c r="A1241" s="27" t="s">
        <v>444</v>
      </c>
    </row>
    <row r="1242" spans="1:1">
      <c r="A1242" s="27" t="s">
        <v>127</v>
      </c>
    </row>
    <row r="1243" spans="1:1">
      <c r="A1243" s="27" t="s">
        <v>128</v>
      </c>
    </row>
    <row r="1244" spans="1:1">
      <c r="A1244" s="27" t="s">
        <v>129</v>
      </c>
    </row>
    <row r="1245" spans="1:1">
      <c r="A1245" s="27" t="s">
        <v>130</v>
      </c>
    </row>
    <row r="1246" spans="1:1">
      <c r="A1246" s="27" t="s">
        <v>131</v>
      </c>
    </row>
    <row r="1247" spans="1:1">
      <c r="A1247" s="27" t="s">
        <v>132</v>
      </c>
    </row>
    <row r="1248" spans="1:1">
      <c r="A1248" s="27" t="s">
        <v>133</v>
      </c>
    </row>
    <row r="1249" spans="1:1">
      <c r="A1249" s="27" t="s">
        <v>196</v>
      </c>
    </row>
    <row r="1250" spans="1:1">
      <c r="A1250" s="27" t="s">
        <v>135</v>
      </c>
    </row>
    <row r="1251" spans="1:1">
      <c r="A1251" s="27" t="s">
        <v>136</v>
      </c>
    </row>
    <row r="1252" spans="1:1">
      <c r="A1252" s="27" t="s">
        <v>197</v>
      </c>
    </row>
    <row r="1253" spans="1:1">
      <c r="A1253" s="27" t="s">
        <v>138</v>
      </c>
    </row>
    <row r="1254" spans="1:1">
      <c r="A1254" s="27" t="s">
        <v>198</v>
      </c>
    </row>
    <row r="1255" spans="1:1">
      <c r="A1255" s="27" t="s">
        <v>445</v>
      </c>
    </row>
    <row r="1256" spans="1:1">
      <c r="A1256" s="27" t="s">
        <v>446</v>
      </c>
    </row>
    <row r="1257" spans="1:1">
      <c r="A1257" s="27" t="s">
        <v>447</v>
      </c>
    </row>
    <row r="1258" spans="1:1">
      <c r="A1258" s="27" t="s">
        <v>143</v>
      </c>
    </row>
    <row r="1259" spans="1:1">
      <c r="A1259" s="27" t="s">
        <v>144</v>
      </c>
    </row>
    <row r="1260" spans="1:1">
      <c r="A1260" s="27" t="s">
        <v>145</v>
      </c>
    </row>
    <row r="1261" spans="1:1">
      <c r="A1261" s="27" t="s">
        <v>146</v>
      </c>
    </row>
    <row r="1262" spans="1:1">
      <c r="A1262" s="27" t="s">
        <v>147</v>
      </c>
    </row>
    <row r="1263" spans="1:1">
      <c r="A1263" s="27" t="s">
        <v>448</v>
      </c>
    </row>
    <row r="1264" spans="1:1">
      <c r="A1264" s="27" t="s">
        <v>449</v>
      </c>
    </row>
    <row r="1265" spans="1:1">
      <c r="A1265" s="27" t="s">
        <v>204</v>
      </c>
    </row>
    <row r="1266" spans="1:1">
      <c r="A1266" s="27" t="s">
        <v>388</v>
      </c>
    </row>
    <row r="1267" spans="1:1">
      <c r="A1267" s="27" t="s">
        <v>450</v>
      </c>
    </row>
    <row r="1268" spans="1:1">
      <c r="A1268" s="27" t="s">
        <v>451</v>
      </c>
    </row>
    <row r="1269" spans="1:1">
      <c r="A1269" s="27" t="s">
        <v>207</v>
      </c>
    </row>
    <row r="1270" spans="1:1">
      <c r="A1270" s="27" t="s">
        <v>208</v>
      </c>
    </row>
    <row r="1271" spans="1:1">
      <c r="A1271" s="27" t="s">
        <v>209</v>
      </c>
    </row>
    <row r="1272" spans="1:1">
      <c r="A1272" s="27" t="s">
        <v>210</v>
      </c>
    </row>
    <row r="1273" spans="1:1">
      <c r="A1273" s="27" t="s">
        <v>159</v>
      </c>
    </row>
    <row r="1274" spans="1:1">
      <c r="A1274" s="27" t="s">
        <v>160</v>
      </c>
    </row>
    <row r="1275" spans="1:1">
      <c r="A1275" s="27" t="s">
        <v>211</v>
      </c>
    </row>
    <row r="1276" spans="1:1">
      <c r="A1276" s="27" t="s">
        <v>212</v>
      </c>
    </row>
    <row r="1277" spans="1:1">
      <c r="A1277" s="27" t="s">
        <v>213</v>
      </c>
    </row>
    <row r="1278" spans="1:1">
      <c r="A1278" s="27" t="s">
        <v>214</v>
      </c>
    </row>
    <row r="1279" spans="1:1">
      <c r="A1279" s="27" t="s">
        <v>149</v>
      </c>
    </row>
    <row r="1280" spans="1:1">
      <c r="A1280" s="27" t="s">
        <v>215</v>
      </c>
    </row>
    <row r="1281" spans="1:1">
      <c r="A1281" s="27" t="s">
        <v>216</v>
      </c>
    </row>
    <row r="1282" spans="1:1">
      <c r="A1282" s="27" t="s">
        <v>217</v>
      </c>
    </row>
    <row r="1283" spans="1:1">
      <c r="A1283" s="27" t="s">
        <v>452</v>
      </c>
    </row>
    <row r="1284" spans="1:1">
      <c r="A1284" s="27" t="s">
        <v>453</v>
      </c>
    </row>
    <row r="1285" spans="1:1">
      <c r="A1285" s="27" t="s">
        <v>454</v>
      </c>
    </row>
    <row r="1286" spans="1:1">
      <c r="A1286" s="27" t="s">
        <v>221</v>
      </c>
    </row>
    <row r="1287" spans="1:1">
      <c r="A1287" s="27" t="s">
        <v>222</v>
      </c>
    </row>
    <row r="1288" spans="1:1">
      <c r="A1288" s="27" t="s">
        <v>455</v>
      </c>
    </row>
    <row r="1289" spans="1:1">
      <c r="A1289" s="27" t="s">
        <v>224</v>
      </c>
    </row>
    <row r="1290" spans="1:1">
      <c r="A1290" s="27" t="s">
        <v>160</v>
      </c>
    </row>
    <row r="1291" spans="1:1">
      <c r="A1291" s="27" t="s">
        <v>225</v>
      </c>
    </row>
    <row r="1292" spans="1:1">
      <c r="A1292" s="27" t="s">
        <v>226</v>
      </c>
    </row>
    <row r="1293" spans="1:1">
      <c r="A1293" s="27" t="s">
        <v>227</v>
      </c>
    </row>
    <row r="1294" spans="1:1">
      <c r="A1294" s="27" t="s">
        <v>456</v>
      </c>
    </row>
    <row r="1295" spans="1:1">
      <c r="A1295" s="27" t="s">
        <v>229</v>
      </c>
    </row>
    <row r="1296" spans="1:1">
      <c r="A1296" s="27" t="s">
        <v>457</v>
      </c>
    </row>
    <row r="1297" spans="1:1">
      <c r="A1297" s="27" t="s">
        <v>231</v>
      </c>
    </row>
    <row r="1298" spans="1:1">
      <c r="A1298" s="27" t="s">
        <v>232</v>
      </c>
    </row>
    <row r="1299" spans="1:1">
      <c r="A1299" s="27" t="s">
        <v>233</v>
      </c>
    </row>
    <row r="1300" spans="1:1">
      <c r="A1300" s="27" t="s">
        <v>234</v>
      </c>
    </row>
    <row r="1301" spans="1:1">
      <c r="A1301" s="27" t="s">
        <v>357</v>
      </c>
    </row>
    <row r="1302" spans="1:1">
      <c r="A1302" s="27" t="s">
        <v>236</v>
      </c>
    </row>
    <row r="1303" spans="1:1">
      <c r="A1303" s="27" t="s">
        <v>168</v>
      </c>
    </row>
    <row r="1304" spans="1:1">
      <c r="A1304" s="27" t="s">
        <v>458</v>
      </c>
    </row>
    <row r="1305" spans="1:1">
      <c r="A1305" s="27" t="s">
        <v>170</v>
      </c>
    </row>
    <row r="1306" spans="1:1">
      <c r="A1306" s="27" t="s">
        <v>171</v>
      </c>
    </row>
    <row r="1307" spans="1:1">
      <c r="A1307" s="27" t="s">
        <v>172</v>
      </c>
    </row>
    <row r="1308" spans="1:1">
      <c r="A1308" s="27" t="s">
        <v>238</v>
      </c>
    </row>
    <row r="1309" spans="1:1">
      <c r="A1309" s="27" t="s">
        <v>174</v>
      </c>
    </row>
    <row r="1310" spans="1:1">
      <c r="A1310" s="27" t="s">
        <v>175</v>
      </c>
    </row>
    <row r="1311" spans="1:1">
      <c r="A1311" s="27" t="s">
        <v>176</v>
      </c>
    </row>
    <row r="1312" spans="1:1">
      <c r="A1312" s="27" t="s">
        <v>177</v>
      </c>
    </row>
    <row r="1313" spans="1:1">
      <c r="A1313" s="27" t="s">
        <v>178</v>
      </c>
    </row>
    <row r="1314" spans="1:1">
      <c r="A1314" s="27" t="s">
        <v>179</v>
      </c>
    </row>
    <row r="1315" spans="1:1">
      <c r="A1315" s="27" t="s">
        <v>180</v>
      </c>
    </row>
    <row r="1316" spans="1:1">
      <c r="A1316" s="27" t="s">
        <v>181</v>
      </c>
    </row>
    <row r="1317" spans="1:1">
      <c r="A1317" s="27" t="s">
        <v>182</v>
      </c>
    </row>
    <row r="1318" spans="1:1">
      <c r="A1318" s="27" t="s">
        <v>183</v>
      </c>
    </row>
    <row r="1319" spans="1:1">
      <c r="A1319" s="27" t="s">
        <v>184</v>
      </c>
    </row>
    <row r="1320" spans="1:1">
      <c r="A1320" s="27" t="s">
        <v>185</v>
      </c>
    </row>
    <row r="1321" spans="1:1">
      <c r="A1321" s="27" t="s">
        <v>459</v>
      </c>
    </row>
    <row r="1322" spans="1:1">
      <c r="A1322" s="27" t="s">
        <v>187</v>
      </c>
    </row>
    <row r="1323" spans="1:1">
      <c r="A1323" s="27" t="s">
        <v>188</v>
      </c>
    </row>
    <row r="1324" spans="1:1">
      <c r="A1324" s="27" t="s">
        <v>189</v>
      </c>
    </row>
    <row r="1325" spans="1:1">
      <c r="A1325" s="27" t="s">
        <v>190</v>
      </c>
    </row>
    <row r="1326" spans="1:1">
      <c r="A1326" s="27" t="s">
        <v>108</v>
      </c>
    </row>
    <row r="1327" spans="1:1">
      <c r="A1327" s="27" t="s">
        <v>460</v>
      </c>
    </row>
    <row r="1328" spans="1:1">
      <c r="A1328" s="27" t="s">
        <v>192</v>
      </c>
    </row>
    <row r="1329" spans="1:1">
      <c r="A1329" s="27" t="s">
        <v>111</v>
      </c>
    </row>
    <row r="1330" spans="1:1">
      <c r="A1330" s="27" t="s">
        <v>112</v>
      </c>
    </row>
    <row r="1331" spans="1:1">
      <c r="A1331" s="27" t="s">
        <v>113</v>
      </c>
    </row>
    <row r="1332" spans="1:1">
      <c r="A1332" s="27" t="s">
        <v>114</v>
      </c>
    </row>
    <row r="1333" spans="1:1">
      <c r="A1333" s="27" t="s">
        <v>115</v>
      </c>
    </row>
    <row r="1334" spans="1:1">
      <c r="A1334" s="27" t="s">
        <v>116</v>
      </c>
    </row>
    <row r="1335" spans="1:1">
      <c r="A1335" s="27" t="s">
        <v>117</v>
      </c>
    </row>
    <row r="1336" spans="1:1">
      <c r="A1336" s="27" t="s">
        <v>429</v>
      </c>
    </row>
    <row r="1337" spans="1:1">
      <c r="A1337" s="27" t="s">
        <v>119</v>
      </c>
    </row>
    <row r="1338" spans="1:1">
      <c r="A1338" s="27" t="s">
        <v>120</v>
      </c>
    </row>
    <row r="1339" spans="1:1">
      <c r="A1339" s="27" t="s">
        <v>121</v>
      </c>
    </row>
    <row r="1340" spans="1:1">
      <c r="A1340" s="27" t="s">
        <v>193</v>
      </c>
    </row>
    <row r="1341" spans="1:1">
      <c r="A1341" s="27" t="s">
        <v>123</v>
      </c>
    </row>
    <row r="1342" spans="1:1">
      <c r="A1342" s="27" t="s">
        <v>124</v>
      </c>
    </row>
    <row r="1343" spans="1:1">
      <c r="A1343" s="27" t="s">
        <v>461</v>
      </c>
    </row>
    <row r="1344" spans="1:1">
      <c r="A1344" s="27" t="s">
        <v>462</v>
      </c>
    </row>
    <row r="1345" spans="1:1">
      <c r="A1345" s="27" t="s">
        <v>127</v>
      </c>
    </row>
    <row r="1346" spans="1:1">
      <c r="A1346" s="27" t="s">
        <v>128</v>
      </c>
    </row>
    <row r="1347" spans="1:1">
      <c r="A1347" s="27" t="s">
        <v>129</v>
      </c>
    </row>
    <row r="1348" spans="1:1">
      <c r="A1348" s="27" t="s">
        <v>130</v>
      </c>
    </row>
    <row r="1349" spans="1:1">
      <c r="A1349" s="27" t="s">
        <v>131</v>
      </c>
    </row>
    <row r="1350" spans="1:1">
      <c r="A1350" s="27" t="s">
        <v>132</v>
      </c>
    </row>
    <row r="1351" spans="1:1">
      <c r="A1351" s="27" t="s">
        <v>133</v>
      </c>
    </row>
    <row r="1352" spans="1:1">
      <c r="A1352" s="27" t="s">
        <v>196</v>
      </c>
    </row>
    <row r="1353" spans="1:1">
      <c r="A1353" s="27" t="s">
        <v>135</v>
      </c>
    </row>
    <row r="1354" spans="1:1">
      <c r="A1354" s="27" t="s">
        <v>136</v>
      </c>
    </row>
    <row r="1355" spans="1:1">
      <c r="A1355" s="27" t="s">
        <v>197</v>
      </c>
    </row>
    <row r="1356" spans="1:1">
      <c r="A1356" s="27" t="s">
        <v>138</v>
      </c>
    </row>
    <row r="1357" spans="1:1">
      <c r="A1357" s="27" t="s">
        <v>198</v>
      </c>
    </row>
    <row r="1358" spans="1:1">
      <c r="A1358" s="27" t="s">
        <v>463</v>
      </c>
    </row>
    <row r="1359" spans="1:1">
      <c r="A1359" s="27" t="s">
        <v>464</v>
      </c>
    </row>
    <row r="1360" spans="1:1">
      <c r="A1360" s="27" t="s">
        <v>465</v>
      </c>
    </row>
    <row r="1361" spans="1:1">
      <c r="A1361" s="27" t="s">
        <v>143</v>
      </c>
    </row>
    <row r="1362" spans="1:1">
      <c r="A1362" s="27" t="s">
        <v>144</v>
      </c>
    </row>
    <row r="1363" spans="1:1">
      <c r="A1363" s="27" t="s">
        <v>145</v>
      </c>
    </row>
    <row r="1364" spans="1:1">
      <c r="A1364" s="27" t="s">
        <v>146</v>
      </c>
    </row>
    <row r="1365" spans="1:1">
      <c r="A1365" s="27" t="s">
        <v>147</v>
      </c>
    </row>
    <row r="1366" spans="1:1">
      <c r="A1366" s="27" t="s">
        <v>466</v>
      </c>
    </row>
    <row r="1367" spans="1:1">
      <c r="A1367" s="27" t="s">
        <v>467</v>
      </c>
    </row>
    <row r="1368" spans="1:1">
      <c r="A1368" s="27" t="s">
        <v>204</v>
      </c>
    </row>
    <row r="1369" spans="1:1">
      <c r="A1369" s="27" t="s">
        <v>437</v>
      </c>
    </row>
    <row r="1370" spans="1:1">
      <c r="A1370" s="27" t="s">
        <v>468</v>
      </c>
    </row>
    <row r="1371" spans="1:1">
      <c r="A1371" s="27" t="s">
        <v>469</v>
      </c>
    </row>
    <row r="1372" spans="1:1">
      <c r="A1372" s="27" t="s">
        <v>207</v>
      </c>
    </row>
    <row r="1373" spans="1:1">
      <c r="A1373" s="27" t="s">
        <v>208</v>
      </c>
    </row>
    <row r="1374" spans="1:1">
      <c r="A1374" s="27" t="s">
        <v>209</v>
      </c>
    </row>
    <row r="1375" spans="1:1">
      <c r="A1375" s="27" t="s">
        <v>210</v>
      </c>
    </row>
    <row r="1376" spans="1:1">
      <c r="A1376" s="27" t="s">
        <v>159</v>
      </c>
    </row>
    <row r="1377" spans="1:1">
      <c r="A1377" s="27" t="s">
        <v>160</v>
      </c>
    </row>
    <row r="1378" spans="1:1">
      <c r="A1378" s="27" t="s">
        <v>211</v>
      </c>
    </row>
    <row r="1379" spans="1:1">
      <c r="A1379" s="27" t="s">
        <v>212</v>
      </c>
    </row>
    <row r="1380" spans="1:1">
      <c r="A1380" s="27" t="s">
        <v>213</v>
      </c>
    </row>
    <row r="1381" spans="1:1">
      <c r="A1381" s="27" t="s">
        <v>214</v>
      </c>
    </row>
    <row r="1382" spans="1:1">
      <c r="A1382" s="27" t="s">
        <v>149</v>
      </c>
    </row>
    <row r="1383" spans="1:1">
      <c r="A1383" s="27" t="s">
        <v>470</v>
      </c>
    </row>
    <row r="1384" spans="1:1">
      <c r="A1384" s="27" t="s">
        <v>216</v>
      </c>
    </row>
    <row r="1385" spans="1:1">
      <c r="A1385" s="27" t="s">
        <v>217</v>
      </c>
    </row>
    <row r="1386" spans="1:1">
      <c r="A1386" s="27" t="s">
        <v>471</v>
      </c>
    </row>
    <row r="1387" spans="1:1">
      <c r="A1387" s="27" t="s">
        <v>472</v>
      </c>
    </row>
    <row r="1388" spans="1:1">
      <c r="A1388" s="27" t="s">
        <v>473</v>
      </c>
    </row>
    <row r="1389" spans="1:1">
      <c r="A1389" s="27" t="s">
        <v>221</v>
      </c>
    </row>
    <row r="1390" spans="1:1">
      <c r="A1390" s="27" t="s">
        <v>222</v>
      </c>
    </row>
    <row r="1391" spans="1:1">
      <c r="A1391" s="27" t="s">
        <v>474</v>
      </c>
    </row>
    <row r="1392" spans="1:1">
      <c r="A1392" s="27" t="s">
        <v>475</v>
      </c>
    </row>
    <row r="1393" spans="1:1">
      <c r="A1393" s="27" t="s">
        <v>160</v>
      </c>
    </row>
    <row r="1394" spans="1:1">
      <c r="A1394" s="27" t="s">
        <v>225</v>
      </c>
    </row>
    <row r="1395" spans="1:1">
      <c r="A1395" s="27" t="s">
        <v>226</v>
      </c>
    </row>
    <row r="1396" spans="1:1">
      <c r="A1396" s="27" t="s">
        <v>227</v>
      </c>
    </row>
    <row r="1397" spans="1:1">
      <c r="A1397" s="27" t="s">
        <v>476</v>
      </c>
    </row>
    <row r="1398" spans="1:1">
      <c r="A1398" s="27" t="s">
        <v>229</v>
      </c>
    </row>
    <row r="1399" spans="1:1">
      <c r="A1399" s="27" t="s">
        <v>477</v>
      </c>
    </row>
    <row r="1400" spans="1:1">
      <c r="A1400" s="27" t="s">
        <v>231</v>
      </c>
    </row>
    <row r="1401" spans="1:1">
      <c r="A1401" s="27" t="s">
        <v>232</v>
      </c>
    </row>
    <row r="1402" spans="1:1">
      <c r="A1402" s="27" t="s">
        <v>233</v>
      </c>
    </row>
    <row r="1403" spans="1:1">
      <c r="A1403" s="27" t="s">
        <v>234</v>
      </c>
    </row>
    <row r="1404" spans="1:1">
      <c r="A1404" s="27" t="s">
        <v>478</v>
      </c>
    </row>
    <row r="1405" spans="1:1">
      <c r="A1405" s="27" t="s">
        <v>236</v>
      </c>
    </row>
    <row r="1406" spans="1:1">
      <c r="A1406" s="27" t="s">
        <v>168</v>
      </c>
    </row>
    <row r="1407" spans="1:1">
      <c r="A1407" s="27" t="s">
        <v>479</v>
      </c>
    </row>
    <row r="1408" spans="1:1">
      <c r="A1408" s="27" t="s">
        <v>170</v>
      </c>
    </row>
    <row r="1409" spans="1:1">
      <c r="A1409" s="27" t="s">
        <v>171</v>
      </c>
    </row>
    <row r="1410" spans="1:1">
      <c r="A1410" s="27" t="s">
        <v>172</v>
      </c>
    </row>
    <row r="1411" spans="1:1">
      <c r="A1411" s="27" t="s">
        <v>238</v>
      </c>
    </row>
    <row r="1412" spans="1:1">
      <c r="A1412" s="27" t="s">
        <v>174</v>
      </c>
    </row>
    <row r="1413" spans="1:1">
      <c r="A1413" s="27" t="s">
        <v>175</v>
      </c>
    </row>
    <row r="1414" spans="1:1">
      <c r="A1414" s="27" t="s">
        <v>176</v>
      </c>
    </row>
    <row r="1415" spans="1:1">
      <c r="A1415" s="27" t="s">
        <v>177</v>
      </c>
    </row>
    <row r="1416" spans="1:1">
      <c r="A1416" s="27" t="s">
        <v>178</v>
      </c>
    </row>
    <row r="1417" spans="1:1">
      <c r="A1417" s="27" t="s">
        <v>179</v>
      </c>
    </row>
    <row r="1418" spans="1:1">
      <c r="A1418" s="27" t="s">
        <v>180</v>
      </c>
    </row>
    <row r="1419" spans="1:1">
      <c r="A1419" s="27" t="s">
        <v>181</v>
      </c>
    </row>
    <row r="1420" spans="1:1">
      <c r="A1420" s="27" t="s">
        <v>182</v>
      </c>
    </row>
    <row r="1421" spans="1:1">
      <c r="A1421" s="27" t="s">
        <v>183</v>
      </c>
    </row>
    <row r="1422" spans="1:1">
      <c r="A1422" s="27" t="s">
        <v>184</v>
      </c>
    </row>
    <row r="1423" spans="1:1">
      <c r="A1423" s="27" t="s">
        <v>185</v>
      </c>
    </row>
    <row r="1424" spans="1:1">
      <c r="A1424" s="27" t="s">
        <v>480</v>
      </c>
    </row>
    <row r="1425" spans="1:1">
      <c r="A1425" s="27" t="s">
        <v>187</v>
      </c>
    </row>
    <row r="1426" spans="1:1">
      <c r="A1426" s="27" t="s">
        <v>188</v>
      </c>
    </row>
    <row r="1427" spans="1:1">
      <c r="A1427" s="27" t="s">
        <v>189</v>
      </c>
    </row>
    <row r="1428" spans="1:1">
      <c r="A1428" s="27" t="s">
        <v>190</v>
      </c>
    </row>
    <row r="1429" spans="1:1">
      <c r="A1429" s="27" t="s">
        <v>108</v>
      </c>
    </row>
    <row r="1430" spans="1:1">
      <c r="A1430" s="27" t="s">
        <v>481</v>
      </c>
    </row>
    <row r="1431" spans="1:1">
      <c r="A1431" s="27" t="s">
        <v>110</v>
      </c>
    </row>
    <row r="1432" spans="1:1">
      <c r="A1432" s="27" t="s">
        <v>111</v>
      </c>
    </row>
    <row r="1433" spans="1:1">
      <c r="A1433" s="27" t="s">
        <v>112</v>
      </c>
    </row>
    <row r="1434" spans="1:1">
      <c r="A1434" s="27" t="s">
        <v>113</v>
      </c>
    </row>
    <row r="1435" spans="1:1">
      <c r="A1435" s="27" t="s">
        <v>114</v>
      </c>
    </row>
    <row r="1436" spans="1:1">
      <c r="A1436" s="27" t="s">
        <v>115</v>
      </c>
    </row>
    <row r="1437" spans="1:1">
      <c r="A1437" s="27" t="s">
        <v>116</v>
      </c>
    </row>
    <row r="1438" spans="1:1">
      <c r="A1438" s="27" t="s">
        <v>117</v>
      </c>
    </row>
    <row r="1439" spans="1:1">
      <c r="A1439" s="27" t="s">
        <v>482</v>
      </c>
    </row>
    <row r="1440" spans="1:1">
      <c r="A1440" s="27" t="s">
        <v>119</v>
      </c>
    </row>
    <row r="1441" spans="1:1">
      <c r="A1441" s="27" t="s">
        <v>120</v>
      </c>
    </row>
    <row r="1442" spans="1:1">
      <c r="A1442" s="27" t="s">
        <v>121</v>
      </c>
    </row>
    <row r="1443" spans="1:1">
      <c r="A1443" s="27" t="s">
        <v>122</v>
      </c>
    </row>
    <row r="1444" spans="1:1">
      <c r="A1444" s="27" t="s">
        <v>123</v>
      </c>
    </row>
    <row r="1445" spans="1:1">
      <c r="A1445" s="27" t="s">
        <v>124</v>
      </c>
    </row>
    <row r="1446" spans="1:1">
      <c r="A1446" s="27" t="s">
        <v>125</v>
      </c>
    </row>
    <row r="1447" spans="1:1">
      <c r="A1447" s="27" t="s">
        <v>483</v>
      </c>
    </row>
    <row r="1448" spans="1:1">
      <c r="A1448" s="27" t="s">
        <v>127</v>
      </c>
    </row>
    <row r="1449" spans="1:1">
      <c r="A1449" s="27" t="s">
        <v>128</v>
      </c>
    </row>
    <row r="1450" spans="1:1">
      <c r="A1450" s="27" t="s">
        <v>129</v>
      </c>
    </row>
    <row r="1451" spans="1:1">
      <c r="A1451" s="27" t="s">
        <v>130</v>
      </c>
    </row>
    <row r="1452" spans="1:1">
      <c r="A1452" s="27" t="s">
        <v>131</v>
      </c>
    </row>
    <row r="1453" spans="1:1">
      <c r="A1453" s="27" t="s">
        <v>132</v>
      </c>
    </row>
    <row r="1454" spans="1:1">
      <c r="A1454" s="27" t="s">
        <v>133</v>
      </c>
    </row>
    <row r="1455" spans="1:1">
      <c r="A1455" s="27" t="s">
        <v>134</v>
      </c>
    </row>
    <row r="1456" spans="1:1">
      <c r="A1456" s="27" t="s">
        <v>135</v>
      </c>
    </row>
    <row r="1457" spans="1:1">
      <c r="A1457" s="27" t="s">
        <v>136</v>
      </c>
    </row>
    <row r="1458" spans="1:1">
      <c r="A1458" s="27" t="s">
        <v>484</v>
      </c>
    </row>
    <row r="1459" spans="1:1">
      <c r="A1459" s="27" t="s">
        <v>138</v>
      </c>
    </row>
    <row r="1460" spans="1:1">
      <c r="A1460" s="27" t="s">
        <v>139</v>
      </c>
    </row>
    <row r="1461" spans="1:1">
      <c r="A1461" s="27" t="s">
        <v>485</v>
      </c>
    </row>
    <row r="1462" spans="1:1">
      <c r="A1462" s="27" t="s">
        <v>486</v>
      </c>
    </row>
    <row r="1463" spans="1:1">
      <c r="A1463" s="27" t="s">
        <v>487</v>
      </c>
    </row>
    <row r="1464" spans="1:1">
      <c r="A1464" s="27" t="s">
        <v>143</v>
      </c>
    </row>
    <row r="1465" spans="1:1">
      <c r="A1465" s="27" t="s">
        <v>144</v>
      </c>
    </row>
    <row r="1466" spans="1:1">
      <c r="A1466" s="27" t="s">
        <v>145</v>
      </c>
    </row>
    <row r="1467" spans="1:1">
      <c r="A1467" s="27" t="s">
        <v>146</v>
      </c>
    </row>
    <row r="1468" spans="1:1">
      <c r="A1468" s="27" t="s">
        <v>147</v>
      </c>
    </row>
    <row r="1469" spans="1:1">
      <c r="A1469" s="27" t="s">
        <v>488</v>
      </c>
    </row>
    <row r="1470" spans="1:1">
      <c r="A1470" s="27" t="s">
        <v>489</v>
      </c>
    </row>
    <row r="1471" spans="1:1">
      <c r="A1471" s="27" t="s">
        <v>151</v>
      </c>
    </row>
    <row r="1472" spans="1:1">
      <c r="A1472" s="27" t="s">
        <v>490</v>
      </c>
    </row>
    <row r="1473" spans="1:1">
      <c r="A1473" s="27" t="s">
        <v>491</v>
      </c>
    </row>
    <row r="1474" spans="1:1">
      <c r="A1474" s="27" t="s">
        <v>492</v>
      </c>
    </row>
    <row r="1475" spans="1:1">
      <c r="A1475" s="27" t="s">
        <v>155</v>
      </c>
    </row>
    <row r="1476" spans="1:1">
      <c r="A1476" s="27" t="s">
        <v>156</v>
      </c>
    </row>
    <row r="1477" spans="1:1">
      <c r="A1477" s="27" t="s">
        <v>493</v>
      </c>
    </row>
    <row r="1478" spans="1:1">
      <c r="A1478" s="27" t="s">
        <v>158</v>
      </c>
    </row>
    <row r="1479" spans="1:1">
      <c r="A1479" s="27" t="s">
        <v>159</v>
      </c>
    </row>
    <row r="1480" spans="1:1">
      <c r="A1480" s="27" t="s">
        <v>160</v>
      </c>
    </row>
    <row r="1481" spans="1:1">
      <c r="A1481" s="27" t="s">
        <v>161</v>
      </c>
    </row>
    <row r="1482" spans="1:1">
      <c r="A1482" s="27" t="s">
        <v>149</v>
      </c>
    </row>
    <row r="1483" spans="1:1">
      <c r="A1483" s="27" t="s">
        <v>162</v>
      </c>
    </row>
    <row r="1484" spans="1:1">
      <c r="A1484" s="27" t="s">
        <v>163</v>
      </c>
    </row>
    <row r="1485" spans="1:1">
      <c r="A1485" s="27" t="s">
        <v>164</v>
      </c>
    </row>
    <row r="1486" spans="1:1">
      <c r="A1486" s="27" t="s">
        <v>165</v>
      </c>
    </row>
    <row r="1487" spans="1:1">
      <c r="A1487" s="27" t="s">
        <v>166</v>
      </c>
    </row>
    <row r="1488" spans="1:1">
      <c r="A1488" s="27" t="s">
        <v>167</v>
      </c>
    </row>
    <row r="1489" spans="1:1">
      <c r="A1489" s="27" t="s">
        <v>168</v>
      </c>
    </row>
    <row r="1490" spans="1:1">
      <c r="A1490" s="27" t="s">
        <v>494</v>
      </c>
    </row>
    <row r="1491" spans="1:1">
      <c r="A1491" s="27" t="s">
        <v>170</v>
      </c>
    </row>
    <row r="1492" spans="1:1">
      <c r="A1492" s="27" t="s">
        <v>171</v>
      </c>
    </row>
    <row r="1493" spans="1:1">
      <c r="A1493" s="27" t="s">
        <v>172</v>
      </c>
    </row>
    <row r="1494" spans="1:1">
      <c r="A1494" s="27" t="s">
        <v>173</v>
      </c>
    </row>
    <row r="1495" spans="1:1">
      <c r="A1495" s="27" t="s">
        <v>174</v>
      </c>
    </row>
    <row r="1496" spans="1:1">
      <c r="A1496" s="27" t="s">
        <v>175</v>
      </c>
    </row>
    <row r="1497" spans="1:1">
      <c r="A1497" s="27" t="s">
        <v>176</v>
      </c>
    </row>
    <row r="1498" spans="1:1">
      <c r="A1498" s="27" t="s">
        <v>177</v>
      </c>
    </row>
    <row r="1499" spans="1:1">
      <c r="A1499" s="27" t="s">
        <v>178</v>
      </c>
    </row>
    <row r="1500" spans="1:1">
      <c r="A1500" s="27" t="s">
        <v>179</v>
      </c>
    </row>
    <row r="1501" spans="1:1">
      <c r="A1501" s="27" t="s">
        <v>180</v>
      </c>
    </row>
    <row r="1502" spans="1:1">
      <c r="A1502" s="27" t="s">
        <v>181</v>
      </c>
    </row>
    <row r="1503" spans="1:1">
      <c r="A1503" s="27" t="s">
        <v>182</v>
      </c>
    </row>
    <row r="1504" spans="1:1">
      <c r="A1504" s="27" t="s">
        <v>183</v>
      </c>
    </row>
    <row r="1505" spans="1:1">
      <c r="A1505" s="27" t="s">
        <v>184</v>
      </c>
    </row>
    <row r="1506" spans="1:1">
      <c r="A1506" s="27" t="s">
        <v>185</v>
      </c>
    </row>
    <row r="1507" spans="1:1">
      <c r="A1507" s="27" t="s">
        <v>495</v>
      </c>
    </row>
    <row r="1508" spans="1:1">
      <c r="A1508" s="27" t="s">
        <v>187</v>
      </c>
    </row>
    <row r="1509" spans="1:1">
      <c r="A1509" s="27" t="s">
        <v>188</v>
      </c>
    </row>
    <row r="1510" spans="1:1">
      <c r="A1510" s="27" t="s">
        <v>189</v>
      </c>
    </row>
    <row r="1511" spans="1:1">
      <c r="A1511" s="27" t="s">
        <v>190</v>
      </c>
    </row>
    <row r="1512" spans="1:1">
      <c r="A1512" s="27" t="s">
        <v>108</v>
      </c>
    </row>
    <row r="1513" spans="1:1">
      <c r="A1513" s="27" t="s">
        <v>496</v>
      </c>
    </row>
    <row r="1514" spans="1:1">
      <c r="A1514" s="27" t="s">
        <v>110</v>
      </c>
    </row>
    <row r="1515" spans="1:1">
      <c r="A1515" s="27" t="s">
        <v>111</v>
      </c>
    </row>
    <row r="1516" spans="1:1">
      <c r="A1516" s="27" t="s">
        <v>112</v>
      </c>
    </row>
    <row r="1517" spans="1:1">
      <c r="A1517" s="27" t="s">
        <v>113</v>
      </c>
    </row>
    <row r="1518" spans="1:1">
      <c r="A1518" s="27" t="s">
        <v>114</v>
      </c>
    </row>
    <row r="1519" spans="1:1">
      <c r="A1519" s="27" t="s">
        <v>115</v>
      </c>
    </row>
    <row r="1520" spans="1:1">
      <c r="A1520" s="27" t="s">
        <v>116</v>
      </c>
    </row>
    <row r="1521" spans="1:1">
      <c r="A1521" s="27" t="s">
        <v>117</v>
      </c>
    </row>
    <row r="1522" spans="1:1">
      <c r="A1522" s="27" t="s">
        <v>497</v>
      </c>
    </row>
    <row r="1523" spans="1:1">
      <c r="A1523" s="27" t="s">
        <v>301</v>
      </c>
    </row>
    <row r="1524" spans="1:1">
      <c r="A1524" s="27" t="s">
        <v>120</v>
      </c>
    </row>
    <row r="1525" spans="1:1">
      <c r="A1525" s="27" t="s">
        <v>121</v>
      </c>
    </row>
    <row r="1526" spans="1:1">
      <c r="A1526" s="27" t="s">
        <v>122</v>
      </c>
    </row>
    <row r="1527" spans="1:1">
      <c r="A1527" s="27" t="s">
        <v>123</v>
      </c>
    </row>
    <row r="1528" spans="1:1">
      <c r="A1528" s="27" t="s">
        <v>124</v>
      </c>
    </row>
    <row r="1529" spans="1:1">
      <c r="A1529" s="27" t="s">
        <v>125</v>
      </c>
    </row>
    <row r="1530" spans="1:1">
      <c r="A1530" s="27" t="s">
        <v>498</v>
      </c>
    </row>
    <row r="1531" spans="1:1">
      <c r="A1531" s="27" t="s">
        <v>127</v>
      </c>
    </row>
    <row r="1532" spans="1:1">
      <c r="A1532" s="27" t="s">
        <v>128</v>
      </c>
    </row>
    <row r="1533" spans="1:1">
      <c r="A1533" s="27" t="s">
        <v>129</v>
      </c>
    </row>
    <row r="1534" spans="1:1">
      <c r="A1534" s="27" t="s">
        <v>130</v>
      </c>
    </row>
    <row r="1535" spans="1:1">
      <c r="A1535" s="27" t="s">
        <v>131</v>
      </c>
    </row>
    <row r="1536" spans="1:1">
      <c r="A1536" s="27" t="s">
        <v>132</v>
      </c>
    </row>
    <row r="1537" spans="1:1">
      <c r="A1537" s="27" t="s">
        <v>133</v>
      </c>
    </row>
    <row r="1538" spans="1:1">
      <c r="A1538" s="27" t="s">
        <v>134</v>
      </c>
    </row>
    <row r="1539" spans="1:1">
      <c r="A1539" s="27" t="s">
        <v>135</v>
      </c>
    </row>
    <row r="1540" spans="1:1">
      <c r="A1540" s="27" t="s">
        <v>136</v>
      </c>
    </row>
    <row r="1541" spans="1:1">
      <c r="A1541" s="27" t="s">
        <v>499</v>
      </c>
    </row>
    <row r="1542" spans="1:1">
      <c r="A1542" s="27" t="s">
        <v>138</v>
      </c>
    </row>
    <row r="1543" spans="1:1">
      <c r="A1543" s="27" t="s">
        <v>139</v>
      </c>
    </row>
    <row r="1544" spans="1:1">
      <c r="A1544" s="27" t="s">
        <v>500</v>
      </c>
    </row>
    <row r="1545" spans="1:1">
      <c r="A1545" s="27" t="s">
        <v>501</v>
      </c>
    </row>
    <row r="1546" spans="1:1">
      <c r="A1546" s="27" t="s">
        <v>502</v>
      </c>
    </row>
    <row r="1547" spans="1:1">
      <c r="A1547" s="27" t="s">
        <v>143</v>
      </c>
    </row>
    <row r="1548" spans="1:1">
      <c r="A1548" s="27" t="s">
        <v>144</v>
      </c>
    </row>
    <row r="1549" spans="1:1">
      <c r="A1549" s="27" t="s">
        <v>145</v>
      </c>
    </row>
    <row r="1550" spans="1:1">
      <c r="A1550" s="27" t="s">
        <v>146</v>
      </c>
    </row>
    <row r="1551" spans="1:1">
      <c r="A1551" s="27" t="s">
        <v>147</v>
      </c>
    </row>
    <row r="1552" spans="1:1">
      <c r="A1552" s="27" t="s">
        <v>503</v>
      </c>
    </row>
    <row r="1553" spans="1:1">
      <c r="A1553" s="27" t="s">
        <v>504</v>
      </c>
    </row>
    <row r="1554" spans="1:1">
      <c r="A1554" s="27" t="s">
        <v>151</v>
      </c>
    </row>
    <row r="1555" spans="1:1">
      <c r="A1555" s="27" t="s">
        <v>505</v>
      </c>
    </row>
    <row r="1556" spans="1:1">
      <c r="A1556" s="27" t="s">
        <v>506</v>
      </c>
    </row>
    <row r="1557" spans="1:1">
      <c r="A1557" s="27" t="s">
        <v>507</v>
      </c>
    </row>
    <row r="1558" spans="1:1">
      <c r="A1558" s="27" t="s">
        <v>155</v>
      </c>
    </row>
    <row r="1559" spans="1:1">
      <c r="A1559" s="27" t="s">
        <v>156</v>
      </c>
    </row>
    <row r="1560" spans="1:1">
      <c r="A1560" s="27" t="s">
        <v>493</v>
      </c>
    </row>
    <row r="1561" spans="1:1">
      <c r="A1561" s="27" t="s">
        <v>158</v>
      </c>
    </row>
    <row r="1562" spans="1:1">
      <c r="A1562" s="27" t="s">
        <v>159</v>
      </c>
    </row>
    <row r="1563" spans="1:1">
      <c r="A1563" s="27" t="s">
        <v>160</v>
      </c>
    </row>
    <row r="1564" spans="1:1">
      <c r="A1564" s="27" t="s">
        <v>161</v>
      </c>
    </row>
    <row r="1565" spans="1:1">
      <c r="A1565" s="27" t="s">
        <v>162</v>
      </c>
    </row>
    <row r="1566" spans="1:1">
      <c r="A1566" s="27" t="s">
        <v>163</v>
      </c>
    </row>
    <row r="1567" spans="1:1">
      <c r="A1567" s="27" t="s">
        <v>164</v>
      </c>
    </row>
    <row r="1568" spans="1:1">
      <c r="A1568" s="27" t="s">
        <v>165</v>
      </c>
    </row>
    <row r="1569" spans="1:1">
      <c r="A1569" s="27" t="s">
        <v>149</v>
      </c>
    </row>
    <row r="1570" spans="1:1">
      <c r="A1570" s="27" t="s">
        <v>166</v>
      </c>
    </row>
    <row r="1571" spans="1:1">
      <c r="A1571" s="27" t="s">
        <v>167</v>
      </c>
    </row>
    <row r="1572" spans="1:1">
      <c r="A1572" s="27" t="s">
        <v>168</v>
      </c>
    </row>
    <row r="1573" spans="1:1">
      <c r="A1573" s="27" t="s">
        <v>508</v>
      </c>
    </row>
    <row r="1574" spans="1:1">
      <c r="A1574" s="27" t="s">
        <v>170</v>
      </c>
    </row>
    <row r="1575" spans="1:1">
      <c r="A1575" s="27" t="s">
        <v>171</v>
      </c>
    </row>
    <row r="1576" spans="1:1">
      <c r="A1576" s="27" t="s">
        <v>172</v>
      </c>
    </row>
    <row r="1577" spans="1:1">
      <c r="A1577" s="27" t="s">
        <v>173</v>
      </c>
    </row>
    <row r="1578" spans="1:1">
      <c r="A1578" s="27" t="s">
        <v>174</v>
      </c>
    </row>
    <row r="1579" spans="1:1">
      <c r="A1579" s="27" t="s">
        <v>175</v>
      </c>
    </row>
    <row r="1580" spans="1:1">
      <c r="A1580" s="27" t="s">
        <v>176</v>
      </c>
    </row>
    <row r="1581" spans="1:1">
      <c r="A1581" s="27" t="s">
        <v>177</v>
      </c>
    </row>
    <row r="1582" spans="1:1">
      <c r="A1582" s="27" t="s">
        <v>178</v>
      </c>
    </row>
    <row r="1583" spans="1:1">
      <c r="A1583" s="27" t="s">
        <v>179</v>
      </c>
    </row>
    <row r="1584" spans="1:1">
      <c r="A1584" s="27" t="s">
        <v>180</v>
      </c>
    </row>
    <row r="1585" spans="1:1">
      <c r="A1585" s="27" t="s">
        <v>181</v>
      </c>
    </row>
    <row r="1586" spans="1:1">
      <c r="A1586" s="27" t="s">
        <v>182</v>
      </c>
    </row>
    <row r="1587" spans="1:1">
      <c r="A1587" s="27" t="s">
        <v>183</v>
      </c>
    </row>
    <row r="1588" spans="1:1">
      <c r="A1588" s="27" t="s">
        <v>184</v>
      </c>
    </row>
    <row r="1589" spans="1:1">
      <c r="A1589" s="27" t="s">
        <v>185</v>
      </c>
    </row>
    <row r="1590" spans="1:1">
      <c r="A1590" s="27" t="s">
        <v>509</v>
      </c>
    </row>
    <row r="1591" spans="1:1">
      <c r="A1591" s="27" t="s">
        <v>187</v>
      </c>
    </row>
    <row r="1592" spans="1:1">
      <c r="A1592" s="27" t="s">
        <v>188</v>
      </c>
    </row>
    <row r="1593" spans="1:1">
      <c r="A1593" s="27" t="s">
        <v>189</v>
      </c>
    </row>
    <row r="1594" spans="1:1">
      <c r="A1594" s="27" t="s">
        <v>190</v>
      </c>
    </row>
    <row r="1595" spans="1:1">
      <c r="A1595" s="27" t="s">
        <v>108</v>
      </c>
    </row>
    <row r="1596" spans="1:1">
      <c r="A1596" s="27" t="s">
        <v>510</v>
      </c>
    </row>
    <row r="1597" spans="1:1">
      <c r="A1597" s="27" t="s">
        <v>192</v>
      </c>
    </row>
    <row r="1598" spans="1:1">
      <c r="A1598" s="27" t="s">
        <v>111</v>
      </c>
    </row>
    <row r="1599" spans="1:1">
      <c r="A1599" s="27" t="s">
        <v>112</v>
      </c>
    </row>
    <row r="1600" spans="1:1">
      <c r="A1600" s="27" t="s">
        <v>113</v>
      </c>
    </row>
    <row r="1601" spans="1:1">
      <c r="A1601" s="27" t="s">
        <v>114</v>
      </c>
    </row>
    <row r="1602" spans="1:1">
      <c r="A1602" s="27" t="s">
        <v>115</v>
      </c>
    </row>
    <row r="1603" spans="1:1">
      <c r="A1603" s="27" t="s">
        <v>116</v>
      </c>
    </row>
    <row r="1604" spans="1:1">
      <c r="A1604" s="27" t="s">
        <v>117</v>
      </c>
    </row>
    <row r="1605" spans="1:1">
      <c r="A1605" s="27" t="s">
        <v>395</v>
      </c>
    </row>
    <row r="1606" spans="1:1">
      <c r="A1606" s="27" t="s">
        <v>119</v>
      </c>
    </row>
    <row r="1607" spans="1:1">
      <c r="A1607" s="27" t="s">
        <v>120</v>
      </c>
    </row>
    <row r="1608" spans="1:1">
      <c r="A1608" s="27" t="s">
        <v>121</v>
      </c>
    </row>
    <row r="1609" spans="1:1">
      <c r="A1609" s="27" t="s">
        <v>193</v>
      </c>
    </row>
    <row r="1610" spans="1:1">
      <c r="A1610" s="27" t="s">
        <v>123</v>
      </c>
    </row>
    <row r="1611" spans="1:1">
      <c r="A1611" s="27" t="s">
        <v>124</v>
      </c>
    </row>
    <row r="1612" spans="1:1">
      <c r="A1612" s="27" t="s">
        <v>511</v>
      </c>
    </row>
    <row r="1613" spans="1:1">
      <c r="A1613" s="27" t="s">
        <v>512</v>
      </c>
    </row>
    <row r="1614" spans="1:1">
      <c r="A1614" s="27" t="s">
        <v>127</v>
      </c>
    </row>
    <row r="1615" spans="1:1">
      <c r="A1615" s="27" t="s">
        <v>128</v>
      </c>
    </row>
    <row r="1616" spans="1:1">
      <c r="A1616" s="27" t="s">
        <v>129</v>
      </c>
    </row>
    <row r="1617" spans="1:1">
      <c r="A1617" s="27" t="s">
        <v>130</v>
      </c>
    </row>
    <row r="1618" spans="1:1">
      <c r="A1618" s="27" t="s">
        <v>131</v>
      </c>
    </row>
    <row r="1619" spans="1:1">
      <c r="A1619" s="27" t="s">
        <v>132</v>
      </c>
    </row>
    <row r="1620" spans="1:1">
      <c r="A1620" s="27" t="s">
        <v>133</v>
      </c>
    </row>
    <row r="1621" spans="1:1">
      <c r="A1621" s="27" t="s">
        <v>196</v>
      </c>
    </row>
    <row r="1622" spans="1:1">
      <c r="A1622" s="27" t="s">
        <v>135</v>
      </c>
    </row>
    <row r="1623" spans="1:1">
      <c r="A1623" s="27" t="s">
        <v>136</v>
      </c>
    </row>
    <row r="1624" spans="1:1">
      <c r="A1624" s="27" t="s">
        <v>197</v>
      </c>
    </row>
    <row r="1625" spans="1:1">
      <c r="A1625" s="27" t="s">
        <v>138</v>
      </c>
    </row>
    <row r="1626" spans="1:1">
      <c r="A1626" s="27" t="s">
        <v>198</v>
      </c>
    </row>
    <row r="1627" spans="1:1">
      <c r="A1627" s="27" t="s">
        <v>513</v>
      </c>
    </row>
    <row r="1628" spans="1:1">
      <c r="A1628" s="27" t="s">
        <v>514</v>
      </c>
    </row>
    <row r="1629" spans="1:1">
      <c r="A1629" s="27" t="s">
        <v>515</v>
      </c>
    </row>
    <row r="1630" spans="1:1">
      <c r="A1630" s="27" t="s">
        <v>143</v>
      </c>
    </row>
    <row r="1631" spans="1:1">
      <c r="A1631" s="27" t="s">
        <v>144</v>
      </c>
    </row>
    <row r="1632" spans="1:1">
      <c r="A1632" s="27" t="s">
        <v>145</v>
      </c>
    </row>
    <row r="1633" spans="1:1">
      <c r="A1633" s="27" t="s">
        <v>146</v>
      </c>
    </row>
    <row r="1634" spans="1:1">
      <c r="A1634" s="27" t="s">
        <v>147</v>
      </c>
    </row>
    <row r="1635" spans="1:1">
      <c r="A1635" s="27" t="s">
        <v>516</v>
      </c>
    </row>
    <row r="1636" spans="1:1">
      <c r="A1636" s="27" t="s">
        <v>517</v>
      </c>
    </row>
    <row r="1637" spans="1:1">
      <c r="A1637" s="27" t="s">
        <v>204</v>
      </c>
    </row>
    <row r="1638" spans="1:1">
      <c r="A1638" s="27" t="s">
        <v>403</v>
      </c>
    </row>
    <row r="1639" spans="1:1">
      <c r="A1639" s="27" t="s">
        <v>518</v>
      </c>
    </row>
    <row r="1640" spans="1:1">
      <c r="A1640" s="27" t="s">
        <v>519</v>
      </c>
    </row>
    <row r="1641" spans="1:1">
      <c r="A1641" s="27" t="s">
        <v>207</v>
      </c>
    </row>
    <row r="1642" spans="1:1">
      <c r="A1642" s="27" t="s">
        <v>208</v>
      </c>
    </row>
    <row r="1643" spans="1:1">
      <c r="A1643" s="27" t="s">
        <v>209</v>
      </c>
    </row>
    <row r="1644" spans="1:1">
      <c r="A1644" s="27" t="s">
        <v>210</v>
      </c>
    </row>
    <row r="1645" spans="1:1">
      <c r="A1645" s="27" t="s">
        <v>159</v>
      </c>
    </row>
    <row r="1646" spans="1:1">
      <c r="A1646" s="27" t="s">
        <v>160</v>
      </c>
    </row>
    <row r="1647" spans="1:1">
      <c r="A1647" s="27" t="s">
        <v>211</v>
      </c>
    </row>
    <row r="1648" spans="1:1">
      <c r="A1648" s="27" t="s">
        <v>212</v>
      </c>
    </row>
    <row r="1649" spans="1:1">
      <c r="A1649" s="27" t="s">
        <v>213</v>
      </c>
    </row>
    <row r="1650" spans="1:1">
      <c r="A1650" s="27" t="s">
        <v>149</v>
      </c>
    </row>
    <row r="1651" spans="1:1">
      <c r="A1651" s="27" t="s">
        <v>214</v>
      </c>
    </row>
    <row r="1652" spans="1:1">
      <c r="A1652" s="27" t="s">
        <v>520</v>
      </c>
    </row>
    <row r="1653" spans="1:1">
      <c r="A1653" s="27" t="s">
        <v>216</v>
      </c>
    </row>
    <row r="1654" spans="1:1">
      <c r="A1654" s="27" t="s">
        <v>217</v>
      </c>
    </row>
    <row r="1655" spans="1:1">
      <c r="A1655" s="27" t="s">
        <v>521</v>
      </c>
    </row>
    <row r="1656" spans="1:1">
      <c r="A1656" s="27" t="s">
        <v>522</v>
      </c>
    </row>
    <row r="1657" spans="1:1">
      <c r="A1657" s="27" t="s">
        <v>523</v>
      </c>
    </row>
    <row r="1658" spans="1:1">
      <c r="A1658" s="27" t="s">
        <v>221</v>
      </c>
    </row>
    <row r="1659" spans="1:1">
      <c r="A1659" s="27" t="s">
        <v>222</v>
      </c>
    </row>
    <row r="1660" spans="1:1">
      <c r="A1660" s="27" t="s">
        <v>524</v>
      </c>
    </row>
    <row r="1661" spans="1:1">
      <c r="A1661" s="27" t="s">
        <v>525</v>
      </c>
    </row>
    <row r="1662" spans="1:1">
      <c r="A1662" s="27" t="s">
        <v>160</v>
      </c>
    </row>
    <row r="1663" spans="1:1">
      <c r="A1663" s="27" t="s">
        <v>225</v>
      </c>
    </row>
    <row r="1664" spans="1:1">
      <c r="A1664" s="27" t="s">
        <v>226</v>
      </c>
    </row>
    <row r="1665" spans="1:1">
      <c r="A1665" s="27" t="s">
        <v>227</v>
      </c>
    </row>
    <row r="1666" spans="1:1">
      <c r="A1666" s="27" t="s">
        <v>526</v>
      </c>
    </row>
    <row r="1667" spans="1:1">
      <c r="A1667" s="27" t="s">
        <v>229</v>
      </c>
    </row>
    <row r="1668" spans="1:1">
      <c r="A1668" s="27" t="s">
        <v>527</v>
      </c>
    </row>
    <row r="1669" spans="1:1">
      <c r="A1669" s="27" t="s">
        <v>231</v>
      </c>
    </row>
    <row r="1670" spans="1:1">
      <c r="A1670" s="27" t="s">
        <v>232</v>
      </c>
    </row>
    <row r="1671" spans="1:1">
      <c r="A1671" s="27" t="s">
        <v>233</v>
      </c>
    </row>
    <row r="1672" spans="1:1">
      <c r="A1672" s="27" t="s">
        <v>234</v>
      </c>
    </row>
    <row r="1673" spans="1:1">
      <c r="A1673" s="27" t="s">
        <v>257</v>
      </c>
    </row>
    <row r="1674" spans="1:1">
      <c r="A1674" s="27" t="s">
        <v>236</v>
      </c>
    </row>
    <row r="1675" spans="1:1">
      <c r="A1675" s="27" t="s">
        <v>168</v>
      </c>
    </row>
    <row r="1676" spans="1:1">
      <c r="A1676" s="27" t="s">
        <v>528</v>
      </c>
    </row>
    <row r="1677" spans="1:1">
      <c r="A1677" s="27" t="s">
        <v>170</v>
      </c>
    </row>
    <row r="1678" spans="1:1">
      <c r="A1678" s="27" t="s">
        <v>171</v>
      </c>
    </row>
    <row r="1679" spans="1:1">
      <c r="A1679" s="27" t="s">
        <v>172</v>
      </c>
    </row>
    <row r="1680" spans="1:1">
      <c r="A1680" s="27" t="s">
        <v>238</v>
      </c>
    </row>
    <row r="1681" spans="1:1">
      <c r="A1681" s="27" t="s">
        <v>174</v>
      </c>
    </row>
    <row r="1682" spans="1:1">
      <c r="A1682" s="27" t="s">
        <v>175</v>
      </c>
    </row>
    <row r="1683" spans="1:1">
      <c r="A1683" s="27" t="s">
        <v>176</v>
      </c>
    </row>
    <row r="1684" spans="1:1">
      <c r="A1684" s="27" t="s">
        <v>177</v>
      </c>
    </row>
    <row r="1685" spans="1:1">
      <c r="A1685" s="27" t="s">
        <v>178</v>
      </c>
    </row>
    <row r="1686" spans="1:1">
      <c r="A1686" s="27" t="s">
        <v>179</v>
      </c>
    </row>
    <row r="1687" spans="1:1">
      <c r="A1687" s="27" t="s">
        <v>180</v>
      </c>
    </row>
    <row r="1688" spans="1:1">
      <c r="A1688" s="27" t="s">
        <v>181</v>
      </c>
    </row>
    <row r="1689" spans="1:1">
      <c r="A1689" s="27" t="s">
        <v>182</v>
      </c>
    </row>
    <row r="1690" spans="1:1">
      <c r="A1690" s="27" t="s">
        <v>183</v>
      </c>
    </row>
    <row r="1691" spans="1:1">
      <c r="A1691" s="27" t="s">
        <v>184</v>
      </c>
    </row>
    <row r="1692" spans="1:1">
      <c r="A1692" s="27" t="s">
        <v>185</v>
      </c>
    </row>
    <row r="1693" spans="1:1">
      <c r="A1693" s="27" t="s">
        <v>529</v>
      </c>
    </row>
    <row r="1694" spans="1:1">
      <c r="A1694" s="27" t="s">
        <v>187</v>
      </c>
    </row>
    <row r="1695" spans="1:1">
      <c r="A1695" s="27" t="s">
        <v>188</v>
      </c>
    </row>
    <row r="1696" spans="1:1">
      <c r="A1696" s="27" t="s">
        <v>189</v>
      </c>
    </row>
    <row r="1697" spans="1:1">
      <c r="A1697" s="27" t="s">
        <v>190</v>
      </c>
    </row>
    <row r="1698" spans="1:1">
      <c r="A1698" s="27" t="s">
        <v>108</v>
      </c>
    </row>
    <row r="1699" spans="1:1">
      <c r="A1699" s="27" t="s">
        <v>530</v>
      </c>
    </row>
    <row r="1700" spans="1:1">
      <c r="A1700" s="27" t="s">
        <v>110</v>
      </c>
    </row>
    <row r="1701" spans="1:1">
      <c r="A1701" s="27" t="s">
        <v>111</v>
      </c>
    </row>
    <row r="1702" spans="1:1">
      <c r="A1702" s="27" t="s">
        <v>112</v>
      </c>
    </row>
    <row r="1703" spans="1:1">
      <c r="A1703" s="27" t="s">
        <v>113</v>
      </c>
    </row>
    <row r="1704" spans="1:1">
      <c r="A1704" s="27" t="s">
        <v>114</v>
      </c>
    </row>
    <row r="1705" spans="1:1">
      <c r="A1705" s="27" t="s">
        <v>115</v>
      </c>
    </row>
    <row r="1706" spans="1:1">
      <c r="A1706" s="27" t="s">
        <v>116</v>
      </c>
    </row>
    <row r="1707" spans="1:1">
      <c r="A1707" s="27" t="s">
        <v>117</v>
      </c>
    </row>
    <row r="1708" spans="1:1">
      <c r="A1708" s="27" t="s">
        <v>531</v>
      </c>
    </row>
    <row r="1709" spans="1:1">
      <c r="A1709" s="27" t="s">
        <v>119</v>
      </c>
    </row>
    <row r="1710" spans="1:1">
      <c r="A1710" s="27" t="s">
        <v>120</v>
      </c>
    </row>
    <row r="1711" spans="1:1">
      <c r="A1711" s="27" t="s">
        <v>121</v>
      </c>
    </row>
    <row r="1712" spans="1:1">
      <c r="A1712" s="27" t="s">
        <v>122</v>
      </c>
    </row>
    <row r="1713" spans="1:1">
      <c r="A1713" s="27" t="s">
        <v>123</v>
      </c>
    </row>
    <row r="1714" spans="1:1">
      <c r="A1714" s="27" t="s">
        <v>124</v>
      </c>
    </row>
    <row r="1715" spans="1:1">
      <c r="A1715" s="27" t="s">
        <v>125</v>
      </c>
    </row>
    <row r="1716" spans="1:1">
      <c r="A1716" s="27" t="s">
        <v>532</v>
      </c>
    </row>
    <row r="1717" spans="1:1">
      <c r="A1717" s="27" t="s">
        <v>127</v>
      </c>
    </row>
    <row r="1718" spans="1:1">
      <c r="A1718" s="27" t="s">
        <v>128</v>
      </c>
    </row>
    <row r="1719" spans="1:1">
      <c r="A1719" s="27" t="s">
        <v>129</v>
      </c>
    </row>
    <row r="1720" spans="1:1">
      <c r="A1720" s="27" t="s">
        <v>130</v>
      </c>
    </row>
    <row r="1721" spans="1:1">
      <c r="A1721" s="27" t="s">
        <v>131</v>
      </c>
    </row>
    <row r="1722" spans="1:1">
      <c r="A1722" s="27" t="s">
        <v>132</v>
      </c>
    </row>
    <row r="1723" spans="1:1">
      <c r="A1723" s="27" t="s">
        <v>133</v>
      </c>
    </row>
    <row r="1724" spans="1:1">
      <c r="A1724" s="27" t="s">
        <v>134</v>
      </c>
    </row>
    <row r="1725" spans="1:1">
      <c r="A1725" s="27" t="s">
        <v>135</v>
      </c>
    </row>
    <row r="1726" spans="1:1">
      <c r="A1726" s="27" t="s">
        <v>136</v>
      </c>
    </row>
    <row r="1727" spans="1:1">
      <c r="A1727" s="27" t="s">
        <v>533</v>
      </c>
    </row>
    <row r="1728" spans="1:1">
      <c r="A1728" s="27" t="s">
        <v>138</v>
      </c>
    </row>
    <row r="1729" spans="1:1">
      <c r="A1729" s="27" t="s">
        <v>139</v>
      </c>
    </row>
    <row r="1730" spans="1:1">
      <c r="A1730" s="27" t="s">
        <v>534</v>
      </c>
    </row>
    <row r="1731" spans="1:1">
      <c r="A1731" s="27" t="s">
        <v>535</v>
      </c>
    </row>
    <row r="1732" spans="1:1">
      <c r="A1732" s="27" t="s">
        <v>536</v>
      </c>
    </row>
    <row r="1733" spans="1:1">
      <c r="A1733" s="27" t="s">
        <v>143</v>
      </c>
    </row>
    <row r="1734" spans="1:1">
      <c r="A1734" s="27" t="s">
        <v>144</v>
      </c>
    </row>
    <row r="1735" spans="1:1">
      <c r="A1735" s="27" t="s">
        <v>145</v>
      </c>
    </row>
    <row r="1736" spans="1:1">
      <c r="A1736" s="27" t="s">
        <v>146</v>
      </c>
    </row>
    <row r="1737" spans="1:1">
      <c r="A1737" s="27" t="s">
        <v>147</v>
      </c>
    </row>
    <row r="1738" spans="1:1">
      <c r="A1738" s="27" t="s">
        <v>537</v>
      </c>
    </row>
    <row r="1739" spans="1:1">
      <c r="A1739" s="27" t="s">
        <v>538</v>
      </c>
    </row>
    <row r="1740" spans="1:1">
      <c r="A1740" s="27" t="s">
        <v>151</v>
      </c>
    </row>
    <row r="1741" spans="1:1">
      <c r="A1741" s="27" t="s">
        <v>539</v>
      </c>
    </row>
    <row r="1742" spans="1:1">
      <c r="A1742" s="27" t="s">
        <v>540</v>
      </c>
    </row>
    <row r="1743" spans="1:1">
      <c r="A1743" s="27" t="s">
        <v>541</v>
      </c>
    </row>
    <row r="1744" spans="1:1">
      <c r="A1744" s="27" t="s">
        <v>155</v>
      </c>
    </row>
    <row r="1745" spans="1:1">
      <c r="A1745" s="27" t="s">
        <v>156</v>
      </c>
    </row>
    <row r="1746" spans="1:1">
      <c r="A1746" s="27" t="s">
        <v>542</v>
      </c>
    </row>
    <row r="1747" spans="1:1">
      <c r="A1747" s="27" t="s">
        <v>158</v>
      </c>
    </row>
    <row r="1748" spans="1:1">
      <c r="A1748" s="27" t="s">
        <v>159</v>
      </c>
    </row>
    <row r="1749" spans="1:1">
      <c r="A1749" s="27" t="s">
        <v>160</v>
      </c>
    </row>
    <row r="1750" spans="1:1">
      <c r="A1750" s="27" t="s">
        <v>161</v>
      </c>
    </row>
    <row r="1751" spans="1:1">
      <c r="A1751" s="27" t="s">
        <v>162</v>
      </c>
    </row>
    <row r="1752" spans="1:1">
      <c r="A1752" s="27" t="s">
        <v>163</v>
      </c>
    </row>
    <row r="1753" spans="1:1">
      <c r="A1753" s="27" t="s">
        <v>164</v>
      </c>
    </row>
    <row r="1754" spans="1:1">
      <c r="A1754" s="27" t="s">
        <v>165</v>
      </c>
    </row>
    <row r="1755" spans="1:1">
      <c r="A1755" s="27" t="s">
        <v>149</v>
      </c>
    </row>
    <row r="1756" spans="1:1">
      <c r="A1756" s="27" t="s">
        <v>166</v>
      </c>
    </row>
    <row r="1757" spans="1:1">
      <c r="A1757" s="27" t="s">
        <v>167</v>
      </c>
    </row>
    <row r="1758" spans="1:1">
      <c r="A1758" s="27" t="s">
        <v>168</v>
      </c>
    </row>
    <row r="1759" spans="1:1">
      <c r="A1759" s="27" t="s">
        <v>543</v>
      </c>
    </row>
    <row r="1760" spans="1:1">
      <c r="A1760" s="27" t="s">
        <v>170</v>
      </c>
    </row>
    <row r="1761" spans="1:1">
      <c r="A1761" s="27" t="s">
        <v>171</v>
      </c>
    </row>
    <row r="1762" spans="1:1">
      <c r="A1762" s="27" t="s">
        <v>172</v>
      </c>
    </row>
    <row r="1763" spans="1:1">
      <c r="A1763" s="27" t="s">
        <v>173</v>
      </c>
    </row>
    <row r="1764" spans="1:1">
      <c r="A1764" s="27" t="s">
        <v>174</v>
      </c>
    </row>
    <row r="1765" spans="1:1">
      <c r="A1765" s="27" t="s">
        <v>175</v>
      </c>
    </row>
    <row r="1766" spans="1:1">
      <c r="A1766" s="27" t="s">
        <v>176</v>
      </c>
    </row>
    <row r="1767" spans="1:1">
      <c r="A1767" s="27" t="s">
        <v>177</v>
      </c>
    </row>
    <row r="1768" spans="1:1">
      <c r="A1768" s="27" t="s">
        <v>178</v>
      </c>
    </row>
    <row r="1769" spans="1:1">
      <c r="A1769" s="27" t="s">
        <v>179</v>
      </c>
    </row>
    <row r="1770" spans="1:1">
      <c r="A1770" s="27" t="s">
        <v>180</v>
      </c>
    </row>
    <row r="1771" spans="1:1">
      <c r="A1771" s="27" t="s">
        <v>181</v>
      </c>
    </row>
    <row r="1772" spans="1:1">
      <c r="A1772" s="27" t="s">
        <v>182</v>
      </c>
    </row>
    <row r="1773" spans="1:1">
      <c r="A1773" s="27" t="s">
        <v>183</v>
      </c>
    </row>
    <row r="1774" spans="1:1">
      <c r="A1774" s="27" t="s">
        <v>184</v>
      </c>
    </row>
    <row r="1775" spans="1:1">
      <c r="A1775" s="27" t="s">
        <v>185</v>
      </c>
    </row>
    <row r="1776" spans="1:1">
      <c r="A1776" s="27" t="s">
        <v>544</v>
      </c>
    </row>
    <row r="1777" spans="1:1">
      <c r="A1777" s="27" t="s">
        <v>187</v>
      </c>
    </row>
    <row r="1778" spans="1:1">
      <c r="A1778" s="27" t="s">
        <v>188</v>
      </c>
    </row>
    <row r="1779" spans="1:1">
      <c r="A1779" s="27" t="s">
        <v>189</v>
      </c>
    </row>
    <row r="1780" spans="1:1">
      <c r="A1780" s="27" t="s">
        <v>190</v>
      </c>
    </row>
    <row r="1781" spans="1:1">
      <c r="A1781" s="27" t="s">
        <v>108</v>
      </c>
    </row>
    <row r="1782" spans="1:1">
      <c r="A1782" s="27" t="s">
        <v>545</v>
      </c>
    </row>
    <row r="1783" spans="1:1">
      <c r="A1783" s="27" t="s">
        <v>110</v>
      </c>
    </row>
    <row r="1784" spans="1:1">
      <c r="A1784" s="27" t="s">
        <v>111</v>
      </c>
    </row>
    <row r="1785" spans="1:1">
      <c r="A1785" s="27" t="s">
        <v>112</v>
      </c>
    </row>
    <row r="1786" spans="1:1">
      <c r="A1786" s="27" t="s">
        <v>113</v>
      </c>
    </row>
    <row r="1787" spans="1:1">
      <c r="A1787" s="27" t="s">
        <v>114</v>
      </c>
    </row>
    <row r="1788" spans="1:1">
      <c r="A1788" s="27" t="s">
        <v>115</v>
      </c>
    </row>
    <row r="1789" spans="1:1">
      <c r="A1789" s="27" t="s">
        <v>116</v>
      </c>
    </row>
    <row r="1790" spans="1:1">
      <c r="A1790" s="27" t="s">
        <v>117</v>
      </c>
    </row>
    <row r="1791" spans="1:1">
      <c r="A1791" s="27" t="s">
        <v>277</v>
      </c>
    </row>
    <row r="1792" spans="1:1">
      <c r="A1792" s="27" t="s">
        <v>119</v>
      </c>
    </row>
    <row r="1793" spans="1:1">
      <c r="A1793" s="27" t="s">
        <v>120</v>
      </c>
    </row>
    <row r="1794" spans="1:1">
      <c r="A1794" s="27" t="s">
        <v>121</v>
      </c>
    </row>
    <row r="1795" spans="1:1">
      <c r="A1795" s="27" t="s">
        <v>122</v>
      </c>
    </row>
    <row r="1796" spans="1:1">
      <c r="A1796" s="27" t="s">
        <v>123</v>
      </c>
    </row>
    <row r="1797" spans="1:1">
      <c r="A1797" s="27" t="s">
        <v>124</v>
      </c>
    </row>
    <row r="1798" spans="1:1">
      <c r="A1798" s="27" t="s">
        <v>125</v>
      </c>
    </row>
    <row r="1799" spans="1:1">
      <c r="A1799" s="27" t="s">
        <v>546</v>
      </c>
    </row>
    <row r="1800" spans="1:1">
      <c r="A1800" s="27" t="s">
        <v>127</v>
      </c>
    </row>
    <row r="1801" spans="1:1">
      <c r="A1801" s="27" t="s">
        <v>128</v>
      </c>
    </row>
    <row r="1802" spans="1:1">
      <c r="A1802" s="27" t="s">
        <v>129</v>
      </c>
    </row>
    <row r="1803" spans="1:1">
      <c r="A1803" s="27" t="s">
        <v>130</v>
      </c>
    </row>
    <row r="1804" spans="1:1">
      <c r="A1804" s="27" t="s">
        <v>131</v>
      </c>
    </row>
    <row r="1805" spans="1:1">
      <c r="A1805" s="27" t="s">
        <v>132</v>
      </c>
    </row>
    <row r="1806" spans="1:1">
      <c r="A1806" s="27" t="s">
        <v>133</v>
      </c>
    </row>
    <row r="1807" spans="1:1">
      <c r="A1807" s="27" t="s">
        <v>134</v>
      </c>
    </row>
    <row r="1808" spans="1:1">
      <c r="A1808" s="27" t="s">
        <v>135</v>
      </c>
    </row>
    <row r="1809" spans="1:1">
      <c r="A1809" s="27" t="s">
        <v>136</v>
      </c>
    </row>
    <row r="1810" spans="1:1">
      <c r="A1810" s="27" t="s">
        <v>547</v>
      </c>
    </row>
    <row r="1811" spans="1:1">
      <c r="A1811" s="27" t="s">
        <v>138</v>
      </c>
    </row>
    <row r="1812" spans="1:1">
      <c r="A1812" s="27" t="s">
        <v>139</v>
      </c>
    </row>
    <row r="1813" spans="1:1">
      <c r="A1813" s="27" t="s">
        <v>548</v>
      </c>
    </row>
    <row r="1814" spans="1:1">
      <c r="A1814" s="27" t="s">
        <v>549</v>
      </c>
    </row>
    <row r="1815" spans="1:1">
      <c r="A1815" s="27" t="s">
        <v>550</v>
      </c>
    </row>
    <row r="1816" spans="1:1">
      <c r="A1816" s="27" t="s">
        <v>143</v>
      </c>
    </row>
    <row r="1817" spans="1:1">
      <c r="A1817" s="27" t="s">
        <v>144</v>
      </c>
    </row>
    <row r="1818" spans="1:1">
      <c r="A1818" s="27" t="s">
        <v>145</v>
      </c>
    </row>
    <row r="1819" spans="1:1">
      <c r="A1819" s="27" t="s">
        <v>146</v>
      </c>
    </row>
    <row r="1820" spans="1:1">
      <c r="A1820" s="27" t="s">
        <v>147</v>
      </c>
    </row>
    <row r="1821" spans="1:1">
      <c r="A1821" s="27" t="s">
        <v>551</v>
      </c>
    </row>
    <row r="1822" spans="1:1">
      <c r="A1822" s="27" t="s">
        <v>552</v>
      </c>
    </row>
    <row r="1823" spans="1:1">
      <c r="A1823" s="27" t="s">
        <v>151</v>
      </c>
    </row>
    <row r="1824" spans="1:1">
      <c r="A1824" s="27" t="s">
        <v>553</v>
      </c>
    </row>
    <row r="1825" spans="1:1">
      <c r="A1825" s="27" t="s">
        <v>554</v>
      </c>
    </row>
    <row r="1826" spans="1:1">
      <c r="A1826" s="27" t="s">
        <v>555</v>
      </c>
    </row>
    <row r="1827" spans="1:1">
      <c r="A1827" s="27" t="s">
        <v>155</v>
      </c>
    </row>
    <row r="1828" spans="1:1">
      <c r="A1828" s="27" t="s">
        <v>156</v>
      </c>
    </row>
    <row r="1829" spans="1:1">
      <c r="A1829" s="27" t="s">
        <v>556</v>
      </c>
    </row>
    <row r="1830" spans="1:1">
      <c r="A1830" s="27" t="s">
        <v>158</v>
      </c>
    </row>
    <row r="1831" spans="1:1">
      <c r="A1831" s="27" t="s">
        <v>159</v>
      </c>
    </row>
    <row r="1832" spans="1:1">
      <c r="A1832" s="27" t="s">
        <v>160</v>
      </c>
    </row>
    <row r="1833" spans="1:1">
      <c r="A1833" s="27" t="s">
        <v>161</v>
      </c>
    </row>
    <row r="1834" spans="1:1">
      <c r="A1834" s="27" t="s">
        <v>162</v>
      </c>
    </row>
    <row r="1835" spans="1:1">
      <c r="A1835" s="27" t="s">
        <v>163</v>
      </c>
    </row>
    <row r="1836" spans="1:1">
      <c r="A1836" s="27" t="s">
        <v>164</v>
      </c>
    </row>
    <row r="1837" spans="1:1">
      <c r="A1837" s="27" t="s">
        <v>165</v>
      </c>
    </row>
    <row r="1838" spans="1:1">
      <c r="A1838" s="27" t="s">
        <v>149</v>
      </c>
    </row>
    <row r="1839" spans="1:1">
      <c r="A1839" s="27" t="s">
        <v>166</v>
      </c>
    </row>
    <row r="1840" spans="1:1">
      <c r="A1840" s="27" t="s">
        <v>167</v>
      </c>
    </row>
    <row r="1841" spans="1:1">
      <c r="A1841" s="27" t="s">
        <v>168</v>
      </c>
    </row>
    <row r="1842" spans="1:1">
      <c r="A1842" s="27" t="s">
        <v>557</v>
      </c>
    </row>
    <row r="1843" spans="1:1">
      <c r="A1843" s="27" t="s">
        <v>170</v>
      </c>
    </row>
    <row r="1844" spans="1:1">
      <c r="A1844" s="27" t="s">
        <v>171</v>
      </c>
    </row>
    <row r="1845" spans="1:1">
      <c r="A1845" s="27" t="s">
        <v>172</v>
      </c>
    </row>
    <row r="1846" spans="1:1">
      <c r="A1846" s="27" t="s">
        <v>173</v>
      </c>
    </row>
    <row r="1847" spans="1:1">
      <c r="A1847" s="27" t="s">
        <v>174</v>
      </c>
    </row>
    <row r="1848" spans="1:1">
      <c r="A1848" s="27" t="s">
        <v>175</v>
      </c>
    </row>
    <row r="1849" spans="1:1">
      <c r="A1849" s="27" t="s">
        <v>176</v>
      </c>
    </row>
    <row r="1850" spans="1:1">
      <c r="A1850" s="27" t="s">
        <v>177</v>
      </c>
    </row>
    <row r="1851" spans="1:1">
      <c r="A1851" s="27" t="s">
        <v>178</v>
      </c>
    </row>
    <row r="1852" spans="1:1">
      <c r="A1852" s="27" t="s">
        <v>179</v>
      </c>
    </row>
    <row r="1853" spans="1:1">
      <c r="A1853" s="27" t="s">
        <v>180</v>
      </c>
    </row>
    <row r="1854" spans="1:1">
      <c r="A1854" s="27" t="s">
        <v>181</v>
      </c>
    </row>
    <row r="1855" spans="1:1">
      <c r="A1855" s="27" t="s">
        <v>182</v>
      </c>
    </row>
    <row r="1856" spans="1:1">
      <c r="A1856" s="27" t="s">
        <v>183</v>
      </c>
    </row>
    <row r="1857" spans="1:1">
      <c r="A1857" s="27" t="s">
        <v>184</v>
      </c>
    </row>
    <row r="1858" spans="1:1">
      <c r="A1858" s="27" t="s">
        <v>185</v>
      </c>
    </row>
    <row r="1859" spans="1:1">
      <c r="A1859" s="27" t="s">
        <v>558</v>
      </c>
    </row>
    <row r="1860" spans="1:1">
      <c r="A1860" s="27" t="s">
        <v>187</v>
      </c>
    </row>
    <row r="1861" spans="1:1">
      <c r="A1861" s="27" t="s">
        <v>188</v>
      </c>
    </row>
    <row r="1862" spans="1:1">
      <c r="A1862" s="27" t="s">
        <v>189</v>
      </c>
    </row>
    <row r="1863" spans="1:1">
      <c r="A1863" s="27" t="s">
        <v>190</v>
      </c>
    </row>
    <row r="1864" spans="1:1">
      <c r="A1864" s="27" t="s">
        <v>108</v>
      </c>
    </row>
    <row r="1865" spans="1:1">
      <c r="A1865" s="27" t="s">
        <v>559</v>
      </c>
    </row>
    <row r="1866" spans="1:1">
      <c r="A1866" s="27" t="s">
        <v>110</v>
      </c>
    </row>
    <row r="1867" spans="1:1">
      <c r="A1867" s="27" t="s">
        <v>111</v>
      </c>
    </row>
    <row r="1868" spans="1:1">
      <c r="A1868" s="27" t="s">
        <v>112</v>
      </c>
    </row>
    <row r="1869" spans="1:1">
      <c r="A1869" s="27" t="s">
        <v>113</v>
      </c>
    </row>
    <row r="1870" spans="1:1">
      <c r="A1870" s="27" t="s">
        <v>114</v>
      </c>
    </row>
    <row r="1871" spans="1:1">
      <c r="A1871" s="27" t="s">
        <v>115</v>
      </c>
    </row>
    <row r="1872" spans="1:1">
      <c r="A1872" s="27" t="s">
        <v>116</v>
      </c>
    </row>
    <row r="1873" spans="1:1">
      <c r="A1873" s="27" t="s">
        <v>117</v>
      </c>
    </row>
    <row r="1874" spans="1:1">
      <c r="A1874" s="27" t="s">
        <v>277</v>
      </c>
    </row>
    <row r="1875" spans="1:1">
      <c r="A1875" s="27" t="s">
        <v>119</v>
      </c>
    </row>
    <row r="1876" spans="1:1">
      <c r="A1876" s="27" t="s">
        <v>120</v>
      </c>
    </row>
    <row r="1877" spans="1:1">
      <c r="A1877" s="27" t="s">
        <v>121</v>
      </c>
    </row>
    <row r="1878" spans="1:1">
      <c r="A1878" s="27" t="s">
        <v>122</v>
      </c>
    </row>
    <row r="1879" spans="1:1">
      <c r="A1879" s="27" t="s">
        <v>123</v>
      </c>
    </row>
    <row r="1880" spans="1:1">
      <c r="A1880" s="27" t="s">
        <v>124</v>
      </c>
    </row>
    <row r="1881" spans="1:1">
      <c r="A1881" s="27" t="s">
        <v>125</v>
      </c>
    </row>
    <row r="1882" spans="1:1">
      <c r="A1882" s="27" t="s">
        <v>560</v>
      </c>
    </row>
    <row r="1883" spans="1:1">
      <c r="A1883" s="27" t="s">
        <v>127</v>
      </c>
    </row>
    <row r="1884" spans="1:1">
      <c r="A1884" s="27" t="s">
        <v>128</v>
      </c>
    </row>
    <row r="1885" spans="1:1">
      <c r="A1885" s="27" t="s">
        <v>129</v>
      </c>
    </row>
    <row r="1886" spans="1:1">
      <c r="A1886" s="27" t="s">
        <v>130</v>
      </c>
    </row>
    <row r="1887" spans="1:1">
      <c r="A1887" s="27" t="s">
        <v>131</v>
      </c>
    </row>
    <row r="1888" spans="1:1">
      <c r="A1888" s="27" t="s">
        <v>132</v>
      </c>
    </row>
    <row r="1889" spans="1:1">
      <c r="A1889" s="27" t="s">
        <v>133</v>
      </c>
    </row>
    <row r="1890" spans="1:1">
      <c r="A1890" s="27" t="s">
        <v>134</v>
      </c>
    </row>
    <row r="1891" spans="1:1">
      <c r="A1891" s="27" t="s">
        <v>135</v>
      </c>
    </row>
    <row r="1892" spans="1:1">
      <c r="A1892" s="27" t="s">
        <v>136</v>
      </c>
    </row>
    <row r="1893" spans="1:1">
      <c r="A1893" s="27" t="s">
        <v>561</v>
      </c>
    </row>
    <row r="1894" spans="1:1">
      <c r="A1894" s="27" t="s">
        <v>138</v>
      </c>
    </row>
    <row r="1895" spans="1:1">
      <c r="A1895" s="27" t="s">
        <v>139</v>
      </c>
    </row>
    <row r="1896" spans="1:1">
      <c r="A1896" s="27" t="s">
        <v>562</v>
      </c>
    </row>
    <row r="1897" spans="1:1">
      <c r="A1897" s="27" t="s">
        <v>563</v>
      </c>
    </row>
    <row r="1898" spans="1:1">
      <c r="A1898" s="27" t="s">
        <v>564</v>
      </c>
    </row>
    <row r="1899" spans="1:1">
      <c r="A1899" s="27" t="s">
        <v>143</v>
      </c>
    </row>
    <row r="1900" spans="1:1">
      <c r="A1900" s="27" t="s">
        <v>144</v>
      </c>
    </row>
    <row r="1901" spans="1:1">
      <c r="A1901" s="27" t="s">
        <v>145</v>
      </c>
    </row>
    <row r="1902" spans="1:1">
      <c r="A1902" s="27" t="s">
        <v>146</v>
      </c>
    </row>
    <row r="1903" spans="1:1">
      <c r="A1903" s="27" t="s">
        <v>147</v>
      </c>
    </row>
    <row r="1904" spans="1:1">
      <c r="A1904" s="27" t="s">
        <v>565</v>
      </c>
    </row>
    <row r="1905" spans="1:1">
      <c r="A1905" s="27" t="s">
        <v>566</v>
      </c>
    </row>
    <row r="1906" spans="1:1">
      <c r="A1906" s="27" t="s">
        <v>149</v>
      </c>
    </row>
    <row r="1907" spans="1:1">
      <c r="A1907" s="27" t="s">
        <v>151</v>
      </c>
    </row>
    <row r="1908" spans="1:1">
      <c r="A1908" s="27" t="s">
        <v>388</v>
      </c>
    </row>
    <row r="1909" spans="1:1">
      <c r="A1909" s="27" t="s">
        <v>567</v>
      </c>
    </row>
    <row r="1910" spans="1:1">
      <c r="A1910" s="27" t="s">
        <v>568</v>
      </c>
    </row>
    <row r="1911" spans="1:1">
      <c r="A1911" s="27" t="s">
        <v>155</v>
      </c>
    </row>
    <row r="1912" spans="1:1">
      <c r="A1912" s="27" t="s">
        <v>156</v>
      </c>
    </row>
    <row r="1913" spans="1:1">
      <c r="A1913" s="27" t="s">
        <v>556</v>
      </c>
    </row>
    <row r="1914" spans="1:1">
      <c r="A1914" s="27" t="s">
        <v>158</v>
      </c>
    </row>
    <row r="1915" spans="1:1">
      <c r="A1915" s="27" t="s">
        <v>159</v>
      </c>
    </row>
    <row r="1916" spans="1:1">
      <c r="A1916" s="27" t="s">
        <v>160</v>
      </c>
    </row>
    <row r="1917" spans="1:1">
      <c r="A1917" s="27" t="s">
        <v>161</v>
      </c>
    </row>
    <row r="1918" spans="1:1">
      <c r="A1918" s="27" t="s">
        <v>162</v>
      </c>
    </row>
    <row r="1919" spans="1:1">
      <c r="A1919" s="27" t="s">
        <v>163</v>
      </c>
    </row>
    <row r="1920" spans="1:1">
      <c r="A1920" s="27" t="s">
        <v>164</v>
      </c>
    </row>
    <row r="1921" spans="1:1">
      <c r="A1921" s="27" t="s">
        <v>165</v>
      </c>
    </row>
    <row r="1922" spans="1:1">
      <c r="A1922" s="27" t="s">
        <v>166</v>
      </c>
    </row>
    <row r="1923" spans="1:1">
      <c r="A1923" s="27" t="s">
        <v>167</v>
      </c>
    </row>
    <row r="1924" spans="1:1">
      <c r="A1924" s="27" t="s">
        <v>168</v>
      </c>
    </row>
    <row r="1925" spans="1:1">
      <c r="A1925" s="27" t="s">
        <v>569</v>
      </c>
    </row>
    <row r="1926" spans="1:1">
      <c r="A1926" s="27" t="s">
        <v>170</v>
      </c>
    </row>
    <row r="1927" spans="1:1">
      <c r="A1927" s="27" t="s">
        <v>171</v>
      </c>
    </row>
    <row r="1928" spans="1:1">
      <c r="A1928" s="27" t="s">
        <v>172</v>
      </c>
    </row>
    <row r="1929" spans="1:1">
      <c r="A1929" s="27" t="s">
        <v>173</v>
      </c>
    </row>
    <row r="1930" spans="1:1">
      <c r="A1930" s="27" t="s">
        <v>174</v>
      </c>
    </row>
    <row r="1931" spans="1:1">
      <c r="A1931" s="27" t="s">
        <v>175</v>
      </c>
    </row>
    <row r="1932" spans="1:1">
      <c r="A1932" s="27" t="s">
        <v>176</v>
      </c>
    </row>
    <row r="1933" spans="1:1">
      <c r="A1933" s="27" t="s">
        <v>177</v>
      </c>
    </row>
    <row r="1934" spans="1:1">
      <c r="A1934" s="27" t="s">
        <v>178</v>
      </c>
    </row>
    <row r="1935" spans="1:1">
      <c r="A1935" s="27" t="s">
        <v>179</v>
      </c>
    </row>
    <row r="1936" spans="1:1">
      <c r="A1936" s="27" t="s">
        <v>180</v>
      </c>
    </row>
    <row r="1937" spans="1:1">
      <c r="A1937" s="27" t="s">
        <v>181</v>
      </c>
    </row>
    <row r="1938" spans="1:1">
      <c r="A1938" s="27" t="s">
        <v>182</v>
      </c>
    </row>
    <row r="1939" spans="1:1">
      <c r="A1939" s="27" t="s">
        <v>183</v>
      </c>
    </row>
    <row r="1940" spans="1:1">
      <c r="A1940" s="27" t="s">
        <v>184</v>
      </c>
    </row>
    <row r="1941" spans="1:1">
      <c r="A1941" s="27" t="s">
        <v>185</v>
      </c>
    </row>
    <row r="1942" spans="1:1">
      <c r="A1942" s="27" t="s">
        <v>570</v>
      </c>
    </row>
    <row r="1943" spans="1:1">
      <c r="A1943" s="27" t="s">
        <v>187</v>
      </c>
    </row>
    <row r="1944" spans="1:1">
      <c r="A1944" s="27" t="s">
        <v>188</v>
      </c>
    </row>
    <row r="1945" spans="1:1">
      <c r="A1945" s="27" t="s">
        <v>189</v>
      </c>
    </row>
    <row r="1946" spans="1:1">
      <c r="A1946" s="27" t="s">
        <v>190</v>
      </c>
    </row>
    <row r="1947" spans="1:1">
      <c r="A1947" s="27" t="s">
        <v>108</v>
      </c>
    </row>
    <row r="1948" spans="1:1">
      <c r="A1948" s="27" t="s">
        <v>571</v>
      </c>
    </row>
    <row r="1949" spans="1:1">
      <c r="A1949" s="27" t="s">
        <v>110</v>
      </c>
    </row>
    <row r="1950" spans="1:1">
      <c r="A1950" s="27" t="s">
        <v>111</v>
      </c>
    </row>
    <row r="1951" spans="1:1">
      <c r="A1951" s="27" t="s">
        <v>112</v>
      </c>
    </row>
    <row r="1952" spans="1:1">
      <c r="A1952" s="27" t="s">
        <v>113</v>
      </c>
    </row>
    <row r="1953" spans="1:1">
      <c r="A1953" s="27" t="s">
        <v>114</v>
      </c>
    </row>
    <row r="1954" spans="1:1">
      <c r="A1954" s="27" t="s">
        <v>115</v>
      </c>
    </row>
    <row r="1955" spans="1:1">
      <c r="A1955" s="27" t="s">
        <v>116</v>
      </c>
    </row>
    <row r="1956" spans="1:1">
      <c r="A1956" s="27" t="s">
        <v>117</v>
      </c>
    </row>
    <row r="1957" spans="1:1">
      <c r="A1957" s="27" t="s">
        <v>277</v>
      </c>
    </row>
    <row r="1958" spans="1:1">
      <c r="A1958" s="27" t="s">
        <v>119</v>
      </c>
    </row>
    <row r="1959" spans="1:1">
      <c r="A1959" s="27" t="s">
        <v>120</v>
      </c>
    </row>
    <row r="1960" spans="1:1">
      <c r="A1960" s="27" t="s">
        <v>121</v>
      </c>
    </row>
    <row r="1961" spans="1:1">
      <c r="A1961" s="27" t="s">
        <v>122</v>
      </c>
    </row>
    <row r="1962" spans="1:1">
      <c r="A1962" s="27" t="s">
        <v>123</v>
      </c>
    </row>
    <row r="1963" spans="1:1">
      <c r="A1963" s="27" t="s">
        <v>124</v>
      </c>
    </row>
    <row r="1964" spans="1:1">
      <c r="A1964" s="27" t="s">
        <v>125</v>
      </c>
    </row>
    <row r="1965" spans="1:1">
      <c r="A1965" s="27" t="s">
        <v>572</v>
      </c>
    </row>
    <row r="1966" spans="1:1">
      <c r="A1966" s="27" t="s">
        <v>127</v>
      </c>
    </row>
    <row r="1967" spans="1:1">
      <c r="A1967" s="27" t="s">
        <v>128</v>
      </c>
    </row>
    <row r="1968" spans="1:1">
      <c r="A1968" s="27" t="s">
        <v>129</v>
      </c>
    </row>
    <row r="1969" spans="1:1">
      <c r="A1969" s="27" t="s">
        <v>130</v>
      </c>
    </row>
    <row r="1970" spans="1:1">
      <c r="A1970" s="27" t="s">
        <v>131</v>
      </c>
    </row>
    <row r="1971" spans="1:1">
      <c r="A1971" s="27" t="s">
        <v>132</v>
      </c>
    </row>
    <row r="1972" spans="1:1">
      <c r="A1972" s="27" t="s">
        <v>133</v>
      </c>
    </row>
    <row r="1973" spans="1:1">
      <c r="A1973" s="27" t="s">
        <v>134</v>
      </c>
    </row>
    <row r="1974" spans="1:1">
      <c r="A1974" s="27" t="s">
        <v>135</v>
      </c>
    </row>
    <row r="1975" spans="1:1">
      <c r="A1975" s="27" t="s">
        <v>136</v>
      </c>
    </row>
    <row r="1976" spans="1:1">
      <c r="A1976" s="27" t="s">
        <v>573</v>
      </c>
    </row>
    <row r="1977" spans="1:1">
      <c r="A1977" s="27" t="s">
        <v>138</v>
      </c>
    </row>
    <row r="1978" spans="1:1">
      <c r="A1978" s="27" t="s">
        <v>139</v>
      </c>
    </row>
    <row r="1979" spans="1:1">
      <c r="A1979" s="27" t="s">
        <v>574</v>
      </c>
    </row>
    <row r="1980" spans="1:1">
      <c r="A1980" s="27" t="s">
        <v>575</v>
      </c>
    </row>
    <row r="1981" spans="1:1">
      <c r="A1981" s="27" t="s">
        <v>576</v>
      </c>
    </row>
    <row r="1982" spans="1:1">
      <c r="A1982" s="27" t="s">
        <v>143</v>
      </c>
    </row>
    <row r="1983" spans="1:1">
      <c r="A1983" s="27" t="s">
        <v>144</v>
      </c>
    </row>
    <row r="1984" spans="1:1">
      <c r="A1984" s="27" t="s">
        <v>145</v>
      </c>
    </row>
    <row r="1985" spans="1:1">
      <c r="A1985" s="27" t="s">
        <v>146</v>
      </c>
    </row>
    <row r="1986" spans="1:1">
      <c r="A1986" s="27" t="s">
        <v>147</v>
      </c>
    </row>
    <row r="1987" spans="1:1">
      <c r="A1987" s="27" t="s">
        <v>577</v>
      </c>
    </row>
    <row r="1988" spans="1:1">
      <c r="A1988" s="27" t="s">
        <v>578</v>
      </c>
    </row>
    <row r="1989" spans="1:1">
      <c r="A1989" s="27" t="s">
        <v>151</v>
      </c>
    </row>
    <row r="1990" spans="1:1">
      <c r="A1990" s="27" t="s">
        <v>579</v>
      </c>
    </row>
    <row r="1991" spans="1:1">
      <c r="A1991" s="27" t="s">
        <v>580</v>
      </c>
    </row>
    <row r="1992" spans="1:1">
      <c r="A1992" s="27" t="s">
        <v>581</v>
      </c>
    </row>
    <row r="1993" spans="1:1">
      <c r="A1993" s="27" t="s">
        <v>155</v>
      </c>
    </row>
    <row r="1994" spans="1:1">
      <c r="A1994" s="27" t="s">
        <v>156</v>
      </c>
    </row>
    <row r="1995" spans="1:1">
      <c r="A1995" s="27" t="s">
        <v>582</v>
      </c>
    </row>
    <row r="1996" spans="1:1">
      <c r="A1996" s="27" t="s">
        <v>158</v>
      </c>
    </row>
    <row r="1997" spans="1:1">
      <c r="A1997" s="27" t="s">
        <v>159</v>
      </c>
    </row>
    <row r="1998" spans="1:1">
      <c r="A1998" s="27" t="s">
        <v>160</v>
      </c>
    </row>
    <row r="1999" spans="1:1">
      <c r="A1999" s="27" t="s">
        <v>161</v>
      </c>
    </row>
    <row r="2000" spans="1:1">
      <c r="A2000" s="27" t="s">
        <v>162</v>
      </c>
    </row>
    <row r="2001" spans="1:1">
      <c r="A2001" s="27" t="s">
        <v>163</v>
      </c>
    </row>
    <row r="2002" spans="1:1">
      <c r="A2002" s="27" t="s">
        <v>164</v>
      </c>
    </row>
    <row r="2003" spans="1:1">
      <c r="A2003" s="27" t="s">
        <v>165</v>
      </c>
    </row>
    <row r="2004" spans="1:1">
      <c r="A2004" s="27" t="s">
        <v>149</v>
      </c>
    </row>
    <row r="2005" spans="1:1">
      <c r="A2005" s="27" t="s">
        <v>166</v>
      </c>
    </row>
    <row r="2006" spans="1:1">
      <c r="A2006" s="27" t="s">
        <v>167</v>
      </c>
    </row>
    <row r="2007" spans="1:1">
      <c r="A2007" s="27" t="s">
        <v>168</v>
      </c>
    </row>
    <row r="2008" spans="1:1">
      <c r="A2008" s="27" t="s">
        <v>583</v>
      </c>
    </row>
    <row r="2009" spans="1:1">
      <c r="A2009" s="27" t="s">
        <v>170</v>
      </c>
    </row>
    <row r="2010" spans="1:1">
      <c r="A2010" s="27" t="s">
        <v>171</v>
      </c>
    </row>
    <row r="2011" spans="1:1">
      <c r="A2011" s="27" t="s">
        <v>172</v>
      </c>
    </row>
    <row r="2012" spans="1:1">
      <c r="A2012" s="27" t="s">
        <v>173</v>
      </c>
    </row>
    <row r="2013" spans="1:1">
      <c r="A2013" s="27" t="s">
        <v>174</v>
      </c>
    </row>
    <row r="2014" spans="1:1">
      <c r="A2014" s="27" t="s">
        <v>175</v>
      </c>
    </row>
    <row r="2015" spans="1:1">
      <c r="A2015" s="27" t="s">
        <v>176</v>
      </c>
    </row>
    <row r="2016" spans="1:1">
      <c r="A2016" s="27" t="s">
        <v>177</v>
      </c>
    </row>
    <row r="2017" spans="1:1">
      <c r="A2017" s="27" t="s">
        <v>178</v>
      </c>
    </row>
    <row r="2018" spans="1:1">
      <c r="A2018" s="27" t="s">
        <v>179</v>
      </c>
    </row>
    <row r="2019" spans="1:1">
      <c r="A2019" s="27" t="s">
        <v>180</v>
      </c>
    </row>
    <row r="2020" spans="1:1">
      <c r="A2020" s="27" t="s">
        <v>181</v>
      </c>
    </row>
    <row r="2021" spans="1:1">
      <c r="A2021" s="27" t="s">
        <v>182</v>
      </c>
    </row>
    <row r="2022" spans="1:1">
      <c r="A2022" s="27" t="s">
        <v>183</v>
      </c>
    </row>
    <row r="2023" spans="1:1">
      <c r="A2023" s="27" t="s">
        <v>184</v>
      </c>
    </row>
    <row r="2024" spans="1:1">
      <c r="A2024" s="27" t="s">
        <v>185</v>
      </c>
    </row>
    <row r="2025" spans="1:1">
      <c r="A2025" s="27" t="s">
        <v>584</v>
      </c>
    </row>
    <row r="2026" spans="1:1">
      <c r="A2026" s="27" t="s">
        <v>187</v>
      </c>
    </row>
    <row r="2027" spans="1:1">
      <c r="A2027" s="27" t="s">
        <v>188</v>
      </c>
    </row>
    <row r="2028" spans="1:1">
      <c r="A2028" s="27" t="s">
        <v>189</v>
      </c>
    </row>
    <row r="2029" spans="1:1">
      <c r="A2029" s="27" t="s">
        <v>190</v>
      </c>
    </row>
    <row r="2030" spans="1:1">
      <c r="A2030" s="27" t="s">
        <v>108</v>
      </c>
    </row>
    <row r="2031" spans="1:1">
      <c r="A2031" s="27" t="s">
        <v>585</v>
      </c>
    </row>
    <row r="2032" spans="1:1">
      <c r="A2032" s="27" t="s">
        <v>110</v>
      </c>
    </row>
    <row r="2033" spans="1:1">
      <c r="A2033" s="27" t="s">
        <v>111</v>
      </c>
    </row>
    <row r="2034" spans="1:1">
      <c r="A2034" s="27" t="s">
        <v>112</v>
      </c>
    </row>
    <row r="2035" spans="1:1">
      <c r="A2035" s="27" t="s">
        <v>113</v>
      </c>
    </row>
    <row r="2036" spans="1:1">
      <c r="A2036" s="27" t="s">
        <v>114</v>
      </c>
    </row>
    <row r="2037" spans="1:1">
      <c r="A2037" s="27" t="s">
        <v>115</v>
      </c>
    </row>
    <row r="2038" spans="1:1">
      <c r="A2038" s="27" t="s">
        <v>116</v>
      </c>
    </row>
    <row r="2039" spans="1:1">
      <c r="A2039" s="27" t="s">
        <v>117</v>
      </c>
    </row>
    <row r="2040" spans="1:1">
      <c r="A2040" s="27" t="s">
        <v>586</v>
      </c>
    </row>
    <row r="2041" spans="1:1">
      <c r="A2041" s="27" t="s">
        <v>119</v>
      </c>
    </row>
    <row r="2042" spans="1:1">
      <c r="A2042" s="27" t="s">
        <v>120</v>
      </c>
    </row>
    <row r="2043" spans="1:1">
      <c r="A2043" s="27" t="s">
        <v>121</v>
      </c>
    </row>
    <row r="2044" spans="1:1">
      <c r="A2044" s="27" t="s">
        <v>122</v>
      </c>
    </row>
    <row r="2045" spans="1:1">
      <c r="A2045" s="27" t="s">
        <v>123</v>
      </c>
    </row>
    <row r="2046" spans="1:1">
      <c r="A2046" s="27" t="s">
        <v>124</v>
      </c>
    </row>
    <row r="2047" spans="1:1">
      <c r="A2047" s="27" t="s">
        <v>125</v>
      </c>
    </row>
    <row r="2048" spans="1:1">
      <c r="A2048" s="27" t="s">
        <v>587</v>
      </c>
    </row>
    <row r="2049" spans="1:1">
      <c r="A2049" s="27" t="s">
        <v>127</v>
      </c>
    </row>
    <row r="2050" spans="1:1">
      <c r="A2050" s="27" t="s">
        <v>128</v>
      </c>
    </row>
    <row r="2051" spans="1:1">
      <c r="A2051" s="27" t="s">
        <v>129</v>
      </c>
    </row>
    <row r="2052" spans="1:1">
      <c r="A2052" s="27" t="s">
        <v>130</v>
      </c>
    </row>
    <row r="2053" spans="1:1">
      <c r="A2053" s="27" t="s">
        <v>131</v>
      </c>
    </row>
    <row r="2054" spans="1:1">
      <c r="A2054" s="27" t="s">
        <v>132</v>
      </c>
    </row>
    <row r="2055" spans="1:1">
      <c r="A2055" s="27" t="s">
        <v>133</v>
      </c>
    </row>
    <row r="2056" spans="1:1">
      <c r="A2056" s="27" t="s">
        <v>134</v>
      </c>
    </row>
    <row r="2057" spans="1:1">
      <c r="A2057" s="27" t="s">
        <v>135</v>
      </c>
    </row>
    <row r="2058" spans="1:1">
      <c r="A2058" s="27" t="s">
        <v>136</v>
      </c>
    </row>
    <row r="2059" spans="1:1">
      <c r="A2059" s="27" t="s">
        <v>588</v>
      </c>
    </row>
    <row r="2060" spans="1:1">
      <c r="A2060" s="27" t="s">
        <v>138</v>
      </c>
    </row>
    <row r="2061" spans="1:1">
      <c r="A2061" s="27" t="s">
        <v>139</v>
      </c>
    </row>
    <row r="2062" spans="1:1">
      <c r="A2062" s="27" t="s">
        <v>589</v>
      </c>
    </row>
    <row r="2063" spans="1:1">
      <c r="A2063" s="27" t="s">
        <v>590</v>
      </c>
    </row>
    <row r="2064" spans="1:1">
      <c r="A2064" s="27" t="s">
        <v>591</v>
      </c>
    </row>
    <row r="2065" spans="1:1">
      <c r="A2065" s="27" t="s">
        <v>143</v>
      </c>
    </row>
    <row r="2066" spans="1:1">
      <c r="A2066" s="27" t="s">
        <v>144</v>
      </c>
    </row>
    <row r="2067" spans="1:1">
      <c r="A2067" s="27" t="s">
        <v>145</v>
      </c>
    </row>
    <row r="2068" spans="1:1">
      <c r="A2068" s="27" t="s">
        <v>146</v>
      </c>
    </row>
    <row r="2069" spans="1:1">
      <c r="A2069" s="27" t="s">
        <v>147</v>
      </c>
    </row>
    <row r="2070" spans="1:1">
      <c r="A2070" s="27" t="s">
        <v>592</v>
      </c>
    </row>
    <row r="2071" spans="1:1">
      <c r="A2071" s="27" t="s">
        <v>593</v>
      </c>
    </row>
    <row r="2072" spans="1:1">
      <c r="A2072" s="27" t="s">
        <v>151</v>
      </c>
    </row>
    <row r="2073" spans="1:1">
      <c r="A2073" s="27" t="s">
        <v>594</v>
      </c>
    </row>
    <row r="2074" spans="1:1">
      <c r="A2074" s="27" t="s">
        <v>595</v>
      </c>
    </row>
    <row r="2075" spans="1:1">
      <c r="A2075" s="27" t="s">
        <v>596</v>
      </c>
    </row>
    <row r="2076" spans="1:1">
      <c r="A2076" s="27" t="s">
        <v>155</v>
      </c>
    </row>
    <row r="2077" spans="1:1">
      <c r="A2077" s="27" t="s">
        <v>156</v>
      </c>
    </row>
    <row r="2078" spans="1:1">
      <c r="A2078" s="27" t="s">
        <v>582</v>
      </c>
    </row>
    <row r="2079" spans="1:1">
      <c r="A2079" s="27" t="s">
        <v>158</v>
      </c>
    </row>
    <row r="2080" spans="1:1">
      <c r="A2080" s="27" t="s">
        <v>159</v>
      </c>
    </row>
    <row r="2081" spans="1:1">
      <c r="A2081" s="27" t="s">
        <v>160</v>
      </c>
    </row>
    <row r="2082" spans="1:1">
      <c r="A2082" s="27" t="s">
        <v>161</v>
      </c>
    </row>
    <row r="2083" spans="1:1">
      <c r="A2083" s="27" t="s">
        <v>162</v>
      </c>
    </row>
    <row r="2084" spans="1:1">
      <c r="A2084" s="27" t="s">
        <v>163</v>
      </c>
    </row>
    <row r="2085" spans="1:1">
      <c r="A2085" s="27" t="s">
        <v>164</v>
      </c>
    </row>
    <row r="2086" spans="1:1">
      <c r="A2086" s="27" t="s">
        <v>165</v>
      </c>
    </row>
    <row r="2087" spans="1:1">
      <c r="A2087" s="27" t="s">
        <v>166</v>
      </c>
    </row>
    <row r="2088" spans="1:1">
      <c r="A2088" s="27" t="s">
        <v>167</v>
      </c>
    </row>
    <row r="2089" spans="1:1">
      <c r="A2089" s="27" t="s">
        <v>168</v>
      </c>
    </row>
    <row r="2090" spans="1:1">
      <c r="A2090" s="27" t="s">
        <v>597</v>
      </c>
    </row>
    <row r="2091" spans="1:1">
      <c r="A2091" s="27" t="s">
        <v>170</v>
      </c>
    </row>
    <row r="2092" spans="1:1">
      <c r="A2092" s="27" t="s">
        <v>171</v>
      </c>
    </row>
    <row r="2093" spans="1:1">
      <c r="A2093" s="27" t="s">
        <v>172</v>
      </c>
    </row>
    <row r="2094" spans="1:1">
      <c r="A2094" s="27" t="s">
        <v>173</v>
      </c>
    </row>
    <row r="2095" spans="1:1">
      <c r="A2095" s="27" t="s">
        <v>174</v>
      </c>
    </row>
    <row r="2096" spans="1:1">
      <c r="A2096" s="27" t="s">
        <v>175</v>
      </c>
    </row>
    <row r="2097" spans="1:1">
      <c r="A2097" s="27" t="s">
        <v>176</v>
      </c>
    </row>
    <row r="2098" spans="1:1">
      <c r="A2098" s="27" t="s">
        <v>177</v>
      </c>
    </row>
    <row r="2099" spans="1:1">
      <c r="A2099" s="27" t="s">
        <v>178</v>
      </c>
    </row>
    <row r="2100" spans="1:1">
      <c r="A2100" s="27" t="s">
        <v>179</v>
      </c>
    </row>
    <row r="2101" spans="1:1">
      <c r="A2101" s="27" t="s">
        <v>180</v>
      </c>
    </row>
    <row r="2102" spans="1:1">
      <c r="A2102" s="27" t="s">
        <v>181</v>
      </c>
    </row>
    <row r="2103" spans="1:1">
      <c r="A2103" s="27" t="s">
        <v>182</v>
      </c>
    </row>
    <row r="2104" spans="1:1">
      <c r="A2104" s="27" t="s">
        <v>183</v>
      </c>
    </row>
    <row r="2105" spans="1:1">
      <c r="A2105" s="27" t="s">
        <v>184</v>
      </c>
    </row>
    <row r="2106" spans="1:1">
      <c r="A2106" s="27" t="s">
        <v>185</v>
      </c>
    </row>
    <row r="2107" spans="1:1">
      <c r="A2107" s="27" t="s">
        <v>598</v>
      </c>
    </row>
    <row r="2108" spans="1:1">
      <c r="A2108" s="27" t="s">
        <v>187</v>
      </c>
    </row>
    <row r="2109" spans="1:1">
      <c r="A2109" s="27" t="s">
        <v>188</v>
      </c>
    </row>
    <row r="2110" spans="1:1">
      <c r="A2110" s="27" t="s">
        <v>149</v>
      </c>
    </row>
    <row r="2111" spans="1:1">
      <c r="A2111" s="27" t="s">
        <v>189</v>
      </c>
    </row>
    <row r="2112" spans="1:1">
      <c r="A2112" s="27" t="s">
        <v>190</v>
      </c>
    </row>
    <row r="2113" spans="1:1">
      <c r="A2113" s="27" t="s">
        <v>108</v>
      </c>
    </row>
    <row r="2114" spans="1:1">
      <c r="A2114" s="27" t="s">
        <v>599</v>
      </c>
    </row>
    <row r="2115" spans="1:1">
      <c r="A2115" s="27" t="s">
        <v>192</v>
      </c>
    </row>
    <row r="2116" spans="1:1">
      <c r="A2116" s="27" t="s">
        <v>111</v>
      </c>
    </row>
    <row r="2117" spans="1:1">
      <c r="A2117" s="27" t="s">
        <v>112</v>
      </c>
    </row>
    <row r="2118" spans="1:1">
      <c r="A2118" s="27" t="s">
        <v>113</v>
      </c>
    </row>
    <row r="2119" spans="1:1">
      <c r="A2119" s="27" t="s">
        <v>114</v>
      </c>
    </row>
    <row r="2120" spans="1:1">
      <c r="A2120" s="27" t="s">
        <v>115</v>
      </c>
    </row>
    <row r="2121" spans="1:1">
      <c r="A2121" s="27" t="s">
        <v>116</v>
      </c>
    </row>
    <row r="2122" spans="1:1">
      <c r="A2122" s="27" t="s">
        <v>117</v>
      </c>
    </row>
    <row r="2123" spans="1:1">
      <c r="A2123" s="27" t="s">
        <v>277</v>
      </c>
    </row>
    <row r="2124" spans="1:1">
      <c r="A2124" s="27" t="s">
        <v>119</v>
      </c>
    </row>
    <row r="2125" spans="1:1">
      <c r="A2125" s="27" t="s">
        <v>120</v>
      </c>
    </row>
    <row r="2126" spans="1:1">
      <c r="A2126" s="27" t="s">
        <v>121</v>
      </c>
    </row>
    <row r="2127" spans="1:1">
      <c r="A2127" s="27" t="s">
        <v>193</v>
      </c>
    </row>
    <row r="2128" spans="1:1">
      <c r="A2128" s="27" t="s">
        <v>123</v>
      </c>
    </row>
    <row r="2129" spans="1:1">
      <c r="A2129" s="27" t="s">
        <v>124</v>
      </c>
    </row>
    <row r="2130" spans="1:1">
      <c r="A2130" s="27" t="s">
        <v>600</v>
      </c>
    </row>
    <row r="2131" spans="1:1">
      <c r="A2131" s="27" t="s">
        <v>601</v>
      </c>
    </row>
    <row r="2132" spans="1:1">
      <c r="A2132" s="27" t="s">
        <v>127</v>
      </c>
    </row>
    <row r="2133" spans="1:1">
      <c r="A2133" s="27" t="s">
        <v>128</v>
      </c>
    </row>
    <row r="2134" spans="1:1">
      <c r="A2134" s="27" t="s">
        <v>129</v>
      </c>
    </row>
    <row r="2135" spans="1:1">
      <c r="A2135" s="27" t="s">
        <v>130</v>
      </c>
    </row>
    <row r="2136" spans="1:1">
      <c r="A2136" s="27" t="s">
        <v>131</v>
      </c>
    </row>
    <row r="2137" spans="1:1">
      <c r="A2137" s="27" t="s">
        <v>132</v>
      </c>
    </row>
    <row r="2138" spans="1:1">
      <c r="A2138" s="27" t="s">
        <v>133</v>
      </c>
    </row>
    <row r="2139" spans="1:1">
      <c r="A2139" s="27" t="s">
        <v>196</v>
      </c>
    </row>
    <row r="2140" spans="1:1">
      <c r="A2140" s="27" t="s">
        <v>135</v>
      </c>
    </row>
    <row r="2141" spans="1:1">
      <c r="A2141" s="27" t="s">
        <v>136</v>
      </c>
    </row>
    <row r="2142" spans="1:1">
      <c r="A2142" s="27" t="s">
        <v>197</v>
      </c>
    </row>
    <row r="2143" spans="1:1">
      <c r="A2143" s="27" t="s">
        <v>138</v>
      </c>
    </row>
    <row r="2144" spans="1:1">
      <c r="A2144" s="27" t="s">
        <v>198</v>
      </c>
    </row>
    <row r="2145" spans="1:1">
      <c r="A2145" s="27" t="s">
        <v>602</v>
      </c>
    </row>
    <row r="2146" spans="1:1">
      <c r="A2146" s="27" t="s">
        <v>603</v>
      </c>
    </row>
    <row r="2147" spans="1:1">
      <c r="A2147" s="27" t="s">
        <v>604</v>
      </c>
    </row>
    <row r="2148" spans="1:1">
      <c r="A2148" s="27" t="s">
        <v>143</v>
      </c>
    </row>
    <row r="2149" spans="1:1">
      <c r="A2149" s="27" t="s">
        <v>144</v>
      </c>
    </row>
    <row r="2150" spans="1:1">
      <c r="A2150" s="27" t="s">
        <v>145</v>
      </c>
    </row>
    <row r="2151" spans="1:1">
      <c r="A2151" s="27" t="s">
        <v>146</v>
      </c>
    </row>
    <row r="2152" spans="1:1">
      <c r="A2152" s="27" t="s">
        <v>147</v>
      </c>
    </row>
    <row r="2153" spans="1:1">
      <c r="A2153" s="27" t="s">
        <v>605</v>
      </c>
    </row>
    <row r="2154" spans="1:1">
      <c r="A2154" s="27" t="s">
        <v>606</v>
      </c>
    </row>
    <row r="2155" spans="1:1">
      <c r="A2155" s="27" t="s">
        <v>204</v>
      </c>
    </row>
    <row r="2156" spans="1:1">
      <c r="A2156" s="27" t="s">
        <v>388</v>
      </c>
    </row>
    <row r="2157" spans="1:1">
      <c r="A2157" s="27" t="s">
        <v>607</v>
      </c>
    </row>
    <row r="2158" spans="1:1">
      <c r="A2158" s="27" t="s">
        <v>608</v>
      </c>
    </row>
    <row r="2159" spans="1:1">
      <c r="A2159" s="27" t="s">
        <v>207</v>
      </c>
    </row>
    <row r="2160" spans="1:1">
      <c r="A2160" s="27" t="s">
        <v>208</v>
      </c>
    </row>
    <row r="2161" spans="1:1">
      <c r="A2161" s="27" t="s">
        <v>209</v>
      </c>
    </row>
    <row r="2162" spans="1:1">
      <c r="A2162" s="27" t="s">
        <v>210</v>
      </c>
    </row>
    <row r="2163" spans="1:1">
      <c r="A2163" s="27" t="s">
        <v>159</v>
      </c>
    </row>
    <row r="2164" spans="1:1">
      <c r="A2164" s="27" t="s">
        <v>160</v>
      </c>
    </row>
    <row r="2165" spans="1:1">
      <c r="A2165" s="27" t="s">
        <v>211</v>
      </c>
    </row>
    <row r="2166" spans="1:1">
      <c r="A2166" s="27" t="s">
        <v>212</v>
      </c>
    </row>
    <row r="2167" spans="1:1">
      <c r="A2167" s="27" t="s">
        <v>213</v>
      </c>
    </row>
    <row r="2168" spans="1:1">
      <c r="A2168" s="27" t="s">
        <v>214</v>
      </c>
    </row>
    <row r="2169" spans="1:1">
      <c r="A2169" s="27" t="s">
        <v>149</v>
      </c>
    </row>
    <row r="2170" spans="1:1">
      <c r="A2170" s="27" t="s">
        <v>288</v>
      </c>
    </row>
    <row r="2171" spans="1:1">
      <c r="A2171" s="27" t="s">
        <v>216</v>
      </c>
    </row>
    <row r="2172" spans="1:1">
      <c r="A2172" s="27" t="s">
        <v>217</v>
      </c>
    </row>
    <row r="2173" spans="1:1">
      <c r="A2173" s="27" t="s">
        <v>609</v>
      </c>
    </row>
    <row r="2174" spans="1:1">
      <c r="A2174" s="27" t="s">
        <v>610</v>
      </c>
    </row>
    <row r="2175" spans="1:1">
      <c r="A2175" s="27" t="s">
        <v>611</v>
      </c>
    </row>
    <row r="2176" spans="1:1">
      <c r="A2176" s="27" t="s">
        <v>221</v>
      </c>
    </row>
    <row r="2177" spans="1:1">
      <c r="A2177" s="27" t="s">
        <v>222</v>
      </c>
    </row>
    <row r="2178" spans="1:1">
      <c r="A2178" s="27" t="s">
        <v>612</v>
      </c>
    </row>
    <row r="2179" spans="1:1">
      <c r="A2179" s="27" t="s">
        <v>293</v>
      </c>
    </row>
    <row r="2180" spans="1:1">
      <c r="A2180" s="27" t="s">
        <v>160</v>
      </c>
    </row>
    <row r="2181" spans="1:1">
      <c r="A2181" s="27" t="s">
        <v>225</v>
      </c>
    </row>
    <row r="2182" spans="1:1">
      <c r="A2182" s="27" t="s">
        <v>226</v>
      </c>
    </row>
    <row r="2183" spans="1:1">
      <c r="A2183" s="27" t="s">
        <v>227</v>
      </c>
    </row>
    <row r="2184" spans="1:1">
      <c r="A2184" s="27" t="s">
        <v>613</v>
      </c>
    </row>
    <row r="2185" spans="1:1">
      <c r="A2185" s="27" t="s">
        <v>229</v>
      </c>
    </row>
    <row r="2186" spans="1:1">
      <c r="A2186" s="27" t="s">
        <v>614</v>
      </c>
    </row>
    <row r="2187" spans="1:1">
      <c r="A2187" s="27" t="s">
        <v>231</v>
      </c>
    </row>
    <row r="2188" spans="1:1">
      <c r="A2188" s="27" t="s">
        <v>232</v>
      </c>
    </row>
    <row r="2189" spans="1:1">
      <c r="A2189" s="27" t="s">
        <v>233</v>
      </c>
    </row>
    <row r="2190" spans="1:1">
      <c r="A2190" s="27" t="s">
        <v>234</v>
      </c>
    </row>
    <row r="2191" spans="1:1">
      <c r="A2191" s="27" t="s">
        <v>615</v>
      </c>
    </row>
    <row r="2192" spans="1:1">
      <c r="A2192" s="27" t="s">
        <v>236</v>
      </c>
    </row>
    <row r="2193" spans="1:1">
      <c r="A2193" s="27" t="s">
        <v>168</v>
      </c>
    </row>
    <row r="2194" spans="1:1">
      <c r="A2194" s="27" t="s">
        <v>616</v>
      </c>
    </row>
    <row r="2195" spans="1:1">
      <c r="A2195" s="27" t="s">
        <v>170</v>
      </c>
    </row>
    <row r="2196" spans="1:1">
      <c r="A2196" s="27" t="s">
        <v>171</v>
      </c>
    </row>
    <row r="2197" spans="1:1">
      <c r="A2197" s="27" t="s">
        <v>172</v>
      </c>
    </row>
    <row r="2198" spans="1:1">
      <c r="A2198" s="27" t="s">
        <v>238</v>
      </c>
    </row>
    <row r="2199" spans="1:1">
      <c r="A2199" s="27" t="s">
        <v>174</v>
      </c>
    </row>
    <row r="2200" spans="1:1">
      <c r="A2200" s="27" t="s">
        <v>175</v>
      </c>
    </row>
    <row r="2201" spans="1:1">
      <c r="A2201" s="27" t="s">
        <v>176</v>
      </c>
    </row>
    <row r="2202" spans="1:1">
      <c r="A2202" s="27" t="s">
        <v>177</v>
      </c>
    </row>
    <row r="2203" spans="1:1">
      <c r="A2203" s="27" t="s">
        <v>178</v>
      </c>
    </row>
    <row r="2204" spans="1:1">
      <c r="A2204" s="27" t="s">
        <v>179</v>
      </c>
    </row>
    <row r="2205" spans="1:1">
      <c r="A2205" s="27" t="s">
        <v>180</v>
      </c>
    </row>
    <row r="2206" spans="1:1">
      <c r="A2206" s="27" t="s">
        <v>181</v>
      </c>
    </row>
    <row r="2207" spans="1:1">
      <c r="A2207" s="27" t="s">
        <v>182</v>
      </c>
    </row>
    <row r="2208" spans="1:1">
      <c r="A2208" s="27" t="s">
        <v>183</v>
      </c>
    </row>
    <row r="2209" spans="1:1">
      <c r="A2209" s="27" t="s">
        <v>184</v>
      </c>
    </row>
    <row r="2210" spans="1:1">
      <c r="A2210" s="27" t="s">
        <v>185</v>
      </c>
    </row>
    <row r="2211" spans="1:1">
      <c r="A2211" s="27" t="s">
        <v>617</v>
      </c>
    </row>
    <row r="2212" spans="1:1">
      <c r="A2212" s="27" t="s">
        <v>187</v>
      </c>
    </row>
    <row r="2213" spans="1:1">
      <c r="A2213" s="27" t="s">
        <v>188</v>
      </c>
    </row>
    <row r="2214" spans="1:1">
      <c r="A2214" s="27" t="s">
        <v>189</v>
      </c>
    </row>
    <row r="2215" spans="1:1">
      <c r="A2215" s="27" t="s">
        <v>190</v>
      </c>
    </row>
    <row r="2216" spans="1:1">
      <c r="A2216" s="27" t="s">
        <v>108</v>
      </c>
    </row>
    <row r="2217" spans="1:1">
      <c r="A2217" s="27" t="s">
        <v>618</v>
      </c>
    </row>
    <row r="2218" spans="1:1">
      <c r="A2218" s="27" t="s">
        <v>110</v>
      </c>
    </row>
    <row r="2219" spans="1:1">
      <c r="A2219" s="27" t="s">
        <v>111</v>
      </c>
    </row>
    <row r="2220" spans="1:1">
      <c r="A2220" s="27" t="s">
        <v>112</v>
      </c>
    </row>
    <row r="2221" spans="1:1">
      <c r="A2221" s="27" t="s">
        <v>113</v>
      </c>
    </row>
    <row r="2222" spans="1:1">
      <c r="A2222" s="27" t="s">
        <v>114</v>
      </c>
    </row>
    <row r="2223" spans="1:1">
      <c r="A2223" s="27" t="s">
        <v>115</v>
      </c>
    </row>
    <row r="2224" spans="1:1">
      <c r="A2224" s="27" t="s">
        <v>116</v>
      </c>
    </row>
    <row r="2225" spans="1:1">
      <c r="A2225" s="27" t="s">
        <v>117</v>
      </c>
    </row>
    <row r="2226" spans="1:1">
      <c r="A2226" s="27" t="s">
        <v>619</v>
      </c>
    </row>
    <row r="2227" spans="1:1">
      <c r="A2227" s="27" t="s">
        <v>620</v>
      </c>
    </row>
    <row r="2228" spans="1:1">
      <c r="A2228" s="27" t="s">
        <v>120</v>
      </c>
    </row>
    <row r="2229" spans="1:1">
      <c r="A2229" s="27" t="s">
        <v>121</v>
      </c>
    </row>
    <row r="2230" spans="1:1">
      <c r="A2230" s="27" t="s">
        <v>122</v>
      </c>
    </row>
    <row r="2231" spans="1:1">
      <c r="A2231" s="27" t="s">
        <v>123</v>
      </c>
    </row>
    <row r="2232" spans="1:1">
      <c r="A2232" s="27" t="s">
        <v>124</v>
      </c>
    </row>
    <row r="2233" spans="1:1">
      <c r="A2233" s="27" t="s">
        <v>125</v>
      </c>
    </row>
    <row r="2234" spans="1:1">
      <c r="A2234" s="27" t="s">
        <v>621</v>
      </c>
    </row>
    <row r="2235" spans="1:1">
      <c r="A2235" s="27" t="s">
        <v>127</v>
      </c>
    </row>
    <row r="2236" spans="1:1">
      <c r="A2236" s="27" t="s">
        <v>128</v>
      </c>
    </row>
    <row r="2237" spans="1:1">
      <c r="A2237" s="27" t="s">
        <v>129</v>
      </c>
    </row>
    <row r="2238" spans="1:1">
      <c r="A2238" s="27" t="s">
        <v>130</v>
      </c>
    </row>
    <row r="2239" spans="1:1">
      <c r="A2239" s="27" t="s">
        <v>131</v>
      </c>
    </row>
    <row r="2240" spans="1:1">
      <c r="A2240" s="27" t="s">
        <v>132</v>
      </c>
    </row>
    <row r="2241" spans="1:1">
      <c r="A2241" s="27" t="s">
        <v>133</v>
      </c>
    </row>
    <row r="2242" spans="1:1">
      <c r="A2242" s="27" t="s">
        <v>134</v>
      </c>
    </row>
    <row r="2243" spans="1:1">
      <c r="A2243" s="27" t="s">
        <v>135</v>
      </c>
    </row>
    <row r="2244" spans="1:1">
      <c r="A2244" s="27" t="s">
        <v>136</v>
      </c>
    </row>
    <row r="2245" spans="1:1">
      <c r="A2245" s="27" t="s">
        <v>622</v>
      </c>
    </row>
    <row r="2246" spans="1:1">
      <c r="A2246" s="27" t="s">
        <v>138</v>
      </c>
    </row>
    <row r="2247" spans="1:1">
      <c r="A2247" s="27" t="s">
        <v>139</v>
      </c>
    </row>
    <row r="2248" spans="1:1">
      <c r="A2248" s="27" t="s">
        <v>623</v>
      </c>
    </row>
    <row r="2249" spans="1:1">
      <c r="A2249" s="27" t="s">
        <v>624</v>
      </c>
    </row>
    <row r="2250" spans="1:1">
      <c r="A2250" s="27" t="s">
        <v>625</v>
      </c>
    </row>
    <row r="2251" spans="1:1">
      <c r="A2251" s="27" t="s">
        <v>143</v>
      </c>
    </row>
    <row r="2252" spans="1:1">
      <c r="A2252" s="27" t="s">
        <v>144</v>
      </c>
    </row>
    <row r="2253" spans="1:1">
      <c r="A2253" s="27" t="s">
        <v>145</v>
      </c>
    </row>
    <row r="2254" spans="1:1">
      <c r="A2254" s="27" t="s">
        <v>146</v>
      </c>
    </row>
    <row r="2255" spans="1:1">
      <c r="A2255" s="27" t="s">
        <v>147</v>
      </c>
    </row>
    <row r="2256" spans="1:1">
      <c r="A2256" s="27" t="s">
        <v>626</v>
      </c>
    </row>
    <row r="2257" spans="1:1">
      <c r="A2257" s="27" t="s">
        <v>627</v>
      </c>
    </row>
    <row r="2258" spans="1:1">
      <c r="A2258" s="27" t="s">
        <v>151</v>
      </c>
    </row>
    <row r="2259" spans="1:1">
      <c r="A2259" s="27" t="s">
        <v>628</v>
      </c>
    </row>
    <row r="2260" spans="1:1">
      <c r="A2260" s="27" t="s">
        <v>629</v>
      </c>
    </row>
    <row r="2261" spans="1:1">
      <c r="A2261" s="27" t="s">
        <v>630</v>
      </c>
    </row>
    <row r="2262" spans="1:1">
      <c r="A2262" s="27" t="s">
        <v>155</v>
      </c>
    </row>
    <row r="2263" spans="1:1">
      <c r="A2263" s="27" t="s">
        <v>156</v>
      </c>
    </row>
    <row r="2264" spans="1:1">
      <c r="A2264" s="27" t="s">
        <v>582</v>
      </c>
    </row>
    <row r="2265" spans="1:1">
      <c r="A2265" s="27" t="s">
        <v>158</v>
      </c>
    </row>
    <row r="2266" spans="1:1">
      <c r="A2266" s="27" t="s">
        <v>159</v>
      </c>
    </row>
    <row r="2267" spans="1:1">
      <c r="A2267" s="27" t="s">
        <v>160</v>
      </c>
    </row>
    <row r="2268" spans="1:1">
      <c r="A2268" s="27" t="s">
        <v>161</v>
      </c>
    </row>
    <row r="2269" spans="1:1">
      <c r="A2269" s="27" t="s">
        <v>162</v>
      </c>
    </row>
    <row r="2270" spans="1:1">
      <c r="A2270" s="27" t="s">
        <v>163</v>
      </c>
    </row>
    <row r="2271" spans="1:1">
      <c r="A2271" s="27" t="s">
        <v>164</v>
      </c>
    </row>
    <row r="2272" spans="1:1">
      <c r="A2272" s="27" t="s">
        <v>165</v>
      </c>
    </row>
    <row r="2273" spans="1:1">
      <c r="A2273" s="27" t="s">
        <v>166</v>
      </c>
    </row>
    <row r="2274" spans="1:1">
      <c r="A2274" s="27" t="s">
        <v>167</v>
      </c>
    </row>
    <row r="2275" spans="1:1">
      <c r="A2275" s="27" t="s">
        <v>168</v>
      </c>
    </row>
    <row r="2276" spans="1:1">
      <c r="A2276" s="27" t="s">
        <v>631</v>
      </c>
    </row>
    <row r="2277" spans="1:1">
      <c r="A2277" s="27" t="s">
        <v>170</v>
      </c>
    </row>
    <row r="2278" spans="1:1">
      <c r="A2278" s="27" t="s">
        <v>171</v>
      </c>
    </row>
    <row r="2279" spans="1:1">
      <c r="A2279" s="27" t="s">
        <v>172</v>
      </c>
    </row>
    <row r="2280" spans="1:1">
      <c r="A2280" s="27" t="s">
        <v>173</v>
      </c>
    </row>
    <row r="2281" spans="1:1">
      <c r="A2281" s="27" t="s">
        <v>174</v>
      </c>
    </row>
    <row r="2282" spans="1:1">
      <c r="A2282" s="27" t="s">
        <v>175</v>
      </c>
    </row>
    <row r="2283" spans="1:1">
      <c r="A2283" s="27" t="s">
        <v>176</v>
      </c>
    </row>
    <row r="2284" spans="1:1">
      <c r="A2284" s="27" t="s">
        <v>177</v>
      </c>
    </row>
    <row r="2285" spans="1:1">
      <c r="A2285" s="27" t="s">
        <v>178</v>
      </c>
    </row>
    <row r="2286" spans="1:1">
      <c r="A2286" s="27" t="s">
        <v>179</v>
      </c>
    </row>
    <row r="2287" spans="1:1">
      <c r="A2287" s="27" t="s">
        <v>180</v>
      </c>
    </row>
    <row r="2288" spans="1:1">
      <c r="A2288" s="27" t="s">
        <v>181</v>
      </c>
    </row>
    <row r="2289" spans="1:1">
      <c r="A2289" s="27" t="s">
        <v>182</v>
      </c>
    </row>
    <row r="2290" spans="1:1">
      <c r="A2290" s="27" t="s">
        <v>183</v>
      </c>
    </row>
    <row r="2291" spans="1:1">
      <c r="A2291" s="27" t="s">
        <v>184</v>
      </c>
    </row>
    <row r="2292" spans="1:1">
      <c r="A2292" s="27" t="s">
        <v>185</v>
      </c>
    </row>
    <row r="2293" spans="1:1">
      <c r="A2293" s="27" t="s">
        <v>632</v>
      </c>
    </row>
    <row r="2294" spans="1:1">
      <c r="A2294" s="27" t="s">
        <v>187</v>
      </c>
    </row>
    <row r="2295" spans="1:1">
      <c r="A2295" s="27" t="s">
        <v>188</v>
      </c>
    </row>
    <row r="2296" spans="1:1">
      <c r="A2296" s="27" t="s">
        <v>149</v>
      </c>
    </row>
    <row r="2297" spans="1:1">
      <c r="A2297" s="27" t="s">
        <v>189</v>
      </c>
    </row>
    <row r="2298" spans="1:1">
      <c r="A2298" s="27" t="s">
        <v>190</v>
      </c>
    </row>
    <row r="2299" spans="1:1">
      <c r="A2299" s="27" t="s">
        <v>108</v>
      </c>
    </row>
    <row r="2300" spans="1:1">
      <c r="A2300" s="27" t="s">
        <v>633</v>
      </c>
    </row>
    <row r="2301" spans="1:1">
      <c r="A2301" s="27" t="s">
        <v>192</v>
      </c>
    </row>
    <row r="2302" spans="1:1">
      <c r="A2302" s="27" t="s">
        <v>111</v>
      </c>
    </row>
    <row r="2303" spans="1:1">
      <c r="A2303" s="27" t="s">
        <v>112</v>
      </c>
    </row>
    <row r="2304" spans="1:1">
      <c r="A2304" s="27" t="s">
        <v>113</v>
      </c>
    </row>
    <row r="2305" spans="1:1">
      <c r="A2305" s="27" t="s">
        <v>114</v>
      </c>
    </row>
    <row r="2306" spans="1:1">
      <c r="A2306" s="27" t="s">
        <v>115</v>
      </c>
    </row>
    <row r="2307" spans="1:1">
      <c r="A2307" s="27" t="s">
        <v>116</v>
      </c>
    </row>
    <row r="2308" spans="1:1">
      <c r="A2308" s="27" t="s">
        <v>117</v>
      </c>
    </row>
    <row r="2309" spans="1:1">
      <c r="A2309" s="27" t="s">
        <v>586</v>
      </c>
    </row>
    <row r="2310" spans="1:1">
      <c r="A2310" s="27" t="s">
        <v>119</v>
      </c>
    </row>
    <row r="2311" spans="1:1">
      <c r="A2311" s="27" t="s">
        <v>120</v>
      </c>
    </row>
    <row r="2312" spans="1:1">
      <c r="A2312" s="27" t="s">
        <v>121</v>
      </c>
    </row>
    <row r="2313" spans="1:1">
      <c r="A2313" s="27" t="s">
        <v>193</v>
      </c>
    </row>
    <row r="2314" spans="1:1">
      <c r="A2314" s="27" t="s">
        <v>123</v>
      </c>
    </row>
    <row r="2315" spans="1:1">
      <c r="A2315" s="27" t="s">
        <v>124</v>
      </c>
    </row>
    <row r="2316" spans="1:1">
      <c r="A2316" s="27" t="s">
        <v>634</v>
      </c>
    </row>
    <row r="2317" spans="1:1">
      <c r="A2317" s="27" t="s">
        <v>635</v>
      </c>
    </row>
    <row r="2318" spans="1:1">
      <c r="A2318" s="27" t="s">
        <v>127</v>
      </c>
    </row>
    <row r="2319" spans="1:1">
      <c r="A2319" s="27" t="s">
        <v>128</v>
      </c>
    </row>
    <row r="2320" spans="1:1">
      <c r="A2320" s="27" t="s">
        <v>129</v>
      </c>
    </row>
    <row r="2321" spans="1:1">
      <c r="A2321" s="27" t="s">
        <v>130</v>
      </c>
    </row>
    <row r="2322" spans="1:1">
      <c r="A2322" s="27" t="s">
        <v>131</v>
      </c>
    </row>
    <row r="2323" spans="1:1">
      <c r="A2323" s="27" t="s">
        <v>132</v>
      </c>
    </row>
    <row r="2324" spans="1:1">
      <c r="A2324" s="27" t="s">
        <v>133</v>
      </c>
    </row>
    <row r="2325" spans="1:1">
      <c r="A2325" s="27" t="s">
        <v>196</v>
      </c>
    </row>
    <row r="2326" spans="1:1">
      <c r="A2326" s="27" t="s">
        <v>135</v>
      </c>
    </row>
    <row r="2327" spans="1:1">
      <c r="A2327" s="27" t="s">
        <v>136</v>
      </c>
    </row>
    <row r="2328" spans="1:1">
      <c r="A2328" s="27" t="s">
        <v>197</v>
      </c>
    </row>
    <row r="2329" spans="1:1">
      <c r="A2329" s="27" t="s">
        <v>138</v>
      </c>
    </row>
    <row r="2330" spans="1:1">
      <c r="A2330" s="27" t="s">
        <v>198</v>
      </c>
    </row>
    <row r="2331" spans="1:1">
      <c r="A2331" s="27" t="s">
        <v>636</v>
      </c>
    </row>
    <row r="2332" spans="1:1">
      <c r="A2332" s="27" t="s">
        <v>637</v>
      </c>
    </row>
    <row r="2333" spans="1:1">
      <c r="A2333" s="27" t="s">
        <v>638</v>
      </c>
    </row>
    <row r="2334" spans="1:1">
      <c r="A2334" s="27" t="s">
        <v>143</v>
      </c>
    </row>
    <row r="2335" spans="1:1">
      <c r="A2335" s="27" t="s">
        <v>144</v>
      </c>
    </row>
    <row r="2336" spans="1:1">
      <c r="A2336" s="27" t="s">
        <v>145</v>
      </c>
    </row>
    <row r="2337" spans="1:1">
      <c r="A2337" s="27" t="s">
        <v>146</v>
      </c>
    </row>
    <row r="2338" spans="1:1">
      <c r="A2338" s="27" t="s">
        <v>147</v>
      </c>
    </row>
    <row r="2339" spans="1:1">
      <c r="A2339" s="27" t="s">
        <v>639</v>
      </c>
    </row>
    <row r="2340" spans="1:1">
      <c r="A2340" s="27" t="s">
        <v>640</v>
      </c>
    </row>
    <row r="2341" spans="1:1">
      <c r="A2341" s="27" t="s">
        <v>149</v>
      </c>
    </row>
    <row r="2342" spans="1:1">
      <c r="A2342" s="27" t="s">
        <v>204</v>
      </c>
    </row>
    <row r="2343" spans="1:1">
      <c r="A2343" s="27" t="s">
        <v>594</v>
      </c>
    </row>
    <row r="2344" spans="1:1">
      <c r="A2344" s="27" t="s">
        <v>641</v>
      </c>
    </row>
    <row r="2345" spans="1:1">
      <c r="A2345" s="27" t="s">
        <v>642</v>
      </c>
    </row>
    <row r="2346" spans="1:1">
      <c r="A2346" s="27" t="s">
        <v>207</v>
      </c>
    </row>
    <row r="2347" spans="1:1">
      <c r="A2347" s="27" t="s">
        <v>208</v>
      </c>
    </row>
    <row r="2348" spans="1:1">
      <c r="A2348" s="27" t="s">
        <v>209</v>
      </c>
    </row>
    <row r="2349" spans="1:1">
      <c r="A2349" s="27" t="s">
        <v>210</v>
      </c>
    </row>
    <row r="2350" spans="1:1">
      <c r="A2350" s="27" t="s">
        <v>159</v>
      </c>
    </row>
    <row r="2351" spans="1:1">
      <c r="A2351" s="27" t="s">
        <v>160</v>
      </c>
    </row>
    <row r="2352" spans="1:1">
      <c r="A2352" s="27" t="s">
        <v>211</v>
      </c>
    </row>
    <row r="2353" spans="1:1">
      <c r="A2353" s="27" t="s">
        <v>212</v>
      </c>
    </row>
    <row r="2354" spans="1:1">
      <c r="A2354" s="27" t="s">
        <v>213</v>
      </c>
    </row>
    <row r="2355" spans="1:1">
      <c r="A2355" s="27" t="s">
        <v>214</v>
      </c>
    </row>
    <row r="2356" spans="1:1">
      <c r="A2356" s="27" t="s">
        <v>643</v>
      </c>
    </row>
    <row r="2357" spans="1:1">
      <c r="A2357" s="27" t="s">
        <v>216</v>
      </c>
    </row>
    <row r="2358" spans="1:1">
      <c r="A2358" s="27" t="s">
        <v>217</v>
      </c>
    </row>
    <row r="2359" spans="1:1">
      <c r="A2359" s="27" t="s">
        <v>644</v>
      </c>
    </row>
    <row r="2360" spans="1:1">
      <c r="A2360" s="27" t="s">
        <v>645</v>
      </c>
    </row>
    <row r="2361" spans="1:1">
      <c r="A2361" s="27" t="s">
        <v>646</v>
      </c>
    </row>
    <row r="2362" spans="1:1">
      <c r="A2362" s="27" t="s">
        <v>221</v>
      </c>
    </row>
    <row r="2363" spans="1:1">
      <c r="A2363" s="27" t="s">
        <v>222</v>
      </c>
    </row>
    <row r="2364" spans="1:1">
      <c r="A2364" s="27" t="s">
        <v>647</v>
      </c>
    </row>
    <row r="2365" spans="1:1">
      <c r="A2365" s="27" t="s">
        <v>648</v>
      </c>
    </row>
    <row r="2366" spans="1:1">
      <c r="A2366" s="27" t="s">
        <v>160</v>
      </c>
    </row>
    <row r="2367" spans="1:1">
      <c r="A2367" s="27" t="s">
        <v>225</v>
      </c>
    </row>
    <row r="2368" spans="1:1">
      <c r="A2368" s="27" t="s">
        <v>226</v>
      </c>
    </row>
    <row r="2369" spans="1:1">
      <c r="A2369" s="27" t="s">
        <v>227</v>
      </c>
    </row>
    <row r="2370" spans="1:1">
      <c r="A2370" s="27" t="s">
        <v>649</v>
      </c>
    </row>
    <row r="2371" spans="1:1">
      <c r="A2371" s="27" t="s">
        <v>229</v>
      </c>
    </row>
    <row r="2372" spans="1:1">
      <c r="A2372" s="27" t="s">
        <v>650</v>
      </c>
    </row>
    <row r="2373" spans="1:1">
      <c r="A2373" s="27" t="s">
        <v>231</v>
      </c>
    </row>
    <row r="2374" spans="1:1">
      <c r="A2374" s="27" t="s">
        <v>232</v>
      </c>
    </row>
    <row r="2375" spans="1:1">
      <c r="A2375" s="27" t="s">
        <v>233</v>
      </c>
    </row>
    <row r="2376" spans="1:1">
      <c r="A2376" s="27" t="s">
        <v>234</v>
      </c>
    </row>
    <row r="2377" spans="1:1">
      <c r="A2377" s="27" t="s">
        <v>651</v>
      </c>
    </row>
    <row r="2378" spans="1:1">
      <c r="A2378" s="27" t="s">
        <v>236</v>
      </c>
    </row>
    <row r="2379" spans="1:1">
      <c r="A2379" s="27" t="s">
        <v>168</v>
      </c>
    </row>
    <row r="2380" spans="1:1">
      <c r="A2380" s="27" t="s">
        <v>652</v>
      </c>
    </row>
    <row r="2381" spans="1:1">
      <c r="A2381" s="27" t="s">
        <v>170</v>
      </c>
    </row>
    <row r="2382" spans="1:1">
      <c r="A2382" s="27" t="s">
        <v>171</v>
      </c>
    </row>
    <row r="2383" spans="1:1">
      <c r="A2383" s="27" t="s">
        <v>172</v>
      </c>
    </row>
    <row r="2384" spans="1:1">
      <c r="A2384" s="27" t="s">
        <v>238</v>
      </c>
    </row>
    <row r="2385" spans="1:1">
      <c r="A2385" s="27" t="s">
        <v>174</v>
      </c>
    </row>
    <row r="2386" spans="1:1">
      <c r="A2386" s="27" t="s">
        <v>175</v>
      </c>
    </row>
    <row r="2387" spans="1:1">
      <c r="A2387" s="27" t="s">
        <v>176</v>
      </c>
    </row>
    <row r="2388" spans="1:1">
      <c r="A2388" s="27" t="s">
        <v>177</v>
      </c>
    </row>
    <row r="2389" spans="1:1">
      <c r="A2389" s="27" t="s">
        <v>178</v>
      </c>
    </row>
    <row r="2390" spans="1:1">
      <c r="A2390" s="27" t="s">
        <v>179</v>
      </c>
    </row>
    <row r="2391" spans="1:1">
      <c r="A2391" s="27" t="s">
        <v>180</v>
      </c>
    </row>
    <row r="2392" spans="1:1">
      <c r="A2392" s="27" t="s">
        <v>181</v>
      </c>
    </row>
    <row r="2393" spans="1:1">
      <c r="A2393" s="27" t="s">
        <v>182</v>
      </c>
    </row>
    <row r="2394" spans="1:1">
      <c r="A2394" s="27" t="s">
        <v>183</v>
      </c>
    </row>
    <row r="2395" spans="1:1">
      <c r="A2395" s="27" t="s">
        <v>184</v>
      </c>
    </row>
    <row r="2396" spans="1:1">
      <c r="A2396" s="27" t="s">
        <v>185</v>
      </c>
    </row>
    <row r="2397" spans="1:1">
      <c r="A2397" s="27" t="s">
        <v>653</v>
      </c>
    </row>
    <row r="2398" spans="1:1">
      <c r="A2398" s="27" t="s">
        <v>187</v>
      </c>
    </row>
    <row r="2399" spans="1:1">
      <c r="A2399" s="27" t="s">
        <v>188</v>
      </c>
    </row>
    <row r="2400" spans="1:1">
      <c r="A2400" s="27" t="s">
        <v>189</v>
      </c>
    </row>
    <row r="2401" spans="1:1">
      <c r="A2401" s="27" t="s">
        <v>190</v>
      </c>
    </row>
    <row r="2402" spans="1:1">
      <c r="A2402" s="27" t="s">
        <v>108</v>
      </c>
    </row>
    <row r="2403" spans="1:1">
      <c r="A2403" s="27" t="s">
        <v>654</v>
      </c>
    </row>
    <row r="2404" spans="1:1">
      <c r="A2404" s="27" t="s">
        <v>110</v>
      </c>
    </row>
    <row r="2405" spans="1:1">
      <c r="A2405" s="27" t="s">
        <v>111</v>
      </c>
    </row>
    <row r="2406" spans="1:1">
      <c r="A2406" s="27" t="s">
        <v>112</v>
      </c>
    </row>
    <row r="2407" spans="1:1">
      <c r="A2407" s="27" t="s">
        <v>113</v>
      </c>
    </row>
    <row r="2408" spans="1:1">
      <c r="A2408" s="27" t="s">
        <v>114</v>
      </c>
    </row>
    <row r="2409" spans="1:1">
      <c r="A2409" s="27" t="s">
        <v>115</v>
      </c>
    </row>
    <row r="2410" spans="1:1">
      <c r="A2410" s="27" t="s">
        <v>116</v>
      </c>
    </row>
    <row r="2411" spans="1:1">
      <c r="A2411" s="27" t="s">
        <v>117</v>
      </c>
    </row>
    <row r="2412" spans="1:1">
      <c r="A2412" s="27" t="s">
        <v>324</v>
      </c>
    </row>
    <row r="2413" spans="1:1">
      <c r="A2413" s="27" t="s">
        <v>325</v>
      </c>
    </row>
    <row r="2414" spans="1:1">
      <c r="A2414" s="27" t="s">
        <v>120</v>
      </c>
    </row>
    <row r="2415" spans="1:1">
      <c r="A2415" s="27" t="s">
        <v>121</v>
      </c>
    </row>
    <row r="2416" spans="1:1">
      <c r="A2416" s="27" t="s">
        <v>122</v>
      </c>
    </row>
    <row r="2417" spans="1:1">
      <c r="A2417" s="27" t="s">
        <v>123</v>
      </c>
    </row>
    <row r="2418" spans="1:1">
      <c r="A2418" s="27" t="s">
        <v>124</v>
      </c>
    </row>
    <row r="2419" spans="1:1">
      <c r="A2419" s="27" t="s">
        <v>125</v>
      </c>
    </row>
    <row r="2420" spans="1:1">
      <c r="A2420" s="27" t="s">
        <v>655</v>
      </c>
    </row>
    <row r="2421" spans="1:1">
      <c r="A2421" s="27" t="s">
        <v>127</v>
      </c>
    </row>
    <row r="2422" spans="1:1">
      <c r="A2422" s="27" t="s">
        <v>128</v>
      </c>
    </row>
    <row r="2423" spans="1:1">
      <c r="A2423" s="27" t="s">
        <v>129</v>
      </c>
    </row>
    <row r="2424" spans="1:1">
      <c r="A2424" s="27" t="s">
        <v>130</v>
      </c>
    </row>
    <row r="2425" spans="1:1">
      <c r="A2425" s="27" t="s">
        <v>131</v>
      </c>
    </row>
    <row r="2426" spans="1:1">
      <c r="A2426" s="27" t="s">
        <v>132</v>
      </c>
    </row>
    <row r="2427" spans="1:1">
      <c r="A2427" s="27" t="s">
        <v>133</v>
      </c>
    </row>
    <row r="2428" spans="1:1">
      <c r="A2428" s="27" t="s">
        <v>134</v>
      </c>
    </row>
    <row r="2429" spans="1:1">
      <c r="A2429" s="27" t="s">
        <v>135</v>
      </c>
    </row>
    <row r="2430" spans="1:1">
      <c r="A2430" s="27" t="s">
        <v>136</v>
      </c>
    </row>
    <row r="2431" spans="1:1">
      <c r="A2431" s="27" t="s">
        <v>656</v>
      </c>
    </row>
    <row r="2432" spans="1:1">
      <c r="A2432" s="27" t="s">
        <v>138</v>
      </c>
    </row>
    <row r="2433" spans="1:1">
      <c r="A2433" s="27" t="s">
        <v>139</v>
      </c>
    </row>
    <row r="2434" spans="1:1">
      <c r="A2434" s="27" t="s">
        <v>657</v>
      </c>
    </row>
    <row r="2435" spans="1:1">
      <c r="A2435" s="27" t="s">
        <v>658</v>
      </c>
    </row>
    <row r="2436" spans="1:1">
      <c r="A2436" s="27" t="s">
        <v>659</v>
      </c>
    </row>
    <row r="2437" spans="1:1">
      <c r="A2437" s="27" t="s">
        <v>143</v>
      </c>
    </row>
    <row r="2438" spans="1:1">
      <c r="A2438" s="27" t="s">
        <v>144</v>
      </c>
    </row>
    <row r="2439" spans="1:1">
      <c r="A2439" s="27" t="s">
        <v>145</v>
      </c>
    </row>
    <row r="2440" spans="1:1">
      <c r="A2440" s="27" t="s">
        <v>146</v>
      </c>
    </row>
    <row r="2441" spans="1:1">
      <c r="A2441" s="27" t="s">
        <v>147</v>
      </c>
    </row>
    <row r="2442" spans="1:1">
      <c r="A2442" s="27" t="s">
        <v>660</v>
      </c>
    </row>
    <row r="2443" spans="1:1">
      <c r="A2443" s="27" t="s">
        <v>661</v>
      </c>
    </row>
    <row r="2444" spans="1:1">
      <c r="A2444" s="27" t="s">
        <v>151</v>
      </c>
    </row>
    <row r="2445" spans="1:1">
      <c r="A2445" s="27" t="s">
        <v>662</v>
      </c>
    </row>
    <row r="2446" spans="1:1">
      <c r="A2446" s="27" t="s">
        <v>334</v>
      </c>
    </row>
    <row r="2447" spans="1:1">
      <c r="A2447" s="27" t="s">
        <v>272</v>
      </c>
    </row>
    <row r="2448" spans="1:1">
      <c r="A2448" s="27" t="s">
        <v>155</v>
      </c>
    </row>
    <row r="2449" spans="1:1">
      <c r="A2449" s="27" t="s">
        <v>156</v>
      </c>
    </row>
    <row r="2450" spans="1:1">
      <c r="A2450" s="27" t="s">
        <v>663</v>
      </c>
    </row>
    <row r="2451" spans="1:1">
      <c r="A2451" s="27" t="s">
        <v>158</v>
      </c>
    </row>
    <row r="2452" spans="1:1">
      <c r="A2452" s="27" t="s">
        <v>159</v>
      </c>
    </row>
    <row r="2453" spans="1:1">
      <c r="A2453" s="27" t="s">
        <v>160</v>
      </c>
    </row>
    <row r="2454" spans="1:1">
      <c r="A2454" s="27" t="s">
        <v>161</v>
      </c>
    </row>
    <row r="2455" spans="1:1">
      <c r="A2455" s="27" t="s">
        <v>162</v>
      </c>
    </row>
    <row r="2456" spans="1:1">
      <c r="A2456" s="27" t="s">
        <v>149</v>
      </c>
    </row>
    <row r="2457" spans="1:1">
      <c r="A2457" s="27" t="s">
        <v>163</v>
      </c>
    </row>
    <row r="2458" spans="1:1">
      <c r="A2458" s="27" t="s">
        <v>164</v>
      </c>
    </row>
    <row r="2459" spans="1:1">
      <c r="A2459" s="27" t="s">
        <v>165</v>
      </c>
    </row>
    <row r="2460" spans="1:1">
      <c r="A2460" s="27" t="s">
        <v>166</v>
      </c>
    </row>
    <row r="2461" spans="1:1">
      <c r="A2461" s="27" t="s">
        <v>167</v>
      </c>
    </row>
    <row r="2462" spans="1:1">
      <c r="A2462" s="27" t="s">
        <v>168</v>
      </c>
    </row>
    <row r="2463" spans="1:1">
      <c r="A2463" s="27" t="s">
        <v>664</v>
      </c>
    </row>
    <row r="2464" spans="1:1">
      <c r="A2464" s="27" t="s">
        <v>170</v>
      </c>
    </row>
    <row r="2465" spans="1:1">
      <c r="A2465" s="27" t="s">
        <v>171</v>
      </c>
    </row>
    <row r="2466" spans="1:1">
      <c r="A2466" s="27" t="s">
        <v>172</v>
      </c>
    </row>
    <row r="2467" spans="1:1">
      <c r="A2467" s="27" t="s">
        <v>173</v>
      </c>
    </row>
    <row r="2468" spans="1:1">
      <c r="A2468" s="27" t="s">
        <v>174</v>
      </c>
    </row>
    <row r="2469" spans="1:1">
      <c r="A2469" s="27" t="s">
        <v>175</v>
      </c>
    </row>
    <row r="2470" spans="1:1">
      <c r="A2470" s="27" t="s">
        <v>176</v>
      </c>
    </row>
    <row r="2471" spans="1:1">
      <c r="A2471" s="27" t="s">
        <v>177</v>
      </c>
    </row>
    <row r="2472" spans="1:1">
      <c r="A2472" s="27" t="s">
        <v>178</v>
      </c>
    </row>
    <row r="2473" spans="1:1">
      <c r="A2473" s="27" t="s">
        <v>179</v>
      </c>
    </row>
    <row r="2474" spans="1:1">
      <c r="A2474" s="27" t="s">
        <v>180</v>
      </c>
    </row>
    <row r="2475" spans="1:1">
      <c r="A2475" s="27" t="s">
        <v>181</v>
      </c>
    </row>
    <row r="2476" spans="1:1">
      <c r="A2476" s="27" t="s">
        <v>182</v>
      </c>
    </row>
    <row r="2477" spans="1:1">
      <c r="A2477" s="27" t="s">
        <v>183</v>
      </c>
    </row>
    <row r="2478" spans="1:1">
      <c r="A2478" s="27" t="s">
        <v>184</v>
      </c>
    </row>
    <row r="2479" spans="1:1">
      <c r="A2479" s="27" t="s">
        <v>185</v>
      </c>
    </row>
    <row r="2480" spans="1:1">
      <c r="A2480" s="27" t="s">
        <v>665</v>
      </c>
    </row>
    <row r="2481" spans="1:1">
      <c r="A2481" s="27" t="s">
        <v>187</v>
      </c>
    </row>
    <row r="2482" spans="1:1">
      <c r="A2482" s="27" t="s">
        <v>188</v>
      </c>
    </row>
    <row r="2483" spans="1:1">
      <c r="A2483" s="27" t="s">
        <v>189</v>
      </c>
    </row>
    <row r="2484" spans="1:1">
      <c r="A2484" s="27" t="s">
        <v>190</v>
      </c>
    </row>
    <row r="2485" spans="1:1">
      <c r="A2485" s="27" t="s">
        <v>108</v>
      </c>
    </row>
    <row r="2486" spans="1:1">
      <c r="A2486" s="27" t="s">
        <v>666</v>
      </c>
    </row>
    <row r="2487" spans="1:1">
      <c r="A2487" s="27" t="s">
        <v>192</v>
      </c>
    </row>
    <row r="2488" spans="1:1">
      <c r="A2488" s="27" t="s">
        <v>111</v>
      </c>
    </row>
    <row r="2489" spans="1:1">
      <c r="A2489" s="27" t="s">
        <v>112</v>
      </c>
    </row>
    <row r="2490" spans="1:1">
      <c r="A2490" s="27" t="s">
        <v>113</v>
      </c>
    </row>
    <row r="2491" spans="1:1">
      <c r="A2491" s="27" t="s">
        <v>114</v>
      </c>
    </row>
    <row r="2492" spans="1:1">
      <c r="A2492" s="27" t="s">
        <v>115</v>
      </c>
    </row>
    <row r="2493" spans="1:1">
      <c r="A2493" s="27" t="s">
        <v>116</v>
      </c>
    </row>
    <row r="2494" spans="1:1">
      <c r="A2494" s="27" t="s">
        <v>117</v>
      </c>
    </row>
    <row r="2495" spans="1:1">
      <c r="A2495" s="27" t="s">
        <v>482</v>
      </c>
    </row>
    <row r="2496" spans="1:1">
      <c r="A2496" s="27" t="s">
        <v>119</v>
      </c>
    </row>
    <row r="2497" spans="1:1">
      <c r="A2497" s="27" t="s">
        <v>120</v>
      </c>
    </row>
    <row r="2498" spans="1:1">
      <c r="A2498" s="27" t="s">
        <v>121</v>
      </c>
    </row>
    <row r="2499" spans="1:1">
      <c r="A2499" s="27" t="s">
        <v>193</v>
      </c>
    </row>
    <row r="2500" spans="1:1">
      <c r="A2500" s="27" t="s">
        <v>123</v>
      </c>
    </row>
    <row r="2501" spans="1:1">
      <c r="A2501" s="27" t="s">
        <v>124</v>
      </c>
    </row>
    <row r="2502" spans="1:1">
      <c r="A2502" s="27" t="s">
        <v>667</v>
      </c>
    </row>
    <row r="2503" spans="1:1">
      <c r="A2503" s="27" t="s">
        <v>668</v>
      </c>
    </row>
    <row r="2504" spans="1:1">
      <c r="A2504" s="27" t="s">
        <v>127</v>
      </c>
    </row>
    <row r="2505" spans="1:1">
      <c r="A2505" s="27" t="s">
        <v>128</v>
      </c>
    </row>
    <row r="2506" spans="1:1">
      <c r="A2506" s="27" t="s">
        <v>129</v>
      </c>
    </row>
    <row r="2507" spans="1:1">
      <c r="A2507" s="27" t="s">
        <v>130</v>
      </c>
    </row>
    <row r="2508" spans="1:1">
      <c r="A2508" s="27" t="s">
        <v>131</v>
      </c>
    </row>
    <row r="2509" spans="1:1">
      <c r="A2509" s="27" t="s">
        <v>132</v>
      </c>
    </row>
    <row r="2510" spans="1:1">
      <c r="A2510" s="27" t="s">
        <v>133</v>
      </c>
    </row>
    <row r="2511" spans="1:1">
      <c r="A2511" s="27" t="s">
        <v>196</v>
      </c>
    </row>
    <row r="2512" spans="1:1">
      <c r="A2512" s="27" t="s">
        <v>135</v>
      </c>
    </row>
    <row r="2513" spans="1:1">
      <c r="A2513" s="27" t="s">
        <v>136</v>
      </c>
    </row>
    <row r="2514" spans="1:1">
      <c r="A2514" s="27" t="s">
        <v>197</v>
      </c>
    </row>
    <row r="2515" spans="1:1">
      <c r="A2515" s="27" t="s">
        <v>138</v>
      </c>
    </row>
    <row r="2516" spans="1:1">
      <c r="A2516" s="27" t="s">
        <v>198</v>
      </c>
    </row>
    <row r="2517" spans="1:1">
      <c r="A2517" s="27" t="s">
        <v>669</v>
      </c>
    </row>
    <row r="2518" spans="1:1">
      <c r="A2518" s="27" t="s">
        <v>670</v>
      </c>
    </row>
    <row r="2519" spans="1:1">
      <c r="A2519" s="27" t="s">
        <v>671</v>
      </c>
    </row>
    <row r="2520" spans="1:1">
      <c r="A2520" s="27" t="s">
        <v>143</v>
      </c>
    </row>
    <row r="2521" spans="1:1">
      <c r="A2521" s="27" t="s">
        <v>144</v>
      </c>
    </row>
    <row r="2522" spans="1:1">
      <c r="A2522" s="27" t="s">
        <v>145</v>
      </c>
    </row>
    <row r="2523" spans="1:1">
      <c r="A2523" s="27" t="s">
        <v>146</v>
      </c>
    </row>
    <row r="2524" spans="1:1">
      <c r="A2524" s="27" t="s">
        <v>147</v>
      </c>
    </row>
    <row r="2525" spans="1:1">
      <c r="A2525" s="27" t="s">
        <v>672</v>
      </c>
    </row>
    <row r="2526" spans="1:1">
      <c r="A2526" s="27" t="s">
        <v>673</v>
      </c>
    </row>
    <row r="2527" spans="1:1">
      <c r="A2527" s="27" t="s">
        <v>204</v>
      </c>
    </row>
    <row r="2528" spans="1:1">
      <c r="A2528" s="27" t="s">
        <v>490</v>
      </c>
    </row>
    <row r="2529" spans="1:1">
      <c r="A2529" s="27" t="s">
        <v>674</v>
      </c>
    </row>
    <row r="2530" spans="1:1">
      <c r="A2530" s="27" t="s">
        <v>675</v>
      </c>
    </row>
    <row r="2531" spans="1:1">
      <c r="A2531" s="27" t="s">
        <v>207</v>
      </c>
    </row>
    <row r="2532" spans="1:1">
      <c r="A2532" s="27" t="s">
        <v>208</v>
      </c>
    </row>
    <row r="2533" spans="1:1">
      <c r="A2533" s="27" t="s">
        <v>209</v>
      </c>
    </row>
    <row r="2534" spans="1:1">
      <c r="A2534" s="27" t="s">
        <v>210</v>
      </c>
    </row>
    <row r="2535" spans="1:1">
      <c r="A2535" s="27" t="s">
        <v>159</v>
      </c>
    </row>
    <row r="2536" spans="1:1">
      <c r="A2536" s="27" t="s">
        <v>160</v>
      </c>
    </row>
    <row r="2537" spans="1:1">
      <c r="A2537" s="27" t="s">
        <v>211</v>
      </c>
    </row>
    <row r="2538" spans="1:1">
      <c r="A2538" s="27" t="s">
        <v>212</v>
      </c>
    </row>
    <row r="2539" spans="1:1">
      <c r="A2539" s="27" t="s">
        <v>213</v>
      </c>
    </row>
    <row r="2540" spans="1:1">
      <c r="A2540" s="27" t="s">
        <v>149</v>
      </c>
    </row>
    <row r="2541" spans="1:1">
      <c r="A2541" s="27" t="s">
        <v>214</v>
      </c>
    </row>
    <row r="2542" spans="1:1">
      <c r="A2542" s="27" t="s">
        <v>676</v>
      </c>
    </row>
    <row r="2543" spans="1:1">
      <c r="A2543" s="27" t="s">
        <v>216</v>
      </c>
    </row>
    <row r="2544" spans="1:1">
      <c r="A2544" s="27" t="s">
        <v>217</v>
      </c>
    </row>
    <row r="2545" spans="1:1">
      <c r="A2545" s="27" t="s">
        <v>677</v>
      </c>
    </row>
    <row r="2546" spans="1:1">
      <c r="A2546" s="27" t="s">
        <v>678</v>
      </c>
    </row>
    <row r="2547" spans="1:1">
      <c r="A2547" s="27" t="s">
        <v>679</v>
      </c>
    </row>
    <row r="2548" spans="1:1">
      <c r="A2548" s="27" t="s">
        <v>221</v>
      </c>
    </row>
    <row r="2549" spans="1:1">
      <c r="A2549" s="27" t="s">
        <v>222</v>
      </c>
    </row>
    <row r="2550" spans="1:1">
      <c r="A2550" s="27" t="s">
        <v>680</v>
      </c>
    </row>
    <row r="2551" spans="1:1">
      <c r="A2551" s="27" t="s">
        <v>681</v>
      </c>
    </row>
    <row r="2552" spans="1:1">
      <c r="A2552" s="27" t="s">
        <v>160</v>
      </c>
    </row>
    <row r="2553" spans="1:1">
      <c r="A2553" s="27" t="s">
        <v>225</v>
      </c>
    </row>
    <row r="2554" spans="1:1">
      <c r="A2554" s="27" t="s">
        <v>226</v>
      </c>
    </row>
    <row r="2555" spans="1:1">
      <c r="A2555" s="27" t="s">
        <v>227</v>
      </c>
    </row>
    <row r="2556" spans="1:1">
      <c r="A2556" s="27" t="s">
        <v>682</v>
      </c>
    </row>
    <row r="2557" spans="1:1">
      <c r="A2557" s="27" t="s">
        <v>229</v>
      </c>
    </row>
    <row r="2558" spans="1:1">
      <c r="A2558" s="27" t="s">
        <v>683</v>
      </c>
    </row>
    <row r="2559" spans="1:1">
      <c r="A2559" s="27" t="s">
        <v>231</v>
      </c>
    </row>
    <row r="2560" spans="1:1">
      <c r="A2560" s="27" t="s">
        <v>232</v>
      </c>
    </row>
    <row r="2561" spans="1:1">
      <c r="A2561" s="27" t="s">
        <v>233</v>
      </c>
    </row>
    <row r="2562" spans="1:1">
      <c r="A2562" s="27" t="s">
        <v>234</v>
      </c>
    </row>
    <row r="2563" spans="1:1">
      <c r="A2563" s="27" t="s">
        <v>684</v>
      </c>
    </row>
    <row r="2564" spans="1:1">
      <c r="A2564" s="27" t="s">
        <v>236</v>
      </c>
    </row>
    <row r="2565" spans="1:1">
      <c r="A2565" s="27" t="s">
        <v>168</v>
      </c>
    </row>
    <row r="2566" spans="1:1">
      <c r="A2566" s="27" t="s">
        <v>685</v>
      </c>
    </row>
    <row r="2567" spans="1:1">
      <c r="A2567" s="27" t="s">
        <v>170</v>
      </c>
    </row>
    <row r="2568" spans="1:1">
      <c r="A2568" s="27" t="s">
        <v>171</v>
      </c>
    </row>
    <row r="2569" spans="1:1">
      <c r="A2569" s="27" t="s">
        <v>172</v>
      </c>
    </row>
    <row r="2570" spans="1:1">
      <c r="A2570" s="27" t="s">
        <v>238</v>
      </c>
    </row>
    <row r="2571" spans="1:1">
      <c r="A2571" s="27" t="s">
        <v>174</v>
      </c>
    </row>
    <row r="2572" spans="1:1">
      <c r="A2572" s="27" t="s">
        <v>175</v>
      </c>
    </row>
    <row r="2573" spans="1:1">
      <c r="A2573" s="27" t="s">
        <v>176</v>
      </c>
    </row>
    <row r="2574" spans="1:1">
      <c r="A2574" s="27" t="s">
        <v>177</v>
      </c>
    </row>
    <row r="2575" spans="1:1">
      <c r="A2575" s="27" t="s">
        <v>178</v>
      </c>
    </row>
    <row r="2576" spans="1:1">
      <c r="A2576" s="27" t="s">
        <v>179</v>
      </c>
    </row>
    <row r="2577" spans="1:1">
      <c r="A2577" s="27" t="s">
        <v>180</v>
      </c>
    </row>
    <row r="2578" spans="1:1">
      <c r="A2578" s="27" t="s">
        <v>181</v>
      </c>
    </row>
    <row r="2579" spans="1:1">
      <c r="A2579" s="27" t="s">
        <v>182</v>
      </c>
    </row>
    <row r="2580" spans="1:1">
      <c r="A2580" s="27" t="s">
        <v>183</v>
      </c>
    </row>
    <row r="2581" spans="1:1">
      <c r="A2581" s="27" t="s">
        <v>184</v>
      </c>
    </row>
    <row r="2582" spans="1:1">
      <c r="A2582" s="27" t="s">
        <v>185</v>
      </c>
    </row>
    <row r="2583" spans="1:1">
      <c r="A2583" s="27" t="s">
        <v>686</v>
      </c>
    </row>
    <row r="2584" spans="1:1">
      <c r="A2584" s="27" t="s">
        <v>187</v>
      </c>
    </row>
    <row r="2585" spans="1:1">
      <c r="A2585" s="27" t="s">
        <v>188</v>
      </c>
    </row>
    <row r="2586" spans="1:1">
      <c r="A2586" s="27" t="s">
        <v>189</v>
      </c>
    </row>
    <row r="2587" spans="1:1">
      <c r="A2587" s="27" t="s">
        <v>190</v>
      </c>
    </row>
    <row r="2588" spans="1:1">
      <c r="A2588" s="27" t="s">
        <v>108</v>
      </c>
    </row>
    <row r="2589" spans="1:1">
      <c r="A2589" s="27" t="s">
        <v>687</v>
      </c>
    </row>
    <row r="2590" spans="1:1">
      <c r="A2590" s="27" t="s">
        <v>110</v>
      </c>
    </row>
    <row r="2591" spans="1:1">
      <c r="A2591" s="27" t="s">
        <v>111</v>
      </c>
    </row>
    <row r="2592" spans="1:1">
      <c r="A2592" s="27" t="s">
        <v>112</v>
      </c>
    </row>
    <row r="2593" spans="1:1">
      <c r="A2593" s="27" t="s">
        <v>113</v>
      </c>
    </row>
    <row r="2594" spans="1:1">
      <c r="A2594" s="27" t="s">
        <v>114</v>
      </c>
    </row>
    <row r="2595" spans="1:1">
      <c r="A2595" s="27" t="s">
        <v>115</v>
      </c>
    </row>
    <row r="2596" spans="1:1">
      <c r="A2596" s="27" t="s">
        <v>116</v>
      </c>
    </row>
    <row r="2597" spans="1:1">
      <c r="A2597" s="27" t="s">
        <v>117</v>
      </c>
    </row>
    <row r="2598" spans="1:1">
      <c r="A2598" s="27" t="s">
        <v>277</v>
      </c>
    </row>
    <row r="2599" spans="1:1">
      <c r="A2599" s="27" t="s">
        <v>119</v>
      </c>
    </row>
    <row r="2600" spans="1:1">
      <c r="A2600" s="27" t="s">
        <v>120</v>
      </c>
    </row>
    <row r="2601" spans="1:1">
      <c r="A2601" s="27" t="s">
        <v>121</v>
      </c>
    </row>
    <row r="2602" spans="1:1">
      <c r="A2602" s="27" t="s">
        <v>122</v>
      </c>
    </row>
    <row r="2603" spans="1:1">
      <c r="A2603" s="27" t="s">
        <v>123</v>
      </c>
    </row>
    <row r="2604" spans="1:1">
      <c r="A2604" s="27" t="s">
        <v>124</v>
      </c>
    </row>
    <row r="2605" spans="1:1">
      <c r="A2605" s="27" t="s">
        <v>125</v>
      </c>
    </row>
    <row r="2606" spans="1:1">
      <c r="A2606" s="27" t="s">
        <v>688</v>
      </c>
    </row>
    <row r="2607" spans="1:1">
      <c r="A2607" s="27" t="s">
        <v>127</v>
      </c>
    </row>
    <row r="2608" spans="1:1">
      <c r="A2608" s="27" t="s">
        <v>128</v>
      </c>
    </row>
    <row r="2609" spans="1:1">
      <c r="A2609" s="27" t="s">
        <v>129</v>
      </c>
    </row>
    <row r="2610" spans="1:1">
      <c r="A2610" s="27" t="s">
        <v>130</v>
      </c>
    </row>
    <row r="2611" spans="1:1">
      <c r="A2611" s="27" t="s">
        <v>131</v>
      </c>
    </row>
    <row r="2612" spans="1:1">
      <c r="A2612" s="27" t="s">
        <v>132</v>
      </c>
    </row>
    <row r="2613" spans="1:1">
      <c r="A2613" s="27" t="s">
        <v>133</v>
      </c>
    </row>
    <row r="2614" spans="1:1">
      <c r="A2614" s="27" t="s">
        <v>134</v>
      </c>
    </row>
    <row r="2615" spans="1:1">
      <c r="A2615" s="27" t="s">
        <v>135</v>
      </c>
    </row>
    <row r="2616" spans="1:1">
      <c r="A2616" s="27" t="s">
        <v>136</v>
      </c>
    </row>
    <row r="2617" spans="1:1">
      <c r="A2617" s="27" t="s">
        <v>689</v>
      </c>
    </row>
    <row r="2618" spans="1:1">
      <c r="A2618" s="27" t="s">
        <v>138</v>
      </c>
    </row>
    <row r="2619" spans="1:1">
      <c r="A2619" s="27" t="s">
        <v>139</v>
      </c>
    </row>
    <row r="2620" spans="1:1">
      <c r="A2620" s="27" t="s">
        <v>690</v>
      </c>
    </row>
    <row r="2621" spans="1:1">
      <c r="A2621" s="27" t="s">
        <v>691</v>
      </c>
    </row>
    <row r="2622" spans="1:1">
      <c r="A2622" s="27" t="s">
        <v>692</v>
      </c>
    </row>
    <row r="2623" spans="1:1">
      <c r="A2623" s="27" t="s">
        <v>143</v>
      </c>
    </row>
    <row r="2624" spans="1:1">
      <c r="A2624" s="27" t="s">
        <v>144</v>
      </c>
    </row>
    <row r="2625" spans="1:1">
      <c r="A2625" s="27" t="s">
        <v>145</v>
      </c>
    </row>
    <row r="2626" spans="1:1">
      <c r="A2626" s="27" t="s">
        <v>146</v>
      </c>
    </row>
    <row r="2627" spans="1:1">
      <c r="A2627" s="27" t="s">
        <v>147</v>
      </c>
    </row>
    <row r="2628" spans="1:1">
      <c r="A2628" s="27" t="s">
        <v>693</v>
      </c>
    </row>
    <row r="2629" spans="1:1">
      <c r="A2629" s="27" t="s">
        <v>694</v>
      </c>
    </row>
    <row r="2630" spans="1:1">
      <c r="A2630" s="27" t="s">
        <v>151</v>
      </c>
    </row>
    <row r="2631" spans="1:1">
      <c r="A2631" s="27" t="s">
        <v>695</v>
      </c>
    </row>
    <row r="2632" spans="1:1">
      <c r="A2632" s="27" t="s">
        <v>696</v>
      </c>
    </row>
    <row r="2633" spans="1:1">
      <c r="A2633" s="27" t="s">
        <v>697</v>
      </c>
    </row>
    <row r="2634" spans="1:1">
      <c r="A2634" s="27" t="s">
        <v>155</v>
      </c>
    </row>
    <row r="2635" spans="1:1">
      <c r="A2635" s="27" t="s">
        <v>156</v>
      </c>
    </row>
    <row r="2636" spans="1:1">
      <c r="A2636" s="27" t="s">
        <v>698</v>
      </c>
    </row>
    <row r="2637" spans="1:1">
      <c r="A2637" s="27" t="s">
        <v>158</v>
      </c>
    </row>
    <row r="2638" spans="1:1">
      <c r="A2638" s="27" t="s">
        <v>159</v>
      </c>
    </row>
    <row r="2639" spans="1:1">
      <c r="A2639" s="27" t="s">
        <v>160</v>
      </c>
    </row>
    <row r="2640" spans="1:1">
      <c r="A2640" s="27" t="s">
        <v>161</v>
      </c>
    </row>
    <row r="2641" spans="1:1">
      <c r="A2641" s="27" t="s">
        <v>162</v>
      </c>
    </row>
    <row r="2642" spans="1:1">
      <c r="A2642" s="27" t="s">
        <v>163</v>
      </c>
    </row>
    <row r="2643" spans="1:1">
      <c r="A2643" s="27" t="s">
        <v>164</v>
      </c>
    </row>
    <row r="2644" spans="1:1">
      <c r="A2644" s="27" t="s">
        <v>165</v>
      </c>
    </row>
    <row r="2645" spans="1:1">
      <c r="A2645" s="27" t="s">
        <v>166</v>
      </c>
    </row>
    <row r="2646" spans="1:1">
      <c r="A2646" s="27" t="s">
        <v>167</v>
      </c>
    </row>
    <row r="2647" spans="1:1">
      <c r="A2647" s="27" t="s">
        <v>168</v>
      </c>
    </row>
    <row r="2648" spans="1:1">
      <c r="A2648" s="27" t="s">
        <v>699</v>
      </c>
    </row>
    <row r="2649" spans="1:1">
      <c r="A2649" s="27" t="s">
        <v>170</v>
      </c>
    </row>
    <row r="2650" spans="1:1">
      <c r="A2650" s="27" t="s">
        <v>171</v>
      </c>
    </row>
    <row r="2651" spans="1:1">
      <c r="A2651" s="27" t="s">
        <v>172</v>
      </c>
    </row>
    <row r="2652" spans="1:1">
      <c r="A2652" s="27" t="s">
        <v>173</v>
      </c>
    </row>
    <row r="2653" spans="1:1">
      <c r="A2653" s="27" t="s">
        <v>174</v>
      </c>
    </row>
    <row r="2654" spans="1:1">
      <c r="A2654" s="27" t="s">
        <v>175</v>
      </c>
    </row>
    <row r="2655" spans="1:1">
      <c r="A2655" s="27" t="s">
        <v>176</v>
      </c>
    </row>
    <row r="2656" spans="1:1">
      <c r="A2656" s="27" t="s">
        <v>177</v>
      </c>
    </row>
    <row r="2657" spans="1:1">
      <c r="A2657" s="27" t="s">
        <v>178</v>
      </c>
    </row>
    <row r="2658" spans="1:1">
      <c r="A2658" s="27" t="s">
        <v>179</v>
      </c>
    </row>
    <row r="2659" spans="1:1">
      <c r="A2659" s="27" t="s">
        <v>180</v>
      </c>
    </row>
    <row r="2660" spans="1:1">
      <c r="A2660" s="27" t="s">
        <v>181</v>
      </c>
    </row>
    <row r="2661" spans="1:1">
      <c r="A2661" s="27" t="s">
        <v>182</v>
      </c>
    </row>
    <row r="2662" spans="1:1">
      <c r="A2662" s="27" t="s">
        <v>183</v>
      </c>
    </row>
    <row r="2663" spans="1:1">
      <c r="A2663" s="27" t="s">
        <v>184</v>
      </c>
    </row>
    <row r="2664" spans="1:1">
      <c r="A2664" s="27" t="s">
        <v>185</v>
      </c>
    </row>
    <row r="2665" spans="1:1">
      <c r="A2665" s="27" t="s">
        <v>700</v>
      </c>
    </row>
    <row r="2666" spans="1:1">
      <c r="A2666" s="27" t="s">
        <v>187</v>
      </c>
    </row>
    <row r="2667" spans="1:1">
      <c r="A2667" s="27" t="s">
        <v>188</v>
      </c>
    </row>
    <row r="2668" spans="1:1">
      <c r="A2668" s="27" t="s">
        <v>149</v>
      </c>
    </row>
    <row r="2669" spans="1:1">
      <c r="A2669" s="27" t="s">
        <v>189</v>
      </c>
    </row>
    <row r="2670" spans="1:1">
      <c r="A2670" s="27" t="s">
        <v>190</v>
      </c>
    </row>
    <row r="2671" spans="1:1">
      <c r="A2671" s="27" t="s">
        <v>108</v>
      </c>
    </row>
    <row r="2672" spans="1:1">
      <c r="A2672" s="27" t="s">
        <v>701</v>
      </c>
    </row>
    <row r="2673" spans="1:1">
      <c r="A2673" s="27" t="s">
        <v>192</v>
      </c>
    </row>
    <row r="2674" spans="1:1">
      <c r="A2674" s="27" t="s">
        <v>111</v>
      </c>
    </row>
    <row r="2675" spans="1:1">
      <c r="A2675" s="27" t="s">
        <v>112</v>
      </c>
    </row>
    <row r="2676" spans="1:1">
      <c r="A2676" s="27" t="s">
        <v>113</v>
      </c>
    </row>
    <row r="2677" spans="1:1">
      <c r="A2677" s="27" t="s">
        <v>114</v>
      </c>
    </row>
    <row r="2678" spans="1:1">
      <c r="A2678" s="27" t="s">
        <v>115</v>
      </c>
    </row>
    <row r="2679" spans="1:1">
      <c r="A2679" s="27" t="s">
        <v>116</v>
      </c>
    </row>
    <row r="2680" spans="1:1">
      <c r="A2680" s="27" t="s">
        <v>117</v>
      </c>
    </row>
    <row r="2681" spans="1:1">
      <c r="A2681" s="27" t="s">
        <v>497</v>
      </c>
    </row>
    <row r="2682" spans="1:1">
      <c r="A2682" s="27" t="s">
        <v>301</v>
      </c>
    </row>
    <row r="2683" spans="1:1">
      <c r="A2683" s="27" t="s">
        <v>120</v>
      </c>
    </row>
    <row r="2684" spans="1:1">
      <c r="A2684" s="27" t="s">
        <v>121</v>
      </c>
    </row>
    <row r="2685" spans="1:1">
      <c r="A2685" s="27" t="s">
        <v>193</v>
      </c>
    </row>
    <row r="2686" spans="1:1">
      <c r="A2686" s="27" t="s">
        <v>123</v>
      </c>
    </row>
    <row r="2687" spans="1:1">
      <c r="A2687" s="27" t="s">
        <v>124</v>
      </c>
    </row>
    <row r="2688" spans="1:1">
      <c r="A2688" s="27" t="s">
        <v>702</v>
      </c>
    </row>
    <row r="2689" spans="1:1">
      <c r="A2689" s="27" t="s">
        <v>703</v>
      </c>
    </row>
    <row r="2690" spans="1:1">
      <c r="A2690" s="27" t="s">
        <v>127</v>
      </c>
    </row>
    <row r="2691" spans="1:1">
      <c r="A2691" s="27" t="s">
        <v>128</v>
      </c>
    </row>
    <row r="2692" spans="1:1">
      <c r="A2692" s="27" t="s">
        <v>129</v>
      </c>
    </row>
    <row r="2693" spans="1:1">
      <c r="A2693" s="27" t="s">
        <v>130</v>
      </c>
    </row>
    <row r="2694" spans="1:1">
      <c r="A2694" s="27" t="s">
        <v>131</v>
      </c>
    </row>
    <row r="2695" spans="1:1">
      <c r="A2695" s="27" t="s">
        <v>132</v>
      </c>
    </row>
    <row r="2696" spans="1:1">
      <c r="A2696" s="27" t="s">
        <v>133</v>
      </c>
    </row>
    <row r="2697" spans="1:1">
      <c r="A2697" s="27" t="s">
        <v>196</v>
      </c>
    </row>
    <row r="2698" spans="1:1">
      <c r="A2698" s="27" t="s">
        <v>135</v>
      </c>
    </row>
    <row r="2699" spans="1:1">
      <c r="A2699" s="27" t="s">
        <v>136</v>
      </c>
    </row>
    <row r="2700" spans="1:1">
      <c r="A2700" s="27" t="s">
        <v>197</v>
      </c>
    </row>
    <row r="2701" spans="1:1">
      <c r="A2701" s="27" t="s">
        <v>138</v>
      </c>
    </row>
    <row r="2702" spans="1:1">
      <c r="A2702" s="27" t="s">
        <v>198</v>
      </c>
    </row>
    <row r="2703" spans="1:1">
      <c r="A2703" s="27" t="s">
        <v>704</v>
      </c>
    </row>
    <row r="2704" spans="1:1">
      <c r="A2704" s="27" t="s">
        <v>705</v>
      </c>
    </row>
    <row r="2705" spans="1:1">
      <c r="A2705" s="27" t="s">
        <v>706</v>
      </c>
    </row>
    <row r="2706" spans="1:1">
      <c r="A2706" s="27" t="s">
        <v>143</v>
      </c>
    </row>
    <row r="2707" spans="1:1">
      <c r="A2707" s="27" t="s">
        <v>144</v>
      </c>
    </row>
    <row r="2708" spans="1:1">
      <c r="A2708" s="27" t="s">
        <v>145</v>
      </c>
    </row>
    <row r="2709" spans="1:1">
      <c r="A2709" s="27" t="s">
        <v>146</v>
      </c>
    </row>
    <row r="2710" spans="1:1">
      <c r="A2710" s="27" t="s">
        <v>147</v>
      </c>
    </row>
    <row r="2711" spans="1:1">
      <c r="A2711" s="27" t="s">
        <v>707</v>
      </c>
    </row>
    <row r="2712" spans="1:1">
      <c r="A2712" s="27" t="s">
        <v>708</v>
      </c>
    </row>
    <row r="2713" spans="1:1">
      <c r="A2713" s="27" t="s">
        <v>149</v>
      </c>
    </row>
    <row r="2714" spans="1:1">
      <c r="A2714" s="27" t="s">
        <v>204</v>
      </c>
    </row>
    <row r="2715" spans="1:1">
      <c r="A2715" s="27" t="s">
        <v>505</v>
      </c>
    </row>
    <row r="2716" spans="1:1">
      <c r="A2716" s="27" t="s">
        <v>709</v>
      </c>
    </row>
    <row r="2717" spans="1:1">
      <c r="A2717" s="27" t="s">
        <v>710</v>
      </c>
    </row>
    <row r="2718" spans="1:1">
      <c r="A2718" s="27" t="s">
        <v>207</v>
      </c>
    </row>
    <row r="2719" spans="1:1">
      <c r="A2719" s="27" t="s">
        <v>208</v>
      </c>
    </row>
    <row r="2720" spans="1:1">
      <c r="A2720" s="27" t="s">
        <v>209</v>
      </c>
    </row>
    <row r="2721" spans="1:1">
      <c r="A2721" s="27" t="s">
        <v>210</v>
      </c>
    </row>
    <row r="2722" spans="1:1">
      <c r="A2722" s="27" t="s">
        <v>159</v>
      </c>
    </row>
    <row r="2723" spans="1:1">
      <c r="A2723" s="27" t="s">
        <v>160</v>
      </c>
    </row>
    <row r="2724" spans="1:1">
      <c r="A2724" s="27" t="s">
        <v>211</v>
      </c>
    </row>
    <row r="2725" spans="1:1">
      <c r="A2725" s="27" t="s">
        <v>212</v>
      </c>
    </row>
    <row r="2726" spans="1:1">
      <c r="A2726" s="27" t="s">
        <v>213</v>
      </c>
    </row>
    <row r="2727" spans="1:1">
      <c r="A2727" s="27" t="s">
        <v>214</v>
      </c>
    </row>
    <row r="2728" spans="1:1">
      <c r="A2728" s="27" t="s">
        <v>711</v>
      </c>
    </row>
    <row r="2729" spans="1:1">
      <c r="A2729" s="27" t="s">
        <v>216</v>
      </c>
    </row>
    <row r="2730" spans="1:1">
      <c r="A2730" s="27" t="s">
        <v>217</v>
      </c>
    </row>
    <row r="2731" spans="1:1">
      <c r="A2731" s="27" t="s">
        <v>712</v>
      </c>
    </row>
    <row r="2732" spans="1:1">
      <c r="A2732" s="27" t="s">
        <v>713</v>
      </c>
    </row>
    <row r="2733" spans="1:1">
      <c r="A2733" s="27" t="s">
        <v>714</v>
      </c>
    </row>
    <row r="2734" spans="1:1">
      <c r="A2734" s="27" t="s">
        <v>221</v>
      </c>
    </row>
    <row r="2735" spans="1:1">
      <c r="A2735" s="27" t="s">
        <v>222</v>
      </c>
    </row>
    <row r="2736" spans="1:1">
      <c r="A2736" s="27" t="s">
        <v>715</v>
      </c>
    </row>
    <row r="2737" spans="1:1">
      <c r="A2737" s="27" t="s">
        <v>716</v>
      </c>
    </row>
    <row r="2738" spans="1:1">
      <c r="A2738" s="27" t="s">
        <v>160</v>
      </c>
    </row>
    <row r="2739" spans="1:1">
      <c r="A2739" s="27" t="s">
        <v>225</v>
      </c>
    </row>
    <row r="2740" spans="1:1">
      <c r="A2740" s="27" t="s">
        <v>226</v>
      </c>
    </row>
    <row r="2741" spans="1:1">
      <c r="A2741" s="27" t="s">
        <v>227</v>
      </c>
    </row>
    <row r="2742" spans="1:1">
      <c r="A2742" s="27" t="s">
        <v>717</v>
      </c>
    </row>
    <row r="2743" spans="1:1">
      <c r="A2743" s="27" t="s">
        <v>229</v>
      </c>
    </row>
    <row r="2744" spans="1:1">
      <c r="A2744" s="27" t="s">
        <v>718</v>
      </c>
    </row>
    <row r="2745" spans="1:1">
      <c r="A2745" s="27" t="s">
        <v>231</v>
      </c>
    </row>
    <row r="2746" spans="1:1">
      <c r="A2746" s="27" t="s">
        <v>232</v>
      </c>
    </row>
    <row r="2747" spans="1:1">
      <c r="A2747" s="27" t="s">
        <v>233</v>
      </c>
    </row>
    <row r="2748" spans="1:1">
      <c r="A2748" s="27" t="s">
        <v>234</v>
      </c>
    </row>
    <row r="2749" spans="1:1">
      <c r="A2749" s="27" t="s">
        <v>651</v>
      </c>
    </row>
    <row r="2750" spans="1:1">
      <c r="A2750" s="27" t="s">
        <v>236</v>
      </c>
    </row>
    <row r="2751" spans="1:1">
      <c r="A2751" s="27" t="s">
        <v>168</v>
      </c>
    </row>
    <row r="2752" spans="1:1">
      <c r="A2752" s="27" t="s">
        <v>719</v>
      </c>
    </row>
    <row r="2753" spans="1:1">
      <c r="A2753" s="27" t="s">
        <v>170</v>
      </c>
    </row>
    <row r="2754" spans="1:1">
      <c r="A2754" s="27" t="s">
        <v>171</v>
      </c>
    </row>
    <row r="2755" spans="1:1">
      <c r="A2755" s="27" t="s">
        <v>172</v>
      </c>
    </row>
    <row r="2756" spans="1:1">
      <c r="A2756" s="27" t="s">
        <v>238</v>
      </c>
    </row>
    <row r="2757" spans="1:1">
      <c r="A2757" s="27" t="s">
        <v>174</v>
      </c>
    </row>
    <row r="2758" spans="1:1">
      <c r="A2758" s="27" t="s">
        <v>175</v>
      </c>
    </row>
    <row r="2759" spans="1:1">
      <c r="A2759" s="27" t="s">
        <v>176</v>
      </c>
    </row>
    <row r="2760" spans="1:1">
      <c r="A2760" s="27" t="s">
        <v>177</v>
      </c>
    </row>
    <row r="2761" spans="1:1">
      <c r="A2761" s="27" t="s">
        <v>178</v>
      </c>
    </row>
    <row r="2762" spans="1:1">
      <c r="A2762" s="27" t="s">
        <v>179</v>
      </c>
    </row>
    <row r="2763" spans="1:1">
      <c r="A2763" s="27" t="s">
        <v>180</v>
      </c>
    </row>
    <row r="2764" spans="1:1">
      <c r="A2764" s="27" t="s">
        <v>181</v>
      </c>
    </row>
    <row r="2765" spans="1:1">
      <c r="A2765" s="27" t="s">
        <v>182</v>
      </c>
    </row>
    <row r="2766" spans="1:1">
      <c r="A2766" s="27" t="s">
        <v>183</v>
      </c>
    </row>
    <row r="2767" spans="1:1">
      <c r="A2767" s="27" t="s">
        <v>184</v>
      </c>
    </row>
    <row r="2768" spans="1:1">
      <c r="A2768" s="27" t="s">
        <v>185</v>
      </c>
    </row>
    <row r="2769" spans="1:1">
      <c r="A2769" s="27" t="s">
        <v>720</v>
      </c>
    </row>
    <row r="2770" spans="1:1">
      <c r="A2770" s="27" t="s">
        <v>187</v>
      </c>
    </row>
    <row r="2771" spans="1:1">
      <c r="A2771" s="27" t="s">
        <v>188</v>
      </c>
    </row>
    <row r="2772" spans="1:1">
      <c r="A2772" s="27" t="s">
        <v>189</v>
      </c>
    </row>
    <row r="2773" spans="1:1">
      <c r="A2773" s="27" t="s">
        <v>190</v>
      </c>
    </row>
    <row r="2774" spans="1:1">
      <c r="A2774" s="27" t="s">
        <v>108</v>
      </c>
    </row>
    <row r="2775" spans="1:1">
      <c r="A2775" s="27" t="s">
        <v>721</v>
      </c>
    </row>
    <row r="2776" spans="1:1">
      <c r="A2776" s="27" t="s">
        <v>192</v>
      </c>
    </row>
    <row r="2777" spans="1:1">
      <c r="A2777" s="27" t="s">
        <v>111</v>
      </c>
    </row>
    <row r="2778" spans="1:1">
      <c r="A2778" s="27" t="s">
        <v>112</v>
      </c>
    </row>
    <row r="2779" spans="1:1">
      <c r="A2779" s="27" t="s">
        <v>113</v>
      </c>
    </row>
    <row r="2780" spans="1:1">
      <c r="A2780" s="27" t="s">
        <v>114</v>
      </c>
    </row>
    <row r="2781" spans="1:1">
      <c r="A2781" s="27" t="s">
        <v>115</v>
      </c>
    </row>
    <row r="2782" spans="1:1">
      <c r="A2782" s="27" t="s">
        <v>116</v>
      </c>
    </row>
    <row r="2783" spans="1:1">
      <c r="A2783" s="27" t="s">
        <v>117</v>
      </c>
    </row>
    <row r="2784" spans="1:1">
      <c r="A2784" s="27" t="s">
        <v>619</v>
      </c>
    </row>
    <row r="2785" spans="1:1">
      <c r="A2785" s="27" t="s">
        <v>620</v>
      </c>
    </row>
    <row r="2786" spans="1:1">
      <c r="A2786" s="27" t="s">
        <v>120</v>
      </c>
    </row>
    <row r="2787" spans="1:1">
      <c r="A2787" s="27" t="s">
        <v>121</v>
      </c>
    </row>
    <row r="2788" spans="1:1">
      <c r="A2788" s="27" t="s">
        <v>193</v>
      </c>
    </row>
    <row r="2789" spans="1:1">
      <c r="A2789" s="27" t="s">
        <v>123</v>
      </c>
    </row>
    <row r="2790" spans="1:1">
      <c r="A2790" s="27" t="s">
        <v>124</v>
      </c>
    </row>
    <row r="2791" spans="1:1">
      <c r="A2791" s="27" t="s">
        <v>722</v>
      </c>
    </row>
    <row r="2792" spans="1:1">
      <c r="A2792" s="27" t="s">
        <v>723</v>
      </c>
    </row>
    <row r="2793" spans="1:1">
      <c r="A2793" s="27" t="s">
        <v>127</v>
      </c>
    </row>
    <row r="2794" spans="1:1">
      <c r="A2794" s="27" t="s">
        <v>128</v>
      </c>
    </row>
    <row r="2795" spans="1:1">
      <c r="A2795" s="27" t="s">
        <v>129</v>
      </c>
    </row>
    <row r="2796" spans="1:1">
      <c r="A2796" s="27" t="s">
        <v>130</v>
      </c>
    </row>
    <row r="2797" spans="1:1">
      <c r="A2797" s="27" t="s">
        <v>131</v>
      </c>
    </row>
    <row r="2798" spans="1:1">
      <c r="A2798" s="27" t="s">
        <v>132</v>
      </c>
    </row>
    <row r="2799" spans="1:1">
      <c r="A2799" s="27" t="s">
        <v>133</v>
      </c>
    </row>
    <row r="2800" spans="1:1">
      <c r="A2800" s="27" t="s">
        <v>196</v>
      </c>
    </row>
    <row r="2801" spans="1:1">
      <c r="A2801" s="27" t="s">
        <v>135</v>
      </c>
    </row>
    <row r="2802" spans="1:1">
      <c r="A2802" s="27" t="s">
        <v>136</v>
      </c>
    </row>
    <row r="2803" spans="1:1">
      <c r="A2803" s="27" t="s">
        <v>197</v>
      </c>
    </row>
    <row r="2804" spans="1:1">
      <c r="A2804" s="27" t="s">
        <v>138</v>
      </c>
    </row>
    <row r="2805" spans="1:1">
      <c r="A2805" s="27" t="s">
        <v>198</v>
      </c>
    </row>
    <row r="2806" spans="1:1">
      <c r="A2806" s="27" t="s">
        <v>724</v>
      </c>
    </row>
    <row r="2807" spans="1:1">
      <c r="A2807" s="27" t="s">
        <v>725</v>
      </c>
    </row>
    <row r="2808" spans="1:1">
      <c r="A2808" s="27" t="s">
        <v>726</v>
      </c>
    </row>
    <row r="2809" spans="1:1">
      <c r="A2809" s="27" t="s">
        <v>143</v>
      </c>
    </row>
    <row r="2810" spans="1:1">
      <c r="A2810" s="27" t="s">
        <v>144</v>
      </c>
    </row>
    <row r="2811" spans="1:1">
      <c r="A2811" s="27" t="s">
        <v>145</v>
      </c>
    </row>
    <row r="2812" spans="1:1">
      <c r="A2812" s="27" t="s">
        <v>146</v>
      </c>
    </row>
    <row r="2813" spans="1:1">
      <c r="A2813" s="27" t="s">
        <v>147</v>
      </c>
    </row>
    <row r="2814" spans="1:1">
      <c r="A2814" s="27" t="s">
        <v>727</v>
      </c>
    </row>
    <row r="2815" spans="1:1">
      <c r="A2815" s="27" t="s">
        <v>728</v>
      </c>
    </row>
    <row r="2816" spans="1:1">
      <c r="A2816" s="27" t="s">
        <v>149</v>
      </c>
    </row>
    <row r="2817" spans="1:1">
      <c r="A2817" s="27" t="s">
        <v>204</v>
      </c>
    </row>
    <row r="2818" spans="1:1">
      <c r="A2818" s="27" t="s">
        <v>628</v>
      </c>
    </row>
    <row r="2819" spans="1:1">
      <c r="A2819" s="27" t="s">
        <v>729</v>
      </c>
    </row>
    <row r="2820" spans="1:1">
      <c r="A2820" s="27" t="s">
        <v>730</v>
      </c>
    </row>
    <row r="2821" spans="1:1">
      <c r="A2821" s="27" t="s">
        <v>207</v>
      </c>
    </row>
    <row r="2822" spans="1:1">
      <c r="A2822" s="27" t="s">
        <v>208</v>
      </c>
    </row>
    <row r="2823" spans="1:1">
      <c r="A2823" s="27" t="s">
        <v>209</v>
      </c>
    </row>
    <row r="2824" spans="1:1">
      <c r="A2824" s="27" t="s">
        <v>210</v>
      </c>
    </row>
    <row r="2825" spans="1:1">
      <c r="A2825" s="27" t="s">
        <v>159</v>
      </c>
    </row>
    <row r="2826" spans="1:1">
      <c r="A2826" s="27" t="s">
        <v>160</v>
      </c>
    </row>
    <row r="2827" spans="1:1">
      <c r="A2827" s="27" t="s">
        <v>211</v>
      </c>
    </row>
    <row r="2828" spans="1:1">
      <c r="A2828" s="27" t="s">
        <v>212</v>
      </c>
    </row>
    <row r="2829" spans="1:1">
      <c r="A2829" s="27" t="s">
        <v>213</v>
      </c>
    </row>
    <row r="2830" spans="1:1">
      <c r="A2830" s="27" t="s">
        <v>214</v>
      </c>
    </row>
    <row r="2831" spans="1:1">
      <c r="A2831" s="27" t="s">
        <v>731</v>
      </c>
    </row>
    <row r="2832" spans="1:1">
      <c r="A2832" s="27" t="s">
        <v>216</v>
      </c>
    </row>
    <row r="2833" spans="1:1">
      <c r="A2833" s="27" t="s">
        <v>217</v>
      </c>
    </row>
    <row r="2834" spans="1:1">
      <c r="A2834" s="27" t="s">
        <v>732</v>
      </c>
    </row>
    <row r="2835" spans="1:1">
      <c r="A2835" s="27" t="s">
        <v>733</v>
      </c>
    </row>
    <row r="2836" spans="1:1">
      <c r="A2836" s="27" t="s">
        <v>734</v>
      </c>
    </row>
    <row r="2837" spans="1:1">
      <c r="A2837" s="27" t="s">
        <v>221</v>
      </c>
    </row>
    <row r="2838" spans="1:1">
      <c r="A2838" s="27" t="s">
        <v>222</v>
      </c>
    </row>
    <row r="2839" spans="1:1">
      <c r="A2839" s="27" t="s">
        <v>735</v>
      </c>
    </row>
    <row r="2840" spans="1:1">
      <c r="A2840" s="27" t="s">
        <v>736</v>
      </c>
    </row>
    <row r="2841" spans="1:1">
      <c r="A2841" s="27" t="s">
        <v>160</v>
      </c>
    </row>
    <row r="2842" spans="1:1">
      <c r="A2842" s="27" t="s">
        <v>225</v>
      </c>
    </row>
    <row r="2843" spans="1:1">
      <c r="A2843" s="27" t="s">
        <v>226</v>
      </c>
    </row>
    <row r="2844" spans="1:1">
      <c r="A2844" s="27" t="s">
        <v>227</v>
      </c>
    </row>
    <row r="2845" spans="1:1">
      <c r="A2845" s="27" t="s">
        <v>737</v>
      </c>
    </row>
    <row r="2846" spans="1:1">
      <c r="A2846" s="27" t="s">
        <v>229</v>
      </c>
    </row>
    <row r="2847" spans="1:1">
      <c r="A2847" s="27" t="s">
        <v>738</v>
      </c>
    </row>
    <row r="2848" spans="1:1">
      <c r="A2848" s="27" t="s">
        <v>231</v>
      </c>
    </row>
    <row r="2849" spans="1:1">
      <c r="A2849" s="27" t="s">
        <v>232</v>
      </c>
    </row>
    <row r="2850" spans="1:1">
      <c r="A2850" s="27" t="s">
        <v>233</v>
      </c>
    </row>
    <row r="2851" spans="1:1">
      <c r="A2851" s="27" t="s">
        <v>234</v>
      </c>
    </row>
    <row r="2852" spans="1:1">
      <c r="A2852" s="27" t="s">
        <v>739</v>
      </c>
    </row>
    <row r="2853" spans="1:1">
      <c r="A2853" s="27" t="s">
        <v>236</v>
      </c>
    </row>
    <row r="2854" spans="1:1">
      <c r="A2854" s="27" t="s">
        <v>168</v>
      </c>
    </row>
    <row r="2855" spans="1:1">
      <c r="A2855" s="27" t="s">
        <v>740</v>
      </c>
    </row>
    <row r="2856" spans="1:1">
      <c r="A2856" s="27" t="s">
        <v>170</v>
      </c>
    </row>
    <row r="2857" spans="1:1">
      <c r="A2857" s="27" t="s">
        <v>171</v>
      </c>
    </row>
    <row r="2858" spans="1:1">
      <c r="A2858" s="27" t="s">
        <v>172</v>
      </c>
    </row>
    <row r="2859" spans="1:1">
      <c r="A2859" s="27" t="s">
        <v>238</v>
      </c>
    </row>
    <row r="2860" spans="1:1">
      <c r="A2860" s="27" t="s">
        <v>174</v>
      </c>
    </row>
    <row r="2861" spans="1:1">
      <c r="A2861" s="27" t="s">
        <v>175</v>
      </c>
    </row>
    <row r="2862" spans="1:1">
      <c r="A2862" s="27" t="s">
        <v>176</v>
      </c>
    </row>
    <row r="2863" spans="1:1">
      <c r="A2863" s="27" t="s">
        <v>177</v>
      </c>
    </row>
    <row r="2864" spans="1:1">
      <c r="A2864" s="27" t="s">
        <v>178</v>
      </c>
    </row>
    <row r="2865" spans="1:1">
      <c r="A2865" s="27" t="s">
        <v>179</v>
      </c>
    </row>
    <row r="2866" spans="1:1">
      <c r="A2866" s="27" t="s">
        <v>180</v>
      </c>
    </row>
    <row r="2867" spans="1:1">
      <c r="A2867" s="27" t="s">
        <v>181</v>
      </c>
    </row>
    <row r="2868" spans="1:1">
      <c r="A2868" s="27" t="s">
        <v>182</v>
      </c>
    </row>
    <row r="2869" spans="1:1">
      <c r="A2869" s="27" t="s">
        <v>183</v>
      </c>
    </row>
    <row r="2870" spans="1:1">
      <c r="A2870" s="27" t="s">
        <v>184</v>
      </c>
    </row>
    <row r="2871" spans="1:1">
      <c r="A2871" s="27" t="s">
        <v>185</v>
      </c>
    </row>
    <row r="2872" spans="1:1">
      <c r="A2872" s="27" t="s">
        <v>741</v>
      </c>
    </row>
    <row r="2873" spans="1:1">
      <c r="A2873" s="27" t="s">
        <v>187</v>
      </c>
    </row>
    <row r="2874" spans="1:1">
      <c r="A2874" s="27" t="s">
        <v>188</v>
      </c>
    </row>
    <row r="2875" spans="1:1">
      <c r="A2875" s="27" t="s">
        <v>189</v>
      </c>
    </row>
    <row r="2876" spans="1:1">
      <c r="A2876" s="27" t="s">
        <v>190</v>
      </c>
    </row>
    <row r="2877" spans="1:1">
      <c r="A2877" s="27" t="s">
        <v>108</v>
      </c>
    </row>
    <row r="2878" spans="1:1">
      <c r="A2878" s="27" t="s">
        <v>742</v>
      </c>
    </row>
    <row r="2879" spans="1:1">
      <c r="A2879" s="27" t="s">
        <v>192</v>
      </c>
    </row>
    <row r="2880" spans="1:1">
      <c r="A2880" s="27" t="s">
        <v>111</v>
      </c>
    </row>
    <row r="2881" spans="1:1">
      <c r="A2881" s="27" t="s">
        <v>112</v>
      </c>
    </row>
    <row r="2882" spans="1:1">
      <c r="A2882" s="27" t="s">
        <v>113</v>
      </c>
    </row>
    <row r="2883" spans="1:1">
      <c r="A2883" s="27" t="s">
        <v>114</v>
      </c>
    </row>
    <row r="2884" spans="1:1">
      <c r="A2884" s="27" t="s">
        <v>115</v>
      </c>
    </row>
    <row r="2885" spans="1:1">
      <c r="A2885" s="27" t="s">
        <v>116</v>
      </c>
    </row>
    <row r="2886" spans="1:1">
      <c r="A2886" s="27" t="s">
        <v>117</v>
      </c>
    </row>
    <row r="2887" spans="1:1">
      <c r="A2887" s="27" t="s">
        <v>531</v>
      </c>
    </row>
    <row r="2888" spans="1:1">
      <c r="A2888" s="27" t="s">
        <v>119</v>
      </c>
    </row>
    <row r="2889" spans="1:1">
      <c r="A2889" s="27" t="s">
        <v>120</v>
      </c>
    </row>
    <row r="2890" spans="1:1">
      <c r="A2890" s="27" t="s">
        <v>121</v>
      </c>
    </row>
    <row r="2891" spans="1:1">
      <c r="A2891" s="27" t="s">
        <v>193</v>
      </c>
    </row>
    <row r="2892" spans="1:1">
      <c r="A2892" s="27" t="s">
        <v>123</v>
      </c>
    </row>
    <row r="2893" spans="1:1">
      <c r="A2893" s="27" t="s">
        <v>124</v>
      </c>
    </row>
    <row r="2894" spans="1:1">
      <c r="A2894" s="27" t="s">
        <v>743</v>
      </c>
    </row>
    <row r="2895" spans="1:1">
      <c r="A2895" s="27" t="s">
        <v>744</v>
      </c>
    </row>
    <row r="2896" spans="1:1">
      <c r="A2896" s="27" t="s">
        <v>127</v>
      </c>
    </row>
    <row r="2897" spans="1:1">
      <c r="A2897" s="27" t="s">
        <v>128</v>
      </c>
    </row>
    <row r="2898" spans="1:1">
      <c r="A2898" s="27" t="s">
        <v>129</v>
      </c>
    </row>
    <row r="2899" spans="1:1">
      <c r="A2899" s="27" t="s">
        <v>130</v>
      </c>
    </row>
    <row r="2900" spans="1:1">
      <c r="A2900" s="27" t="s">
        <v>131</v>
      </c>
    </row>
    <row r="2901" spans="1:1">
      <c r="A2901" s="27" t="s">
        <v>132</v>
      </c>
    </row>
    <row r="2902" spans="1:1">
      <c r="A2902" s="27" t="s">
        <v>133</v>
      </c>
    </row>
    <row r="2903" spans="1:1">
      <c r="A2903" s="27" t="s">
        <v>196</v>
      </c>
    </row>
    <row r="2904" spans="1:1">
      <c r="A2904" s="27" t="s">
        <v>135</v>
      </c>
    </row>
    <row r="2905" spans="1:1">
      <c r="A2905" s="27" t="s">
        <v>136</v>
      </c>
    </row>
    <row r="2906" spans="1:1">
      <c r="A2906" s="27" t="s">
        <v>197</v>
      </c>
    </row>
    <row r="2907" spans="1:1">
      <c r="A2907" s="27" t="s">
        <v>138</v>
      </c>
    </row>
    <row r="2908" spans="1:1">
      <c r="A2908" s="27" t="s">
        <v>198</v>
      </c>
    </row>
    <row r="2909" spans="1:1">
      <c r="A2909" s="27" t="s">
        <v>745</v>
      </c>
    </row>
    <row r="2910" spans="1:1">
      <c r="A2910" s="27" t="s">
        <v>746</v>
      </c>
    </row>
    <row r="2911" spans="1:1">
      <c r="A2911" s="27" t="s">
        <v>747</v>
      </c>
    </row>
    <row r="2912" spans="1:1">
      <c r="A2912" s="27" t="s">
        <v>143</v>
      </c>
    </row>
    <row r="2913" spans="1:1">
      <c r="A2913" s="27" t="s">
        <v>144</v>
      </c>
    </row>
    <row r="2914" spans="1:1">
      <c r="A2914" s="27" t="s">
        <v>145</v>
      </c>
    </row>
    <row r="2915" spans="1:1">
      <c r="A2915" s="27" t="s">
        <v>146</v>
      </c>
    </row>
    <row r="2916" spans="1:1">
      <c r="A2916" s="27" t="s">
        <v>147</v>
      </c>
    </row>
    <row r="2917" spans="1:1">
      <c r="A2917" s="27" t="s">
        <v>748</v>
      </c>
    </row>
    <row r="2918" spans="1:1">
      <c r="A2918" s="27" t="s">
        <v>749</v>
      </c>
    </row>
    <row r="2919" spans="1:1">
      <c r="A2919" s="27" t="s">
        <v>204</v>
      </c>
    </row>
    <row r="2920" spans="1:1">
      <c r="A2920" s="27" t="s">
        <v>539</v>
      </c>
    </row>
    <row r="2921" spans="1:1">
      <c r="A2921" s="27" t="s">
        <v>750</v>
      </c>
    </row>
    <row r="2922" spans="1:1">
      <c r="A2922" s="27" t="s">
        <v>751</v>
      </c>
    </row>
    <row r="2923" spans="1:1">
      <c r="A2923" s="27" t="s">
        <v>207</v>
      </c>
    </row>
    <row r="2924" spans="1:1">
      <c r="A2924" s="27" t="s">
        <v>208</v>
      </c>
    </row>
    <row r="2925" spans="1:1">
      <c r="A2925" s="27" t="s">
        <v>209</v>
      </c>
    </row>
    <row r="2926" spans="1:1">
      <c r="A2926" s="27" t="s">
        <v>210</v>
      </c>
    </row>
    <row r="2927" spans="1:1">
      <c r="A2927" s="27" t="s">
        <v>159</v>
      </c>
    </row>
    <row r="2928" spans="1:1">
      <c r="A2928" s="27" t="s">
        <v>160</v>
      </c>
    </row>
    <row r="2929" spans="1:1">
      <c r="A2929" s="27" t="s">
        <v>211</v>
      </c>
    </row>
    <row r="2930" spans="1:1">
      <c r="A2930" s="27" t="s">
        <v>212</v>
      </c>
    </row>
    <row r="2931" spans="1:1">
      <c r="A2931" s="27" t="s">
        <v>213</v>
      </c>
    </row>
    <row r="2932" spans="1:1">
      <c r="A2932" s="27" t="s">
        <v>214</v>
      </c>
    </row>
    <row r="2933" spans="1:1">
      <c r="A2933" s="27" t="s">
        <v>752</v>
      </c>
    </row>
    <row r="2934" spans="1:1">
      <c r="A2934" s="27" t="s">
        <v>216</v>
      </c>
    </row>
    <row r="2935" spans="1:1">
      <c r="A2935" s="27" t="s">
        <v>217</v>
      </c>
    </row>
    <row r="2936" spans="1:1">
      <c r="A2936" s="27" t="s">
        <v>753</v>
      </c>
    </row>
    <row r="2937" spans="1:1">
      <c r="A2937" s="27" t="s">
        <v>754</v>
      </c>
    </row>
    <row r="2938" spans="1:1">
      <c r="A2938" s="27" t="s">
        <v>755</v>
      </c>
    </row>
    <row r="2939" spans="1:1">
      <c r="A2939" s="27" t="s">
        <v>221</v>
      </c>
    </row>
    <row r="2940" spans="1:1">
      <c r="A2940" s="27" t="s">
        <v>222</v>
      </c>
    </row>
    <row r="2941" spans="1:1">
      <c r="A2941" s="27" t="s">
        <v>756</v>
      </c>
    </row>
    <row r="2942" spans="1:1">
      <c r="A2942" s="27" t="s">
        <v>757</v>
      </c>
    </row>
    <row r="2943" spans="1:1">
      <c r="A2943" s="27" t="s">
        <v>160</v>
      </c>
    </row>
    <row r="2944" spans="1:1">
      <c r="A2944" s="27" t="s">
        <v>225</v>
      </c>
    </row>
    <row r="2945" spans="1:1">
      <c r="A2945" s="27" t="s">
        <v>226</v>
      </c>
    </row>
    <row r="2946" spans="1:1">
      <c r="A2946" s="27" t="s">
        <v>227</v>
      </c>
    </row>
    <row r="2947" spans="1:1">
      <c r="A2947" s="27" t="s">
        <v>149</v>
      </c>
    </row>
    <row r="2948" spans="1:1">
      <c r="A2948" s="27" t="s">
        <v>758</v>
      </c>
    </row>
    <row r="2949" spans="1:1">
      <c r="A2949" s="27" t="s">
        <v>229</v>
      </c>
    </row>
    <row r="2950" spans="1:1">
      <c r="A2950" s="27" t="s">
        <v>759</v>
      </c>
    </row>
    <row r="2951" spans="1:1">
      <c r="A2951" s="27" t="s">
        <v>231</v>
      </c>
    </row>
    <row r="2952" spans="1:1">
      <c r="A2952" s="27" t="s">
        <v>232</v>
      </c>
    </row>
    <row r="2953" spans="1:1">
      <c r="A2953" s="27" t="s">
        <v>233</v>
      </c>
    </row>
    <row r="2954" spans="1:1">
      <c r="A2954" s="27" t="s">
        <v>234</v>
      </c>
    </row>
    <row r="2955" spans="1:1">
      <c r="A2955" s="27" t="s">
        <v>684</v>
      </c>
    </row>
    <row r="2956" spans="1:1">
      <c r="A2956" s="27" t="s">
        <v>236</v>
      </c>
    </row>
    <row r="2957" spans="1:1">
      <c r="A2957" s="27" t="s">
        <v>168</v>
      </c>
    </row>
    <row r="2958" spans="1:1">
      <c r="A2958" s="27" t="s">
        <v>760</v>
      </c>
    </row>
    <row r="2959" spans="1:1">
      <c r="A2959" s="27" t="s">
        <v>170</v>
      </c>
    </row>
    <row r="2960" spans="1:1">
      <c r="A2960" s="27" t="s">
        <v>171</v>
      </c>
    </row>
    <row r="2961" spans="1:1">
      <c r="A2961" s="27" t="s">
        <v>172</v>
      </c>
    </row>
    <row r="2962" spans="1:1">
      <c r="A2962" s="27" t="s">
        <v>238</v>
      </c>
    </row>
    <row r="2963" spans="1:1">
      <c r="A2963" s="27" t="s">
        <v>174</v>
      </c>
    </row>
    <row r="2964" spans="1:1">
      <c r="A2964" s="27" t="s">
        <v>175</v>
      </c>
    </row>
    <row r="2965" spans="1:1">
      <c r="A2965" s="27" t="s">
        <v>176</v>
      </c>
    </row>
    <row r="2966" spans="1:1">
      <c r="A2966" s="27" t="s">
        <v>177</v>
      </c>
    </row>
    <row r="2967" spans="1:1">
      <c r="A2967" s="27" t="s">
        <v>178</v>
      </c>
    </row>
    <row r="2968" spans="1:1">
      <c r="A2968" s="27" t="s">
        <v>179</v>
      </c>
    </row>
    <row r="2969" spans="1:1">
      <c r="A2969" s="27" t="s">
        <v>180</v>
      </c>
    </row>
    <row r="2970" spans="1:1">
      <c r="A2970" s="27" t="s">
        <v>181</v>
      </c>
    </row>
    <row r="2971" spans="1:1">
      <c r="A2971" s="27" t="s">
        <v>182</v>
      </c>
    </row>
    <row r="2972" spans="1:1">
      <c r="A2972" s="27" t="s">
        <v>183</v>
      </c>
    </row>
    <row r="2973" spans="1:1">
      <c r="A2973" s="27" t="s">
        <v>184</v>
      </c>
    </row>
    <row r="2974" spans="1:1">
      <c r="A2974" s="27" t="s">
        <v>185</v>
      </c>
    </row>
    <row r="2975" spans="1:1">
      <c r="A2975" s="27" t="s">
        <v>761</v>
      </c>
    </row>
    <row r="2976" spans="1:1">
      <c r="A2976" s="27" t="s">
        <v>187</v>
      </c>
    </row>
    <row r="2977" spans="1:1">
      <c r="A2977" s="27" t="s">
        <v>188</v>
      </c>
    </row>
    <row r="2978" spans="1:1">
      <c r="A2978" s="27" t="s">
        <v>189</v>
      </c>
    </row>
    <row r="2979" spans="1:1">
      <c r="A2979" s="27" t="s">
        <v>190</v>
      </c>
    </row>
    <row r="2980" spans="1:1">
      <c r="A2980" s="27" t="s">
        <v>108</v>
      </c>
    </row>
    <row r="2981" spans="1:1">
      <c r="A2981" s="27" t="s">
        <v>762</v>
      </c>
    </row>
    <row r="2982" spans="1:1">
      <c r="A2982" s="27" t="s">
        <v>192</v>
      </c>
    </row>
    <row r="2983" spans="1:1">
      <c r="A2983" s="27" t="s">
        <v>111</v>
      </c>
    </row>
    <row r="2984" spans="1:1">
      <c r="A2984" s="27" t="s">
        <v>112</v>
      </c>
    </row>
    <row r="2985" spans="1:1">
      <c r="A2985" s="27" t="s">
        <v>113</v>
      </c>
    </row>
    <row r="2986" spans="1:1">
      <c r="A2986" s="27" t="s">
        <v>114</v>
      </c>
    </row>
    <row r="2987" spans="1:1">
      <c r="A2987" s="27" t="s">
        <v>115</v>
      </c>
    </row>
    <row r="2988" spans="1:1">
      <c r="A2988" s="27" t="s">
        <v>116</v>
      </c>
    </row>
    <row r="2989" spans="1:1">
      <c r="A2989" s="27" t="s">
        <v>117</v>
      </c>
    </row>
    <row r="2990" spans="1:1">
      <c r="A2990" s="27" t="s">
        <v>277</v>
      </c>
    </row>
    <row r="2991" spans="1:1">
      <c r="A2991" s="27" t="s">
        <v>119</v>
      </c>
    </row>
    <row r="2992" spans="1:1">
      <c r="A2992" s="27" t="s">
        <v>120</v>
      </c>
    </row>
    <row r="2993" spans="1:1">
      <c r="A2993" s="27" t="s">
        <v>121</v>
      </c>
    </row>
    <row r="2994" spans="1:1">
      <c r="A2994" s="27" t="s">
        <v>193</v>
      </c>
    </row>
    <row r="2995" spans="1:1">
      <c r="A2995" s="27" t="s">
        <v>123</v>
      </c>
    </row>
    <row r="2996" spans="1:1">
      <c r="A2996" s="27" t="s">
        <v>124</v>
      </c>
    </row>
    <row r="2997" spans="1:1">
      <c r="A2997" s="27" t="s">
        <v>763</v>
      </c>
    </row>
    <row r="2998" spans="1:1">
      <c r="A2998" s="27" t="s">
        <v>764</v>
      </c>
    </row>
    <row r="2999" spans="1:1">
      <c r="A2999" s="27" t="s">
        <v>127</v>
      </c>
    </row>
    <row r="3000" spans="1:1">
      <c r="A3000" s="27" t="s">
        <v>128</v>
      </c>
    </row>
    <row r="3001" spans="1:1">
      <c r="A3001" s="27" t="s">
        <v>129</v>
      </c>
    </row>
    <row r="3002" spans="1:1">
      <c r="A3002" s="27" t="s">
        <v>130</v>
      </c>
    </row>
    <row r="3003" spans="1:1">
      <c r="A3003" s="27" t="s">
        <v>131</v>
      </c>
    </row>
    <row r="3004" spans="1:1">
      <c r="A3004" s="27" t="s">
        <v>132</v>
      </c>
    </row>
    <row r="3005" spans="1:1">
      <c r="A3005" s="27" t="s">
        <v>133</v>
      </c>
    </row>
    <row r="3006" spans="1:1">
      <c r="A3006" s="27" t="s">
        <v>196</v>
      </c>
    </row>
    <row r="3007" spans="1:1">
      <c r="A3007" s="27" t="s">
        <v>135</v>
      </c>
    </row>
    <row r="3008" spans="1:1">
      <c r="A3008" s="27" t="s">
        <v>136</v>
      </c>
    </row>
    <row r="3009" spans="1:1">
      <c r="A3009" s="27" t="s">
        <v>197</v>
      </c>
    </row>
    <row r="3010" spans="1:1">
      <c r="A3010" s="27" t="s">
        <v>138</v>
      </c>
    </row>
    <row r="3011" spans="1:1">
      <c r="A3011" s="27" t="s">
        <v>198</v>
      </c>
    </row>
    <row r="3012" spans="1:1">
      <c r="A3012" s="27" t="s">
        <v>765</v>
      </c>
    </row>
    <row r="3013" spans="1:1">
      <c r="A3013" s="27" t="s">
        <v>766</v>
      </c>
    </row>
    <row r="3014" spans="1:1">
      <c r="A3014" s="27" t="s">
        <v>767</v>
      </c>
    </row>
    <row r="3015" spans="1:1">
      <c r="A3015" s="27" t="s">
        <v>143</v>
      </c>
    </row>
    <row r="3016" spans="1:1">
      <c r="A3016" s="27" t="s">
        <v>144</v>
      </c>
    </row>
    <row r="3017" spans="1:1">
      <c r="A3017" s="27" t="s">
        <v>145</v>
      </c>
    </row>
    <row r="3018" spans="1:1">
      <c r="A3018" s="27" t="s">
        <v>146</v>
      </c>
    </row>
    <row r="3019" spans="1:1">
      <c r="A3019" s="27" t="s">
        <v>147</v>
      </c>
    </row>
    <row r="3020" spans="1:1">
      <c r="A3020" s="27" t="s">
        <v>768</v>
      </c>
    </row>
    <row r="3021" spans="1:1">
      <c r="A3021" s="27" t="s">
        <v>769</v>
      </c>
    </row>
    <row r="3022" spans="1:1">
      <c r="A3022" s="27" t="s">
        <v>204</v>
      </c>
    </row>
    <row r="3023" spans="1:1">
      <c r="A3023" s="27" t="s">
        <v>579</v>
      </c>
    </row>
    <row r="3024" spans="1:1">
      <c r="A3024" s="27" t="s">
        <v>770</v>
      </c>
    </row>
    <row r="3025" spans="1:1">
      <c r="A3025" s="27" t="s">
        <v>771</v>
      </c>
    </row>
    <row r="3026" spans="1:1">
      <c r="A3026" s="27" t="s">
        <v>207</v>
      </c>
    </row>
    <row r="3027" spans="1:1">
      <c r="A3027" s="27" t="s">
        <v>208</v>
      </c>
    </row>
    <row r="3028" spans="1:1">
      <c r="A3028" s="27" t="s">
        <v>209</v>
      </c>
    </row>
    <row r="3029" spans="1:1">
      <c r="A3029" s="27" t="s">
        <v>210</v>
      </c>
    </row>
    <row r="3030" spans="1:1">
      <c r="A3030" s="27" t="s">
        <v>159</v>
      </c>
    </row>
    <row r="3031" spans="1:1">
      <c r="A3031" s="27" t="s">
        <v>160</v>
      </c>
    </row>
    <row r="3032" spans="1:1">
      <c r="A3032" s="27" t="s">
        <v>211</v>
      </c>
    </row>
    <row r="3033" spans="1:1">
      <c r="A3033" s="27" t="s">
        <v>212</v>
      </c>
    </row>
    <row r="3034" spans="1:1">
      <c r="A3034" s="27" t="s">
        <v>213</v>
      </c>
    </row>
    <row r="3035" spans="1:1">
      <c r="A3035" s="27" t="s">
        <v>149</v>
      </c>
    </row>
    <row r="3036" spans="1:1">
      <c r="A3036" s="27" t="s">
        <v>214</v>
      </c>
    </row>
    <row r="3037" spans="1:1">
      <c r="A3037" s="27" t="s">
        <v>288</v>
      </c>
    </row>
    <row r="3038" spans="1:1">
      <c r="A3038" s="27" t="s">
        <v>216</v>
      </c>
    </row>
    <row r="3039" spans="1:1">
      <c r="A3039" s="27" t="s">
        <v>217</v>
      </c>
    </row>
    <row r="3040" spans="1:1">
      <c r="A3040" s="27" t="s">
        <v>772</v>
      </c>
    </row>
    <row r="3041" spans="1:1">
      <c r="A3041" s="27" t="s">
        <v>773</v>
      </c>
    </row>
    <row r="3042" spans="1:1">
      <c r="A3042" s="27" t="s">
        <v>774</v>
      </c>
    </row>
    <row r="3043" spans="1:1">
      <c r="A3043" s="27" t="s">
        <v>221</v>
      </c>
    </row>
    <row r="3044" spans="1:1">
      <c r="A3044" s="27" t="s">
        <v>222</v>
      </c>
    </row>
    <row r="3045" spans="1:1">
      <c r="A3045" s="27" t="s">
        <v>775</v>
      </c>
    </row>
    <row r="3046" spans="1:1">
      <c r="A3046" s="27" t="s">
        <v>293</v>
      </c>
    </row>
    <row r="3047" spans="1:1">
      <c r="A3047" s="27" t="s">
        <v>160</v>
      </c>
    </row>
    <row r="3048" spans="1:1">
      <c r="A3048" s="27" t="s">
        <v>225</v>
      </c>
    </row>
    <row r="3049" spans="1:1">
      <c r="A3049" s="27" t="s">
        <v>226</v>
      </c>
    </row>
    <row r="3050" spans="1:1">
      <c r="A3050" s="27" t="s">
        <v>227</v>
      </c>
    </row>
    <row r="3051" spans="1:1">
      <c r="A3051" s="27" t="s">
        <v>776</v>
      </c>
    </row>
    <row r="3052" spans="1:1">
      <c r="A3052" s="27" t="s">
        <v>229</v>
      </c>
    </row>
    <row r="3053" spans="1:1">
      <c r="A3053" s="27" t="s">
        <v>777</v>
      </c>
    </row>
    <row r="3054" spans="1:1">
      <c r="A3054" s="27" t="s">
        <v>231</v>
      </c>
    </row>
    <row r="3055" spans="1:1">
      <c r="A3055" s="27" t="s">
        <v>232</v>
      </c>
    </row>
    <row r="3056" spans="1:1">
      <c r="A3056" s="27" t="s">
        <v>233</v>
      </c>
    </row>
    <row r="3057" spans="1:1">
      <c r="A3057" s="27" t="s">
        <v>234</v>
      </c>
    </row>
    <row r="3058" spans="1:1">
      <c r="A3058" s="27" t="s">
        <v>651</v>
      </c>
    </row>
    <row r="3059" spans="1:1">
      <c r="A3059" s="27" t="s">
        <v>236</v>
      </c>
    </row>
    <row r="3060" spans="1:1">
      <c r="A3060" s="27" t="s">
        <v>168</v>
      </c>
    </row>
    <row r="3061" spans="1:1">
      <c r="A3061" s="27" t="s">
        <v>778</v>
      </c>
    </row>
    <row r="3062" spans="1:1">
      <c r="A3062" s="27" t="s">
        <v>170</v>
      </c>
    </row>
    <row r="3063" spans="1:1">
      <c r="A3063" s="27" t="s">
        <v>171</v>
      </c>
    </row>
    <row r="3064" spans="1:1">
      <c r="A3064" s="27" t="s">
        <v>172</v>
      </c>
    </row>
    <row r="3065" spans="1:1">
      <c r="A3065" s="27" t="s">
        <v>238</v>
      </c>
    </row>
    <row r="3066" spans="1:1">
      <c r="A3066" s="27" t="s">
        <v>174</v>
      </c>
    </row>
    <row r="3067" spans="1:1">
      <c r="A3067" s="27" t="s">
        <v>175</v>
      </c>
    </row>
    <row r="3068" spans="1:1">
      <c r="A3068" s="27" t="s">
        <v>176</v>
      </c>
    </row>
    <row r="3069" spans="1:1">
      <c r="A3069" s="27" t="s">
        <v>177</v>
      </c>
    </row>
    <row r="3070" spans="1:1">
      <c r="A3070" s="27" t="s">
        <v>178</v>
      </c>
    </row>
    <row r="3071" spans="1:1">
      <c r="A3071" s="27" t="s">
        <v>179</v>
      </c>
    </row>
    <row r="3072" spans="1:1">
      <c r="A3072" s="27" t="s">
        <v>180</v>
      </c>
    </row>
    <row r="3073" spans="1:1">
      <c r="A3073" s="27" t="s">
        <v>181</v>
      </c>
    </row>
    <row r="3074" spans="1:1">
      <c r="A3074" s="27" t="s">
        <v>182</v>
      </c>
    </row>
    <row r="3075" spans="1:1">
      <c r="A3075" s="27" t="s">
        <v>183</v>
      </c>
    </row>
    <row r="3076" spans="1:1">
      <c r="A3076" s="27" t="s">
        <v>184</v>
      </c>
    </row>
    <row r="3077" spans="1:1">
      <c r="A3077" s="27" t="s">
        <v>185</v>
      </c>
    </row>
    <row r="3078" spans="1:1">
      <c r="A3078" s="27" t="s">
        <v>779</v>
      </c>
    </row>
    <row r="3079" spans="1:1">
      <c r="A3079" s="27" t="s">
        <v>187</v>
      </c>
    </row>
    <row r="3080" spans="1:1">
      <c r="A3080" s="27" t="s">
        <v>188</v>
      </c>
    </row>
    <row r="3081" spans="1:1">
      <c r="A3081" s="27" t="s">
        <v>189</v>
      </c>
    </row>
    <row r="3082" spans="1:1">
      <c r="A3082" s="27" t="s">
        <v>190</v>
      </c>
    </row>
    <row r="3083" spans="1:1">
      <c r="A3083" s="27" t="s">
        <v>108</v>
      </c>
    </row>
    <row r="3084" spans="1:1">
      <c r="A3084" s="27" t="s">
        <v>780</v>
      </c>
    </row>
    <row r="3085" spans="1:1">
      <c r="A3085" s="27" t="s">
        <v>192</v>
      </c>
    </row>
    <row r="3086" spans="1:1">
      <c r="A3086" s="27" t="s">
        <v>111</v>
      </c>
    </row>
    <row r="3087" spans="1:1">
      <c r="A3087" s="27" t="s">
        <v>112</v>
      </c>
    </row>
    <row r="3088" spans="1:1">
      <c r="A3088" s="27" t="s">
        <v>113</v>
      </c>
    </row>
    <row r="3089" spans="1:1">
      <c r="A3089" s="27" t="s">
        <v>114</v>
      </c>
    </row>
    <row r="3090" spans="1:1">
      <c r="A3090" s="27" t="s">
        <v>115</v>
      </c>
    </row>
    <row r="3091" spans="1:1">
      <c r="A3091" s="27" t="s">
        <v>116</v>
      </c>
    </row>
    <row r="3092" spans="1:1">
      <c r="A3092" s="27" t="s">
        <v>117</v>
      </c>
    </row>
    <row r="3093" spans="1:1">
      <c r="A3093" s="27" t="s">
        <v>300</v>
      </c>
    </row>
    <row r="3094" spans="1:1">
      <c r="A3094" s="27" t="s">
        <v>781</v>
      </c>
    </row>
    <row r="3095" spans="1:1">
      <c r="A3095" s="27" t="s">
        <v>120</v>
      </c>
    </row>
    <row r="3096" spans="1:1">
      <c r="A3096" s="27" t="s">
        <v>121</v>
      </c>
    </row>
    <row r="3097" spans="1:1">
      <c r="A3097" s="27" t="s">
        <v>193</v>
      </c>
    </row>
    <row r="3098" spans="1:1">
      <c r="A3098" s="27" t="s">
        <v>123</v>
      </c>
    </row>
    <row r="3099" spans="1:1">
      <c r="A3099" s="27" t="s">
        <v>124</v>
      </c>
    </row>
    <row r="3100" spans="1:1">
      <c r="A3100" s="27" t="s">
        <v>782</v>
      </c>
    </row>
    <row r="3101" spans="1:1">
      <c r="A3101" s="27" t="s">
        <v>783</v>
      </c>
    </row>
    <row r="3102" spans="1:1">
      <c r="A3102" s="27" t="s">
        <v>127</v>
      </c>
    </row>
    <row r="3103" spans="1:1">
      <c r="A3103" s="27" t="s">
        <v>128</v>
      </c>
    </row>
    <row r="3104" spans="1:1">
      <c r="A3104" s="27" t="s">
        <v>129</v>
      </c>
    </row>
    <row r="3105" spans="1:1">
      <c r="A3105" s="27" t="s">
        <v>130</v>
      </c>
    </row>
    <row r="3106" spans="1:1">
      <c r="A3106" s="27" t="s">
        <v>131</v>
      </c>
    </row>
    <row r="3107" spans="1:1">
      <c r="A3107" s="27" t="s">
        <v>132</v>
      </c>
    </row>
    <row r="3108" spans="1:1">
      <c r="A3108" s="27" t="s">
        <v>133</v>
      </c>
    </row>
    <row r="3109" spans="1:1">
      <c r="A3109" s="27" t="s">
        <v>196</v>
      </c>
    </row>
    <row r="3110" spans="1:1">
      <c r="A3110" s="27" t="s">
        <v>135</v>
      </c>
    </row>
    <row r="3111" spans="1:1">
      <c r="A3111" s="27" t="s">
        <v>136</v>
      </c>
    </row>
    <row r="3112" spans="1:1">
      <c r="A3112" s="27" t="s">
        <v>197</v>
      </c>
    </row>
    <row r="3113" spans="1:1">
      <c r="A3113" s="27" t="s">
        <v>138</v>
      </c>
    </row>
    <row r="3114" spans="1:1">
      <c r="A3114" s="27" t="s">
        <v>198</v>
      </c>
    </row>
    <row r="3115" spans="1:1">
      <c r="A3115" s="27" t="s">
        <v>784</v>
      </c>
    </row>
    <row r="3116" spans="1:1">
      <c r="A3116" s="27" t="s">
        <v>785</v>
      </c>
    </row>
    <row r="3117" spans="1:1">
      <c r="A3117" s="27" t="s">
        <v>786</v>
      </c>
    </row>
    <row r="3118" spans="1:1">
      <c r="A3118" s="27" t="s">
        <v>143</v>
      </c>
    </row>
    <row r="3119" spans="1:1">
      <c r="A3119" s="27" t="s">
        <v>144</v>
      </c>
    </row>
    <row r="3120" spans="1:1">
      <c r="A3120" s="27" t="s">
        <v>145</v>
      </c>
    </row>
    <row r="3121" spans="1:1">
      <c r="A3121" s="27" t="s">
        <v>146</v>
      </c>
    </row>
    <row r="3122" spans="1:1">
      <c r="A3122" s="27" t="s">
        <v>147</v>
      </c>
    </row>
    <row r="3123" spans="1:1">
      <c r="A3123" s="27" t="s">
        <v>787</v>
      </c>
    </row>
    <row r="3124" spans="1:1">
      <c r="A3124" s="27" t="s">
        <v>788</v>
      </c>
    </row>
    <row r="3125" spans="1:1">
      <c r="A3125" s="27" t="s">
        <v>204</v>
      </c>
    </row>
    <row r="3126" spans="1:1">
      <c r="A3126" s="27" t="s">
        <v>789</v>
      </c>
    </row>
    <row r="3127" spans="1:1">
      <c r="A3127" s="27" t="s">
        <v>790</v>
      </c>
    </row>
    <row r="3128" spans="1:1">
      <c r="A3128" s="27" t="s">
        <v>791</v>
      </c>
    </row>
    <row r="3129" spans="1:1">
      <c r="A3129" s="27" t="s">
        <v>207</v>
      </c>
    </row>
    <row r="3130" spans="1:1">
      <c r="A3130" s="27" t="s">
        <v>208</v>
      </c>
    </row>
    <row r="3131" spans="1:1">
      <c r="A3131" s="27" t="s">
        <v>209</v>
      </c>
    </row>
    <row r="3132" spans="1:1">
      <c r="A3132" s="27" t="s">
        <v>210</v>
      </c>
    </row>
    <row r="3133" spans="1:1">
      <c r="A3133" s="27" t="s">
        <v>159</v>
      </c>
    </row>
    <row r="3134" spans="1:1">
      <c r="A3134" s="27" t="s">
        <v>160</v>
      </c>
    </row>
    <row r="3135" spans="1:1">
      <c r="A3135" s="27" t="s">
        <v>211</v>
      </c>
    </row>
    <row r="3136" spans="1:1">
      <c r="A3136" s="27" t="s">
        <v>149</v>
      </c>
    </row>
    <row r="3137" spans="1:1">
      <c r="A3137" s="27" t="s">
        <v>212</v>
      </c>
    </row>
    <row r="3138" spans="1:1">
      <c r="A3138" s="27" t="s">
        <v>213</v>
      </c>
    </row>
    <row r="3139" spans="1:1">
      <c r="A3139" s="27" t="s">
        <v>214</v>
      </c>
    </row>
    <row r="3140" spans="1:1">
      <c r="A3140" s="27" t="s">
        <v>792</v>
      </c>
    </row>
    <row r="3141" spans="1:1">
      <c r="A3141" s="27" t="s">
        <v>216</v>
      </c>
    </row>
    <row r="3142" spans="1:1">
      <c r="A3142" s="27" t="s">
        <v>217</v>
      </c>
    </row>
    <row r="3143" spans="1:1">
      <c r="A3143" s="27" t="s">
        <v>793</v>
      </c>
    </row>
    <row r="3144" spans="1:1">
      <c r="A3144" s="27" t="s">
        <v>794</v>
      </c>
    </row>
    <row r="3145" spans="1:1">
      <c r="A3145" s="27" t="s">
        <v>795</v>
      </c>
    </row>
    <row r="3146" spans="1:1">
      <c r="A3146" s="27" t="s">
        <v>221</v>
      </c>
    </row>
    <row r="3147" spans="1:1">
      <c r="A3147" s="27" t="s">
        <v>222</v>
      </c>
    </row>
    <row r="3148" spans="1:1">
      <c r="A3148" s="27" t="s">
        <v>796</v>
      </c>
    </row>
    <row r="3149" spans="1:1">
      <c r="A3149" s="27" t="s">
        <v>797</v>
      </c>
    </row>
    <row r="3150" spans="1:1">
      <c r="A3150" s="27" t="s">
        <v>160</v>
      </c>
    </row>
    <row r="3151" spans="1:1">
      <c r="A3151" s="27" t="s">
        <v>225</v>
      </c>
    </row>
    <row r="3152" spans="1:1">
      <c r="A3152" s="27" t="s">
        <v>226</v>
      </c>
    </row>
    <row r="3153" spans="1:1">
      <c r="A3153" s="27" t="s">
        <v>227</v>
      </c>
    </row>
    <row r="3154" spans="1:1">
      <c r="A3154" s="27" t="s">
        <v>798</v>
      </c>
    </row>
    <row r="3155" spans="1:1">
      <c r="A3155" s="27" t="s">
        <v>229</v>
      </c>
    </row>
    <row r="3156" spans="1:1">
      <c r="A3156" s="27" t="s">
        <v>799</v>
      </c>
    </row>
    <row r="3157" spans="1:1">
      <c r="A3157" s="27" t="s">
        <v>231</v>
      </c>
    </row>
    <row r="3158" spans="1:1">
      <c r="A3158" s="27" t="s">
        <v>232</v>
      </c>
    </row>
    <row r="3159" spans="1:1">
      <c r="A3159" s="27" t="s">
        <v>233</v>
      </c>
    </row>
    <row r="3160" spans="1:1">
      <c r="A3160" s="27" t="s">
        <v>234</v>
      </c>
    </row>
    <row r="3161" spans="1:1">
      <c r="A3161" s="27" t="s">
        <v>800</v>
      </c>
    </row>
    <row r="3162" spans="1:1">
      <c r="A3162" s="27" t="s">
        <v>236</v>
      </c>
    </row>
    <row r="3163" spans="1:1">
      <c r="A3163" s="27" t="s">
        <v>168</v>
      </c>
    </row>
    <row r="3164" spans="1:1">
      <c r="A3164" s="27" t="s">
        <v>801</v>
      </c>
    </row>
    <row r="3165" spans="1:1">
      <c r="A3165" s="27" t="s">
        <v>170</v>
      </c>
    </row>
    <row r="3166" spans="1:1">
      <c r="A3166" s="27" t="s">
        <v>171</v>
      </c>
    </row>
    <row r="3167" spans="1:1">
      <c r="A3167" s="27" t="s">
        <v>172</v>
      </c>
    </row>
    <row r="3168" spans="1:1">
      <c r="A3168" s="27" t="s">
        <v>238</v>
      </c>
    </row>
    <row r="3169" spans="1:1">
      <c r="A3169" s="27" t="s">
        <v>174</v>
      </c>
    </row>
    <row r="3170" spans="1:1">
      <c r="A3170" s="27" t="s">
        <v>175</v>
      </c>
    </row>
    <row r="3171" spans="1:1">
      <c r="A3171" s="27" t="s">
        <v>176</v>
      </c>
    </row>
    <row r="3172" spans="1:1">
      <c r="A3172" s="27" t="s">
        <v>177</v>
      </c>
    </row>
    <row r="3173" spans="1:1">
      <c r="A3173" s="27" t="s">
        <v>178</v>
      </c>
    </row>
    <row r="3174" spans="1:1">
      <c r="A3174" s="27" t="s">
        <v>179</v>
      </c>
    </row>
    <row r="3175" spans="1:1">
      <c r="A3175" s="27" t="s">
        <v>180</v>
      </c>
    </row>
    <row r="3176" spans="1:1">
      <c r="A3176" s="27" t="s">
        <v>181</v>
      </c>
    </row>
    <row r="3177" spans="1:1">
      <c r="A3177" s="27" t="s">
        <v>182</v>
      </c>
    </row>
    <row r="3178" spans="1:1">
      <c r="A3178" s="27" t="s">
        <v>183</v>
      </c>
    </row>
    <row r="3179" spans="1:1">
      <c r="A3179" s="27" t="s">
        <v>184</v>
      </c>
    </row>
    <row r="3180" spans="1:1">
      <c r="A3180" s="27" t="s">
        <v>185</v>
      </c>
    </row>
    <row r="3181" spans="1:1">
      <c r="A3181" s="27" t="s">
        <v>802</v>
      </c>
    </row>
    <row r="3182" spans="1:1">
      <c r="A3182" s="27" t="s">
        <v>187</v>
      </c>
    </row>
    <row r="3183" spans="1:1">
      <c r="A3183" s="27" t="s">
        <v>188</v>
      </c>
    </row>
    <row r="3184" spans="1:1">
      <c r="A3184" s="27" t="s">
        <v>189</v>
      </c>
    </row>
    <row r="3185" spans="1:1">
      <c r="A3185" s="27" t="s">
        <v>190</v>
      </c>
    </row>
    <row r="3186" spans="1:1">
      <c r="A3186" s="27" t="s">
        <v>108</v>
      </c>
    </row>
    <row r="3187" spans="1:1">
      <c r="A3187" s="27" t="s">
        <v>803</v>
      </c>
    </row>
    <row r="3188" spans="1:1">
      <c r="A3188" s="27" t="s">
        <v>110</v>
      </c>
    </row>
    <row r="3189" spans="1:1">
      <c r="A3189" s="27" t="s">
        <v>111</v>
      </c>
    </row>
    <row r="3190" spans="1:1">
      <c r="A3190" s="27" t="s">
        <v>112</v>
      </c>
    </row>
    <row r="3191" spans="1:1">
      <c r="A3191" s="27" t="s">
        <v>113</v>
      </c>
    </row>
    <row r="3192" spans="1:1">
      <c r="A3192" s="27" t="s">
        <v>114</v>
      </c>
    </row>
    <row r="3193" spans="1:1">
      <c r="A3193" s="27" t="s">
        <v>115</v>
      </c>
    </row>
    <row r="3194" spans="1:1">
      <c r="A3194" s="27" t="s">
        <v>116</v>
      </c>
    </row>
    <row r="3195" spans="1:1">
      <c r="A3195" s="27" t="s">
        <v>117</v>
      </c>
    </row>
    <row r="3196" spans="1:1">
      <c r="A3196" s="27" t="s">
        <v>804</v>
      </c>
    </row>
    <row r="3197" spans="1:1">
      <c r="A3197" s="27" t="s">
        <v>119</v>
      </c>
    </row>
    <row r="3198" spans="1:1">
      <c r="A3198" s="27" t="s">
        <v>120</v>
      </c>
    </row>
    <row r="3199" spans="1:1">
      <c r="A3199" s="27" t="s">
        <v>121</v>
      </c>
    </row>
    <row r="3200" spans="1:1">
      <c r="A3200" s="27" t="s">
        <v>122</v>
      </c>
    </row>
    <row r="3201" spans="1:1">
      <c r="A3201" s="27" t="s">
        <v>123</v>
      </c>
    </row>
    <row r="3202" spans="1:1">
      <c r="A3202" s="27" t="s">
        <v>124</v>
      </c>
    </row>
    <row r="3203" spans="1:1">
      <c r="A3203" s="27" t="s">
        <v>125</v>
      </c>
    </row>
    <row r="3204" spans="1:1">
      <c r="A3204" s="27" t="s">
        <v>805</v>
      </c>
    </row>
    <row r="3205" spans="1:1">
      <c r="A3205" s="27" t="s">
        <v>127</v>
      </c>
    </row>
    <row r="3206" spans="1:1">
      <c r="A3206" s="27" t="s">
        <v>128</v>
      </c>
    </row>
    <row r="3207" spans="1:1">
      <c r="A3207" s="27" t="s">
        <v>129</v>
      </c>
    </row>
    <row r="3208" spans="1:1">
      <c r="A3208" s="27" t="s">
        <v>130</v>
      </c>
    </row>
    <row r="3209" spans="1:1">
      <c r="A3209" s="27" t="s">
        <v>131</v>
      </c>
    </row>
    <row r="3210" spans="1:1">
      <c r="A3210" s="27" t="s">
        <v>132</v>
      </c>
    </row>
    <row r="3211" spans="1:1">
      <c r="A3211" s="27" t="s">
        <v>133</v>
      </c>
    </row>
    <row r="3212" spans="1:1">
      <c r="A3212" s="27" t="s">
        <v>134</v>
      </c>
    </row>
    <row r="3213" spans="1:1">
      <c r="A3213" s="27" t="s">
        <v>135</v>
      </c>
    </row>
    <row r="3214" spans="1:1">
      <c r="A3214" s="27" t="s">
        <v>136</v>
      </c>
    </row>
    <row r="3215" spans="1:1">
      <c r="A3215" s="27" t="s">
        <v>806</v>
      </c>
    </row>
    <row r="3216" spans="1:1">
      <c r="A3216" s="27" t="s">
        <v>138</v>
      </c>
    </row>
    <row r="3217" spans="1:1">
      <c r="A3217" s="27" t="s">
        <v>139</v>
      </c>
    </row>
    <row r="3218" spans="1:1">
      <c r="A3218" s="27" t="s">
        <v>807</v>
      </c>
    </row>
    <row r="3219" spans="1:1">
      <c r="A3219" s="27" t="s">
        <v>808</v>
      </c>
    </row>
    <row r="3220" spans="1:1">
      <c r="A3220" s="27" t="s">
        <v>809</v>
      </c>
    </row>
    <row r="3221" spans="1:1">
      <c r="A3221" s="27" t="s">
        <v>143</v>
      </c>
    </row>
    <row r="3222" spans="1:1">
      <c r="A3222" s="27" t="s">
        <v>144</v>
      </c>
    </row>
    <row r="3223" spans="1:1">
      <c r="A3223" s="27" t="s">
        <v>145</v>
      </c>
    </row>
    <row r="3224" spans="1:1">
      <c r="A3224" s="27" t="s">
        <v>146</v>
      </c>
    </row>
    <row r="3225" spans="1:1">
      <c r="A3225" s="27" t="s">
        <v>147</v>
      </c>
    </row>
    <row r="3226" spans="1:1">
      <c r="A3226" s="27" t="s">
        <v>810</v>
      </c>
    </row>
    <row r="3227" spans="1:1">
      <c r="A3227" s="27" t="s">
        <v>811</v>
      </c>
    </row>
    <row r="3228" spans="1:1">
      <c r="A3228" s="27" t="s">
        <v>149</v>
      </c>
    </row>
    <row r="3229" spans="1:1">
      <c r="A3229" s="27" t="s">
        <v>151</v>
      </c>
    </row>
    <row r="3230" spans="1:1">
      <c r="A3230" s="27" t="s">
        <v>812</v>
      </c>
    </row>
    <row r="3231" spans="1:1">
      <c r="A3231" s="27" t="s">
        <v>813</v>
      </c>
    </row>
    <row r="3232" spans="1:1">
      <c r="A3232" s="27" t="s">
        <v>814</v>
      </c>
    </row>
    <row r="3233" spans="1:1">
      <c r="A3233" s="27" t="s">
        <v>155</v>
      </c>
    </row>
    <row r="3234" spans="1:1">
      <c r="A3234" s="27" t="s">
        <v>156</v>
      </c>
    </row>
    <row r="3235" spans="1:1">
      <c r="A3235" s="27" t="s">
        <v>815</v>
      </c>
    </row>
    <row r="3236" spans="1:1">
      <c r="A3236" s="27" t="s">
        <v>158</v>
      </c>
    </row>
    <row r="3237" spans="1:1">
      <c r="A3237" s="27" t="s">
        <v>159</v>
      </c>
    </row>
    <row r="3238" spans="1:1">
      <c r="A3238" s="27" t="s">
        <v>160</v>
      </c>
    </row>
    <row r="3239" spans="1:1">
      <c r="A3239" s="27" t="s">
        <v>161</v>
      </c>
    </row>
    <row r="3240" spans="1:1">
      <c r="A3240" s="27" t="s">
        <v>162</v>
      </c>
    </row>
    <row r="3241" spans="1:1">
      <c r="A3241" s="27" t="s">
        <v>163</v>
      </c>
    </row>
    <row r="3242" spans="1:1">
      <c r="A3242" s="27" t="s">
        <v>164</v>
      </c>
    </row>
    <row r="3243" spans="1:1">
      <c r="A3243" s="27" t="s">
        <v>165</v>
      </c>
    </row>
    <row r="3244" spans="1:1">
      <c r="A3244" s="27" t="s">
        <v>166</v>
      </c>
    </row>
    <row r="3245" spans="1:1">
      <c r="A3245" s="27" t="s">
        <v>167</v>
      </c>
    </row>
    <row r="3246" spans="1:1">
      <c r="A3246" s="27" t="s">
        <v>168</v>
      </c>
    </row>
    <row r="3247" spans="1:1">
      <c r="A3247" s="27" t="s">
        <v>816</v>
      </c>
    </row>
    <row r="3248" spans="1:1">
      <c r="A3248" s="27" t="s">
        <v>170</v>
      </c>
    </row>
    <row r="3249" spans="1:1">
      <c r="A3249" s="27" t="s">
        <v>171</v>
      </c>
    </row>
    <row r="3250" spans="1:1">
      <c r="A3250" s="27" t="s">
        <v>172</v>
      </c>
    </row>
    <row r="3251" spans="1:1">
      <c r="A3251" s="27" t="s">
        <v>173</v>
      </c>
    </row>
    <row r="3252" spans="1:1">
      <c r="A3252" s="27" t="s">
        <v>174</v>
      </c>
    </row>
    <row r="3253" spans="1:1">
      <c r="A3253" s="27" t="s">
        <v>175</v>
      </c>
    </row>
    <row r="3254" spans="1:1">
      <c r="A3254" s="27" t="s">
        <v>176</v>
      </c>
    </row>
    <row r="3255" spans="1:1">
      <c r="A3255" s="27" t="s">
        <v>177</v>
      </c>
    </row>
    <row r="3256" spans="1:1">
      <c r="A3256" s="27" t="s">
        <v>178</v>
      </c>
    </row>
    <row r="3257" spans="1:1">
      <c r="A3257" s="27" t="s">
        <v>179</v>
      </c>
    </row>
    <row r="3258" spans="1:1">
      <c r="A3258" s="27" t="s">
        <v>180</v>
      </c>
    </row>
    <row r="3259" spans="1:1">
      <c r="A3259" s="27" t="s">
        <v>181</v>
      </c>
    </row>
    <row r="3260" spans="1:1">
      <c r="A3260" s="27" t="s">
        <v>182</v>
      </c>
    </row>
    <row r="3261" spans="1:1">
      <c r="A3261" s="27" t="s">
        <v>183</v>
      </c>
    </row>
    <row r="3262" spans="1:1">
      <c r="A3262" s="27" t="s">
        <v>184</v>
      </c>
    </row>
    <row r="3263" spans="1:1">
      <c r="A3263" s="27" t="s">
        <v>185</v>
      </c>
    </row>
    <row r="3264" spans="1:1">
      <c r="A3264" s="27" t="s">
        <v>817</v>
      </c>
    </row>
    <row r="3265" spans="1:1">
      <c r="A3265" s="27" t="s">
        <v>187</v>
      </c>
    </row>
    <row r="3266" spans="1:1">
      <c r="A3266" s="27" t="s">
        <v>188</v>
      </c>
    </row>
    <row r="3267" spans="1:1">
      <c r="A3267" s="27" t="s">
        <v>189</v>
      </c>
    </row>
    <row r="3268" spans="1:1">
      <c r="A3268" s="27" t="s">
        <v>190</v>
      </c>
    </row>
    <row r="3269" spans="1:1">
      <c r="A3269" s="27" t="s">
        <v>108</v>
      </c>
    </row>
    <row r="3270" spans="1:1">
      <c r="A3270" s="27" t="s">
        <v>818</v>
      </c>
    </row>
    <row r="3271" spans="1:1">
      <c r="A3271" s="27" t="s">
        <v>110</v>
      </c>
    </row>
    <row r="3272" spans="1:1">
      <c r="A3272" s="27" t="s">
        <v>111</v>
      </c>
    </row>
    <row r="3273" spans="1:1">
      <c r="A3273" s="27" t="s">
        <v>112</v>
      </c>
    </row>
    <row r="3274" spans="1:1">
      <c r="A3274" s="27" t="s">
        <v>113</v>
      </c>
    </row>
    <row r="3275" spans="1:1">
      <c r="A3275" s="27" t="s">
        <v>114</v>
      </c>
    </row>
    <row r="3276" spans="1:1">
      <c r="A3276" s="27" t="s">
        <v>115</v>
      </c>
    </row>
    <row r="3277" spans="1:1">
      <c r="A3277" s="27" t="s">
        <v>116</v>
      </c>
    </row>
    <row r="3278" spans="1:1">
      <c r="A3278" s="27" t="s">
        <v>117</v>
      </c>
    </row>
    <row r="3279" spans="1:1">
      <c r="A3279" s="27" t="s">
        <v>482</v>
      </c>
    </row>
    <row r="3280" spans="1:1">
      <c r="A3280" s="27" t="s">
        <v>119</v>
      </c>
    </row>
    <row r="3281" spans="1:1">
      <c r="A3281" s="27" t="s">
        <v>120</v>
      </c>
    </row>
    <row r="3282" spans="1:1">
      <c r="A3282" s="27" t="s">
        <v>121</v>
      </c>
    </row>
    <row r="3283" spans="1:1">
      <c r="A3283" s="27" t="s">
        <v>122</v>
      </c>
    </row>
    <row r="3284" spans="1:1">
      <c r="A3284" s="27" t="s">
        <v>123</v>
      </c>
    </row>
    <row r="3285" spans="1:1">
      <c r="A3285" s="27" t="s">
        <v>124</v>
      </c>
    </row>
    <row r="3286" spans="1:1">
      <c r="A3286" s="27" t="s">
        <v>125</v>
      </c>
    </row>
    <row r="3287" spans="1:1">
      <c r="A3287" s="27" t="s">
        <v>819</v>
      </c>
    </row>
    <row r="3288" spans="1:1">
      <c r="A3288" s="27" t="s">
        <v>127</v>
      </c>
    </row>
    <row r="3289" spans="1:1">
      <c r="A3289" s="27" t="s">
        <v>128</v>
      </c>
    </row>
    <row r="3290" spans="1:1">
      <c r="A3290" s="27" t="s">
        <v>129</v>
      </c>
    </row>
    <row r="3291" spans="1:1">
      <c r="A3291" s="27" t="s">
        <v>130</v>
      </c>
    </row>
    <row r="3292" spans="1:1">
      <c r="A3292" s="27" t="s">
        <v>131</v>
      </c>
    </row>
    <row r="3293" spans="1:1">
      <c r="A3293" s="27" t="s">
        <v>132</v>
      </c>
    </row>
    <row r="3294" spans="1:1">
      <c r="A3294" s="27" t="s">
        <v>133</v>
      </c>
    </row>
    <row r="3295" spans="1:1">
      <c r="A3295" s="27" t="s">
        <v>134</v>
      </c>
    </row>
    <row r="3296" spans="1:1">
      <c r="A3296" s="27" t="s">
        <v>135</v>
      </c>
    </row>
    <row r="3297" spans="1:1">
      <c r="A3297" s="27" t="s">
        <v>136</v>
      </c>
    </row>
    <row r="3298" spans="1:1">
      <c r="A3298" s="27" t="s">
        <v>820</v>
      </c>
    </row>
    <row r="3299" spans="1:1">
      <c r="A3299" s="27" t="s">
        <v>138</v>
      </c>
    </row>
    <row r="3300" spans="1:1">
      <c r="A3300" s="27" t="s">
        <v>139</v>
      </c>
    </row>
    <row r="3301" spans="1:1">
      <c r="A3301" s="27" t="s">
        <v>821</v>
      </c>
    </row>
    <row r="3302" spans="1:1">
      <c r="A3302" s="27" t="s">
        <v>822</v>
      </c>
    </row>
    <row r="3303" spans="1:1">
      <c r="A3303" s="27" t="s">
        <v>823</v>
      </c>
    </row>
    <row r="3304" spans="1:1">
      <c r="A3304" s="27" t="s">
        <v>143</v>
      </c>
    </row>
    <row r="3305" spans="1:1">
      <c r="A3305" s="27" t="s">
        <v>144</v>
      </c>
    </row>
    <row r="3306" spans="1:1">
      <c r="A3306" s="27" t="s">
        <v>145</v>
      </c>
    </row>
    <row r="3307" spans="1:1">
      <c r="A3307" s="27" t="s">
        <v>146</v>
      </c>
    </row>
    <row r="3308" spans="1:1">
      <c r="A3308" s="27" t="s">
        <v>147</v>
      </c>
    </row>
    <row r="3309" spans="1:1">
      <c r="A3309" s="27" t="s">
        <v>824</v>
      </c>
    </row>
    <row r="3310" spans="1:1">
      <c r="A3310" s="27" t="s">
        <v>825</v>
      </c>
    </row>
    <row r="3311" spans="1:1">
      <c r="A3311" s="27" t="s">
        <v>151</v>
      </c>
    </row>
    <row r="3312" spans="1:1">
      <c r="A3312" s="27" t="s">
        <v>388</v>
      </c>
    </row>
    <row r="3313" spans="1:1">
      <c r="A3313" s="27" t="s">
        <v>826</v>
      </c>
    </row>
    <row r="3314" spans="1:1">
      <c r="A3314" s="27" t="s">
        <v>272</v>
      </c>
    </row>
    <row r="3315" spans="1:1">
      <c r="A3315" s="27" t="s">
        <v>155</v>
      </c>
    </row>
    <row r="3316" spans="1:1">
      <c r="A3316" s="27" t="s">
        <v>156</v>
      </c>
    </row>
    <row r="3317" spans="1:1">
      <c r="A3317" s="27" t="s">
        <v>827</v>
      </c>
    </row>
    <row r="3318" spans="1:1">
      <c r="A3318" s="27" t="s">
        <v>158</v>
      </c>
    </row>
    <row r="3319" spans="1:1">
      <c r="A3319" s="27" t="s">
        <v>159</v>
      </c>
    </row>
    <row r="3320" spans="1:1">
      <c r="A3320" s="27" t="s">
        <v>160</v>
      </c>
    </row>
    <row r="3321" spans="1:1">
      <c r="A3321" s="27" t="s">
        <v>161</v>
      </c>
    </row>
    <row r="3322" spans="1:1">
      <c r="A3322" s="27" t="s">
        <v>162</v>
      </c>
    </row>
    <row r="3323" spans="1:1">
      <c r="A3323" s="27" t="s">
        <v>163</v>
      </c>
    </row>
    <row r="3324" spans="1:1">
      <c r="A3324" s="27" t="s">
        <v>149</v>
      </c>
    </row>
    <row r="3325" spans="1:1">
      <c r="A3325" s="27" t="s">
        <v>164</v>
      </c>
    </row>
    <row r="3326" spans="1:1">
      <c r="A3326" s="27" t="s">
        <v>165</v>
      </c>
    </row>
    <row r="3327" spans="1:1">
      <c r="A3327" s="27" t="s">
        <v>166</v>
      </c>
    </row>
    <row r="3328" spans="1:1">
      <c r="A3328" s="27" t="s">
        <v>167</v>
      </c>
    </row>
    <row r="3329" spans="1:1">
      <c r="A3329" s="27" t="s">
        <v>168</v>
      </c>
    </row>
    <row r="3330" spans="1:1">
      <c r="A3330" s="27" t="s">
        <v>828</v>
      </c>
    </row>
    <row r="3331" spans="1:1">
      <c r="A3331" s="27" t="s">
        <v>170</v>
      </c>
    </row>
    <row r="3332" spans="1:1">
      <c r="A3332" s="27" t="s">
        <v>171</v>
      </c>
    </row>
    <row r="3333" spans="1:1">
      <c r="A3333" s="27" t="s">
        <v>172</v>
      </c>
    </row>
    <row r="3334" spans="1:1">
      <c r="A3334" s="27" t="s">
        <v>173</v>
      </c>
    </row>
    <row r="3335" spans="1:1">
      <c r="A3335" s="27" t="s">
        <v>174</v>
      </c>
    </row>
    <row r="3336" spans="1:1">
      <c r="A3336" s="27" t="s">
        <v>175</v>
      </c>
    </row>
    <row r="3337" spans="1:1">
      <c r="A3337" s="27" t="s">
        <v>176</v>
      </c>
    </row>
    <row r="3338" spans="1:1">
      <c r="A3338" s="27" t="s">
        <v>177</v>
      </c>
    </row>
    <row r="3339" spans="1:1">
      <c r="A3339" s="27" t="s">
        <v>178</v>
      </c>
    </row>
    <row r="3340" spans="1:1">
      <c r="A3340" s="27" t="s">
        <v>179</v>
      </c>
    </row>
    <row r="3341" spans="1:1">
      <c r="A3341" s="27" t="s">
        <v>180</v>
      </c>
    </row>
    <row r="3342" spans="1:1">
      <c r="A3342" s="27" t="s">
        <v>181</v>
      </c>
    </row>
    <row r="3343" spans="1:1">
      <c r="A3343" s="27" t="s">
        <v>182</v>
      </c>
    </row>
    <row r="3344" spans="1:1">
      <c r="A3344" s="27" t="s">
        <v>183</v>
      </c>
    </row>
    <row r="3345" spans="1:1">
      <c r="A3345" s="27" t="s">
        <v>184</v>
      </c>
    </row>
    <row r="3346" spans="1:1">
      <c r="A3346" s="27" t="s">
        <v>185</v>
      </c>
    </row>
    <row r="3347" spans="1:1">
      <c r="A3347" s="27" t="s">
        <v>829</v>
      </c>
    </row>
    <row r="3348" spans="1:1">
      <c r="A3348" s="27" t="s">
        <v>187</v>
      </c>
    </row>
    <row r="3349" spans="1:1">
      <c r="A3349" s="27" t="s">
        <v>188</v>
      </c>
    </row>
    <row r="3350" spans="1:1">
      <c r="A3350" s="27" t="s">
        <v>189</v>
      </c>
    </row>
    <row r="3351" spans="1:1">
      <c r="A3351" s="27" t="s">
        <v>190</v>
      </c>
    </row>
    <row r="3352" spans="1:1">
      <c r="A3352" s="27" t="s">
        <v>108</v>
      </c>
    </row>
    <row r="3353" spans="1:1">
      <c r="A3353" s="27" t="s">
        <v>830</v>
      </c>
    </row>
    <row r="3354" spans="1:1">
      <c r="A3354" s="27" t="s">
        <v>192</v>
      </c>
    </row>
    <row r="3355" spans="1:1">
      <c r="A3355" s="27" t="s">
        <v>111</v>
      </c>
    </row>
    <row r="3356" spans="1:1">
      <c r="A3356" s="27" t="s">
        <v>112</v>
      </c>
    </row>
    <row r="3357" spans="1:1">
      <c r="A3357" s="27" t="s">
        <v>113</v>
      </c>
    </row>
    <row r="3358" spans="1:1">
      <c r="A3358" s="27" t="s">
        <v>114</v>
      </c>
    </row>
    <row r="3359" spans="1:1">
      <c r="A3359" s="27" t="s">
        <v>115</v>
      </c>
    </row>
    <row r="3360" spans="1:1">
      <c r="A3360" s="27" t="s">
        <v>116</v>
      </c>
    </row>
    <row r="3361" spans="1:1">
      <c r="A3361" s="27" t="s">
        <v>117</v>
      </c>
    </row>
    <row r="3362" spans="1:1">
      <c r="A3362" s="27" t="s">
        <v>277</v>
      </c>
    </row>
    <row r="3363" spans="1:1">
      <c r="A3363" s="27" t="s">
        <v>119</v>
      </c>
    </row>
    <row r="3364" spans="1:1">
      <c r="A3364" s="27" t="s">
        <v>120</v>
      </c>
    </row>
    <row r="3365" spans="1:1">
      <c r="A3365" s="27" t="s">
        <v>121</v>
      </c>
    </row>
    <row r="3366" spans="1:1">
      <c r="A3366" s="27" t="s">
        <v>193</v>
      </c>
    </row>
    <row r="3367" spans="1:1">
      <c r="A3367" s="27" t="s">
        <v>123</v>
      </c>
    </row>
    <row r="3368" spans="1:1">
      <c r="A3368" s="27" t="s">
        <v>124</v>
      </c>
    </row>
    <row r="3369" spans="1:1">
      <c r="A3369" s="27" t="s">
        <v>831</v>
      </c>
    </row>
    <row r="3370" spans="1:1">
      <c r="A3370" s="27" t="s">
        <v>832</v>
      </c>
    </row>
    <row r="3371" spans="1:1">
      <c r="A3371" s="27" t="s">
        <v>127</v>
      </c>
    </row>
    <row r="3372" spans="1:1">
      <c r="A3372" s="27" t="s">
        <v>128</v>
      </c>
    </row>
    <row r="3373" spans="1:1">
      <c r="A3373" s="27" t="s">
        <v>129</v>
      </c>
    </row>
    <row r="3374" spans="1:1">
      <c r="A3374" s="27" t="s">
        <v>130</v>
      </c>
    </row>
    <row r="3375" spans="1:1">
      <c r="A3375" s="27" t="s">
        <v>131</v>
      </c>
    </row>
    <row r="3376" spans="1:1">
      <c r="A3376" s="27" t="s">
        <v>132</v>
      </c>
    </row>
    <row r="3377" spans="1:1">
      <c r="A3377" s="27" t="s">
        <v>133</v>
      </c>
    </row>
    <row r="3378" spans="1:1">
      <c r="A3378" s="27" t="s">
        <v>196</v>
      </c>
    </row>
    <row r="3379" spans="1:1">
      <c r="A3379" s="27" t="s">
        <v>135</v>
      </c>
    </row>
    <row r="3380" spans="1:1">
      <c r="A3380" s="27" t="s">
        <v>136</v>
      </c>
    </row>
    <row r="3381" spans="1:1">
      <c r="A3381" s="27" t="s">
        <v>197</v>
      </c>
    </row>
    <row r="3382" spans="1:1">
      <c r="A3382" s="27" t="s">
        <v>138</v>
      </c>
    </row>
    <row r="3383" spans="1:1">
      <c r="A3383" s="27" t="s">
        <v>198</v>
      </c>
    </row>
    <row r="3384" spans="1:1">
      <c r="A3384" s="27" t="s">
        <v>833</v>
      </c>
    </row>
    <row r="3385" spans="1:1">
      <c r="A3385" s="27" t="s">
        <v>834</v>
      </c>
    </row>
    <row r="3386" spans="1:1">
      <c r="A3386" s="27" t="s">
        <v>835</v>
      </c>
    </row>
    <row r="3387" spans="1:1">
      <c r="A3387" s="27" t="s">
        <v>143</v>
      </c>
    </row>
    <row r="3388" spans="1:1">
      <c r="A3388" s="27" t="s">
        <v>144</v>
      </c>
    </row>
    <row r="3389" spans="1:1">
      <c r="A3389" s="27" t="s">
        <v>145</v>
      </c>
    </row>
    <row r="3390" spans="1:1">
      <c r="A3390" s="27" t="s">
        <v>146</v>
      </c>
    </row>
    <row r="3391" spans="1:1">
      <c r="A3391" s="27" t="s">
        <v>147</v>
      </c>
    </row>
    <row r="3392" spans="1:1">
      <c r="A3392" s="27" t="s">
        <v>836</v>
      </c>
    </row>
    <row r="3393" spans="1:1">
      <c r="A3393" s="27" t="s">
        <v>837</v>
      </c>
    </row>
    <row r="3394" spans="1:1">
      <c r="A3394" s="27" t="s">
        <v>204</v>
      </c>
    </row>
    <row r="3395" spans="1:1">
      <c r="A3395" s="27" t="s">
        <v>553</v>
      </c>
    </row>
    <row r="3396" spans="1:1">
      <c r="A3396" s="27" t="s">
        <v>838</v>
      </c>
    </row>
    <row r="3397" spans="1:1">
      <c r="A3397" s="27" t="s">
        <v>839</v>
      </c>
    </row>
    <row r="3398" spans="1:1">
      <c r="A3398" s="27" t="s">
        <v>207</v>
      </c>
    </row>
    <row r="3399" spans="1:1">
      <c r="A3399" s="27" t="s">
        <v>208</v>
      </c>
    </row>
    <row r="3400" spans="1:1">
      <c r="A3400" s="27" t="s">
        <v>209</v>
      </c>
    </row>
    <row r="3401" spans="1:1">
      <c r="A3401" s="27" t="s">
        <v>210</v>
      </c>
    </row>
    <row r="3402" spans="1:1">
      <c r="A3402" s="27" t="s">
        <v>159</v>
      </c>
    </row>
    <row r="3403" spans="1:1">
      <c r="A3403" s="27" t="s">
        <v>160</v>
      </c>
    </row>
    <row r="3404" spans="1:1">
      <c r="A3404" s="27" t="s">
        <v>211</v>
      </c>
    </row>
    <row r="3405" spans="1:1">
      <c r="A3405" s="27" t="s">
        <v>149</v>
      </c>
    </row>
    <row r="3406" spans="1:1">
      <c r="A3406" s="27" t="s">
        <v>212</v>
      </c>
    </row>
    <row r="3407" spans="1:1">
      <c r="A3407" s="27" t="s">
        <v>213</v>
      </c>
    </row>
    <row r="3408" spans="1:1">
      <c r="A3408" s="27" t="s">
        <v>214</v>
      </c>
    </row>
    <row r="3409" spans="1:1">
      <c r="A3409" s="27" t="s">
        <v>288</v>
      </c>
    </row>
    <row r="3410" spans="1:1">
      <c r="A3410" s="27" t="s">
        <v>216</v>
      </c>
    </row>
    <row r="3411" spans="1:1">
      <c r="A3411" s="27" t="s">
        <v>217</v>
      </c>
    </row>
    <row r="3412" spans="1:1">
      <c r="A3412" s="27" t="s">
        <v>840</v>
      </c>
    </row>
    <row r="3413" spans="1:1">
      <c r="A3413" s="27" t="s">
        <v>841</v>
      </c>
    </row>
    <row r="3414" spans="1:1">
      <c r="A3414" s="27" t="s">
        <v>842</v>
      </c>
    </row>
    <row r="3415" spans="1:1">
      <c r="A3415" s="27" t="s">
        <v>221</v>
      </c>
    </row>
    <row r="3416" spans="1:1">
      <c r="A3416" s="27" t="s">
        <v>222</v>
      </c>
    </row>
    <row r="3417" spans="1:1">
      <c r="A3417" s="27" t="s">
        <v>843</v>
      </c>
    </row>
    <row r="3418" spans="1:1">
      <c r="A3418" s="27" t="s">
        <v>293</v>
      </c>
    </row>
    <row r="3419" spans="1:1">
      <c r="A3419" s="27" t="s">
        <v>160</v>
      </c>
    </row>
    <row r="3420" spans="1:1">
      <c r="A3420" s="27" t="s">
        <v>225</v>
      </c>
    </row>
    <row r="3421" spans="1:1">
      <c r="A3421" s="27" t="s">
        <v>226</v>
      </c>
    </row>
    <row r="3422" spans="1:1">
      <c r="A3422" s="27" t="s">
        <v>227</v>
      </c>
    </row>
    <row r="3423" spans="1:1">
      <c r="A3423" s="27" t="s">
        <v>844</v>
      </c>
    </row>
    <row r="3424" spans="1:1">
      <c r="A3424" s="27" t="s">
        <v>229</v>
      </c>
    </row>
    <row r="3425" spans="1:1">
      <c r="A3425" s="27" t="s">
        <v>845</v>
      </c>
    </row>
    <row r="3426" spans="1:1">
      <c r="A3426" s="27" t="s">
        <v>231</v>
      </c>
    </row>
    <row r="3427" spans="1:1">
      <c r="A3427" s="27" t="s">
        <v>232</v>
      </c>
    </row>
    <row r="3428" spans="1:1">
      <c r="A3428" s="27" t="s">
        <v>233</v>
      </c>
    </row>
    <row r="3429" spans="1:1">
      <c r="A3429" s="27" t="s">
        <v>234</v>
      </c>
    </row>
    <row r="3430" spans="1:1">
      <c r="A3430" s="27" t="s">
        <v>846</v>
      </c>
    </row>
    <row r="3431" spans="1:1">
      <c r="A3431" s="27" t="s">
        <v>236</v>
      </c>
    </row>
    <row r="3432" spans="1:1">
      <c r="A3432" s="27" t="s">
        <v>168</v>
      </c>
    </row>
    <row r="3433" spans="1:1">
      <c r="A3433" s="27" t="s">
        <v>847</v>
      </c>
    </row>
    <row r="3434" spans="1:1">
      <c r="A3434" s="27" t="s">
        <v>170</v>
      </c>
    </row>
    <row r="3435" spans="1:1">
      <c r="A3435" s="27" t="s">
        <v>171</v>
      </c>
    </row>
    <row r="3436" spans="1:1">
      <c r="A3436" s="27" t="s">
        <v>172</v>
      </c>
    </row>
    <row r="3437" spans="1:1">
      <c r="A3437" s="27" t="s">
        <v>238</v>
      </c>
    </row>
    <row r="3438" spans="1:1">
      <c r="A3438" s="27" t="s">
        <v>174</v>
      </c>
    </row>
    <row r="3439" spans="1:1">
      <c r="A3439" s="27" t="s">
        <v>175</v>
      </c>
    </row>
    <row r="3440" spans="1:1">
      <c r="A3440" s="27" t="s">
        <v>176</v>
      </c>
    </row>
    <row r="3441" spans="1:1">
      <c r="A3441" s="27" t="s">
        <v>177</v>
      </c>
    </row>
    <row r="3442" spans="1:1">
      <c r="A3442" s="27" t="s">
        <v>178</v>
      </c>
    </row>
    <row r="3443" spans="1:1">
      <c r="A3443" s="27" t="s">
        <v>179</v>
      </c>
    </row>
    <row r="3444" spans="1:1">
      <c r="A3444" s="27" t="s">
        <v>180</v>
      </c>
    </row>
    <row r="3445" spans="1:1">
      <c r="A3445" s="27" t="s">
        <v>181</v>
      </c>
    </row>
    <row r="3446" spans="1:1">
      <c r="A3446" s="27" t="s">
        <v>182</v>
      </c>
    </row>
    <row r="3447" spans="1:1">
      <c r="A3447" s="27" t="s">
        <v>183</v>
      </c>
    </row>
    <row r="3448" spans="1:1">
      <c r="A3448" s="27" t="s">
        <v>184</v>
      </c>
    </row>
    <row r="3449" spans="1:1">
      <c r="A3449" s="27" t="s">
        <v>185</v>
      </c>
    </row>
    <row r="3450" spans="1:1">
      <c r="A3450" s="27" t="s">
        <v>848</v>
      </c>
    </row>
    <row r="3451" spans="1:1">
      <c r="A3451" s="27" t="s">
        <v>187</v>
      </c>
    </row>
    <row r="3452" spans="1:1">
      <c r="A3452" s="27" t="s">
        <v>188</v>
      </c>
    </row>
    <row r="3453" spans="1:1">
      <c r="A3453" s="27" t="s">
        <v>189</v>
      </c>
    </row>
    <row r="3454" spans="1:1">
      <c r="A3454" s="27" t="s">
        <v>190</v>
      </c>
    </row>
    <row r="3455" spans="1:1">
      <c r="A3455" s="27" t="s">
        <v>108</v>
      </c>
    </row>
    <row r="3456" spans="1:1">
      <c r="A3456" s="27" t="s">
        <v>849</v>
      </c>
    </row>
    <row r="3457" spans="1:1">
      <c r="A3457" s="27" t="s">
        <v>192</v>
      </c>
    </row>
    <row r="3458" spans="1:1">
      <c r="A3458" s="27" t="s">
        <v>111</v>
      </c>
    </row>
    <row r="3459" spans="1:1">
      <c r="A3459" s="27" t="s">
        <v>112</v>
      </c>
    </row>
    <row r="3460" spans="1:1">
      <c r="A3460" s="27" t="s">
        <v>113</v>
      </c>
    </row>
    <row r="3461" spans="1:1">
      <c r="A3461" s="27" t="s">
        <v>114</v>
      </c>
    </row>
    <row r="3462" spans="1:1">
      <c r="A3462" s="27" t="s">
        <v>115</v>
      </c>
    </row>
    <row r="3463" spans="1:1">
      <c r="A3463" s="27" t="s">
        <v>116</v>
      </c>
    </row>
    <row r="3464" spans="1:1">
      <c r="A3464" s="27" t="s">
        <v>117</v>
      </c>
    </row>
    <row r="3465" spans="1:1">
      <c r="A3465" s="27" t="s">
        <v>482</v>
      </c>
    </row>
    <row r="3466" spans="1:1">
      <c r="A3466" s="27" t="s">
        <v>119</v>
      </c>
    </row>
    <row r="3467" spans="1:1">
      <c r="A3467" s="27" t="s">
        <v>120</v>
      </c>
    </row>
    <row r="3468" spans="1:1">
      <c r="A3468" s="27" t="s">
        <v>121</v>
      </c>
    </row>
    <row r="3469" spans="1:1">
      <c r="A3469" s="27" t="s">
        <v>193</v>
      </c>
    </row>
    <row r="3470" spans="1:1">
      <c r="A3470" s="27" t="s">
        <v>123</v>
      </c>
    </row>
    <row r="3471" spans="1:1">
      <c r="A3471" s="27" t="s">
        <v>124</v>
      </c>
    </row>
    <row r="3472" spans="1:1">
      <c r="A3472" s="27" t="s">
        <v>850</v>
      </c>
    </row>
    <row r="3473" spans="1:1">
      <c r="A3473" s="27" t="s">
        <v>851</v>
      </c>
    </row>
    <row r="3474" spans="1:1">
      <c r="A3474" s="27" t="s">
        <v>127</v>
      </c>
    </row>
    <row r="3475" spans="1:1">
      <c r="A3475" s="27" t="s">
        <v>128</v>
      </c>
    </row>
    <row r="3476" spans="1:1">
      <c r="A3476" s="27" t="s">
        <v>129</v>
      </c>
    </row>
    <row r="3477" spans="1:1">
      <c r="A3477" s="27" t="s">
        <v>130</v>
      </c>
    </row>
    <row r="3478" spans="1:1">
      <c r="A3478" s="27" t="s">
        <v>131</v>
      </c>
    </row>
    <row r="3479" spans="1:1">
      <c r="A3479" s="27" t="s">
        <v>132</v>
      </c>
    </row>
    <row r="3480" spans="1:1">
      <c r="A3480" s="27" t="s">
        <v>133</v>
      </c>
    </row>
    <row r="3481" spans="1:1">
      <c r="A3481" s="27" t="s">
        <v>196</v>
      </c>
    </row>
    <row r="3482" spans="1:1">
      <c r="A3482" s="27" t="s">
        <v>135</v>
      </c>
    </row>
    <row r="3483" spans="1:1">
      <c r="A3483" s="27" t="s">
        <v>136</v>
      </c>
    </row>
    <row r="3484" spans="1:1">
      <c r="A3484" s="27" t="s">
        <v>197</v>
      </c>
    </row>
    <row r="3485" spans="1:1">
      <c r="A3485" s="27" t="s">
        <v>138</v>
      </c>
    </row>
    <row r="3486" spans="1:1">
      <c r="A3486" s="27" t="s">
        <v>198</v>
      </c>
    </row>
    <row r="3487" spans="1:1">
      <c r="A3487" s="27" t="s">
        <v>852</v>
      </c>
    </row>
    <row r="3488" spans="1:1">
      <c r="A3488" s="27" t="s">
        <v>853</v>
      </c>
    </row>
    <row r="3489" spans="1:1">
      <c r="A3489" s="27" t="s">
        <v>854</v>
      </c>
    </row>
    <row r="3490" spans="1:1">
      <c r="A3490" s="27" t="s">
        <v>143</v>
      </c>
    </row>
    <row r="3491" spans="1:1">
      <c r="A3491" s="27" t="s">
        <v>144</v>
      </c>
    </row>
    <row r="3492" spans="1:1">
      <c r="A3492" s="27" t="s">
        <v>145</v>
      </c>
    </row>
    <row r="3493" spans="1:1">
      <c r="A3493" s="27" t="s">
        <v>146</v>
      </c>
    </row>
    <row r="3494" spans="1:1">
      <c r="A3494" s="27" t="s">
        <v>147</v>
      </c>
    </row>
    <row r="3495" spans="1:1">
      <c r="A3495" s="27" t="s">
        <v>855</v>
      </c>
    </row>
    <row r="3496" spans="1:1">
      <c r="A3496" s="27" t="s">
        <v>856</v>
      </c>
    </row>
    <row r="3497" spans="1:1">
      <c r="A3497" s="27" t="s">
        <v>204</v>
      </c>
    </row>
    <row r="3498" spans="1:1">
      <c r="A3498" s="27" t="s">
        <v>388</v>
      </c>
    </row>
    <row r="3499" spans="1:1">
      <c r="A3499" s="27" t="s">
        <v>857</v>
      </c>
    </row>
    <row r="3500" spans="1:1">
      <c r="A3500" s="27" t="s">
        <v>858</v>
      </c>
    </row>
    <row r="3501" spans="1:1">
      <c r="A3501" s="27" t="s">
        <v>207</v>
      </c>
    </row>
    <row r="3502" spans="1:1">
      <c r="A3502" s="27" t="s">
        <v>208</v>
      </c>
    </row>
    <row r="3503" spans="1:1">
      <c r="A3503" s="27" t="s">
        <v>209</v>
      </c>
    </row>
    <row r="3504" spans="1:1">
      <c r="A3504" s="27" t="s">
        <v>210</v>
      </c>
    </row>
    <row r="3505" spans="1:1">
      <c r="A3505" s="27" t="s">
        <v>159</v>
      </c>
    </row>
    <row r="3506" spans="1:1">
      <c r="A3506" s="27" t="s">
        <v>160</v>
      </c>
    </row>
    <row r="3507" spans="1:1">
      <c r="A3507" s="27" t="s">
        <v>211</v>
      </c>
    </row>
    <row r="3508" spans="1:1">
      <c r="A3508" s="27" t="s">
        <v>212</v>
      </c>
    </row>
    <row r="3509" spans="1:1">
      <c r="A3509" s="27" t="s">
        <v>213</v>
      </c>
    </row>
    <row r="3510" spans="1:1">
      <c r="A3510" s="27" t="s">
        <v>214</v>
      </c>
    </row>
    <row r="3511" spans="1:1">
      <c r="A3511" s="27" t="s">
        <v>149</v>
      </c>
    </row>
    <row r="3512" spans="1:1">
      <c r="A3512" s="27" t="s">
        <v>676</v>
      </c>
    </row>
    <row r="3513" spans="1:1">
      <c r="A3513" s="27" t="s">
        <v>216</v>
      </c>
    </row>
    <row r="3514" spans="1:1">
      <c r="A3514" s="27" t="s">
        <v>217</v>
      </c>
    </row>
    <row r="3515" spans="1:1">
      <c r="A3515" s="27" t="s">
        <v>859</v>
      </c>
    </row>
    <row r="3516" spans="1:1">
      <c r="A3516" s="27" t="s">
        <v>860</v>
      </c>
    </row>
    <row r="3517" spans="1:1">
      <c r="A3517" s="27" t="s">
        <v>861</v>
      </c>
    </row>
    <row r="3518" spans="1:1">
      <c r="A3518" s="27" t="s">
        <v>221</v>
      </c>
    </row>
    <row r="3519" spans="1:1">
      <c r="A3519" s="27" t="s">
        <v>222</v>
      </c>
    </row>
    <row r="3520" spans="1:1">
      <c r="A3520" s="27" t="s">
        <v>862</v>
      </c>
    </row>
    <row r="3521" spans="1:1">
      <c r="A3521" s="27" t="s">
        <v>681</v>
      </c>
    </row>
    <row r="3522" spans="1:1">
      <c r="A3522" s="27" t="s">
        <v>160</v>
      </c>
    </row>
    <row r="3523" spans="1:1">
      <c r="A3523" s="27" t="s">
        <v>225</v>
      </c>
    </row>
    <row r="3524" spans="1:1">
      <c r="A3524" s="27" t="s">
        <v>226</v>
      </c>
    </row>
    <row r="3525" spans="1:1">
      <c r="A3525" s="27" t="s">
        <v>227</v>
      </c>
    </row>
    <row r="3526" spans="1:1">
      <c r="A3526" s="27" t="s">
        <v>863</v>
      </c>
    </row>
    <row r="3527" spans="1:1">
      <c r="A3527" s="27" t="s">
        <v>229</v>
      </c>
    </row>
    <row r="3528" spans="1:1">
      <c r="A3528" s="27" t="s">
        <v>477</v>
      </c>
    </row>
    <row r="3529" spans="1:1">
      <c r="A3529" s="27" t="s">
        <v>231</v>
      </c>
    </row>
    <row r="3530" spans="1:1">
      <c r="A3530" s="27" t="s">
        <v>232</v>
      </c>
    </row>
    <row r="3531" spans="1:1">
      <c r="A3531" s="27" t="s">
        <v>233</v>
      </c>
    </row>
    <row r="3532" spans="1:1">
      <c r="A3532" s="27" t="s">
        <v>234</v>
      </c>
    </row>
    <row r="3533" spans="1:1">
      <c r="A3533" s="27" t="s">
        <v>684</v>
      </c>
    </row>
    <row r="3534" spans="1:1">
      <c r="A3534" s="27" t="s">
        <v>236</v>
      </c>
    </row>
    <row r="3535" spans="1:1">
      <c r="A3535" s="27" t="s">
        <v>168</v>
      </c>
    </row>
    <row r="3536" spans="1:1">
      <c r="A3536" s="27" t="s">
        <v>864</v>
      </c>
    </row>
    <row r="3537" spans="1:1">
      <c r="A3537" s="27" t="s">
        <v>170</v>
      </c>
    </row>
    <row r="3538" spans="1:1">
      <c r="A3538" s="27" t="s">
        <v>171</v>
      </c>
    </row>
    <row r="3539" spans="1:1">
      <c r="A3539" s="27" t="s">
        <v>172</v>
      </c>
    </row>
    <row r="3540" spans="1:1">
      <c r="A3540" s="27" t="s">
        <v>238</v>
      </c>
    </row>
    <row r="3541" spans="1:1">
      <c r="A3541" s="27" t="s">
        <v>174</v>
      </c>
    </row>
    <row r="3542" spans="1:1">
      <c r="A3542" s="27" t="s">
        <v>175</v>
      </c>
    </row>
    <row r="3543" spans="1:1">
      <c r="A3543" s="27" t="s">
        <v>176</v>
      </c>
    </row>
    <row r="3544" spans="1:1">
      <c r="A3544" s="27" t="s">
        <v>177</v>
      </c>
    </row>
    <row r="3545" spans="1:1">
      <c r="A3545" s="27" t="s">
        <v>178</v>
      </c>
    </row>
    <row r="3546" spans="1:1">
      <c r="A3546" s="27" t="s">
        <v>179</v>
      </c>
    </row>
    <row r="3547" spans="1:1">
      <c r="A3547" s="27" t="s">
        <v>180</v>
      </c>
    </row>
    <row r="3548" spans="1:1">
      <c r="A3548" s="27" t="s">
        <v>181</v>
      </c>
    </row>
    <row r="3549" spans="1:1">
      <c r="A3549" s="27" t="s">
        <v>182</v>
      </c>
    </row>
    <row r="3550" spans="1:1">
      <c r="A3550" s="27" t="s">
        <v>183</v>
      </c>
    </row>
    <row r="3551" spans="1:1">
      <c r="A3551" s="27" t="s">
        <v>184</v>
      </c>
    </row>
    <row r="3552" spans="1:1">
      <c r="A3552" s="27" t="s">
        <v>185</v>
      </c>
    </row>
    <row r="3553" spans="1:1">
      <c r="A3553" s="27" t="s">
        <v>865</v>
      </c>
    </row>
    <row r="3554" spans="1:1">
      <c r="A3554" s="27" t="s">
        <v>187</v>
      </c>
    </row>
    <row r="3555" spans="1:1">
      <c r="A3555" s="27" t="s">
        <v>188</v>
      </c>
    </row>
    <row r="3556" spans="1:1">
      <c r="A3556" s="27" t="s">
        <v>189</v>
      </c>
    </row>
    <row r="3557" spans="1:1">
      <c r="A3557" s="27" t="s">
        <v>190</v>
      </c>
    </row>
    <row r="3558" spans="1:1">
      <c r="A3558" s="27" t="s">
        <v>108</v>
      </c>
    </row>
    <row r="3559" spans="1:1">
      <c r="A3559" s="27" t="s">
        <v>866</v>
      </c>
    </row>
    <row r="3560" spans="1:1">
      <c r="A3560" s="27" t="s">
        <v>110</v>
      </c>
    </row>
    <row r="3561" spans="1:1">
      <c r="A3561" s="27" t="s">
        <v>111</v>
      </c>
    </row>
    <row r="3562" spans="1:1">
      <c r="A3562" s="27" t="s">
        <v>112</v>
      </c>
    </row>
    <row r="3563" spans="1:1">
      <c r="A3563" s="27" t="s">
        <v>113</v>
      </c>
    </row>
    <row r="3564" spans="1:1">
      <c r="A3564" s="27" t="s">
        <v>114</v>
      </c>
    </row>
    <row r="3565" spans="1:1">
      <c r="A3565" s="27" t="s">
        <v>115</v>
      </c>
    </row>
    <row r="3566" spans="1:1">
      <c r="A3566" s="27" t="s">
        <v>116</v>
      </c>
    </row>
    <row r="3567" spans="1:1">
      <c r="A3567" s="27" t="s">
        <v>117</v>
      </c>
    </row>
    <row r="3568" spans="1:1">
      <c r="A3568" s="27" t="s">
        <v>867</v>
      </c>
    </row>
    <row r="3569" spans="1:1">
      <c r="A3569" s="27" t="s">
        <v>868</v>
      </c>
    </row>
    <row r="3570" spans="1:1">
      <c r="A3570" s="27" t="s">
        <v>120</v>
      </c>
    </row>
    <row r="3571" spans="1:1">
      <c r="A3571" s="27" t="s">
        <v>121</v>
      </c>
    </row>
    <row r="3572" spans="1:1">
      <c r="A3572" s="27" t="s">
        <v>122</v>
      </c>
    </row>
    <row r="3573" spans="1:1">
      <c r="A3573" s="27" t="s">
        <v>123</v>
      </c>
    </row>
    <row r="3574" spans="1:1">
      <c r="A3574" s="27" t="s">
        <v>124</v>
      </c>
    </row>
    <row r="3575" spans="1:1">
      <c r="A3575" s="27" t="s">
        <v>125</v>
      </c>
    </row>
    <row r="3576" spans="1:1">
      <c r="A3576" s="27" t="s">
        <v>869</v>
      </c>
    </row>
    <row r="3577" spans="1:1">
      <c r="A3577" s="27" t="s">
        <v>127</v>
      </c>
    </row>
    <row r="3578" spans="1:1">
      <c r="A3578" s="27" t="s">
        <v>128</v>
      </c>
    </row>
    <row r="3579" spans="1:1">
      <c r="A3579" s="27" t="s">
        <v>129</v>
      </c>
    </row>
    <row r="3580" spans="1:1">
      <c r="A3580" s="27" t="s">
        <v>130</v>
      </c>
    </row>
    <row r="3581" spans="1:1">
      <c r="A3581" s="27" t="s">
        <v>131</v>
      </c>
    </row>
    <row r="3582" spans="1:1">
      <c r="A3582" s="27" t="s">
        <v>132</v>
      </c>
    </row>
    <row r="3583" spans="1:1">
      <c r="A3583" s="27" t="s">
        <v>133</v>
      </c>
    </row>
    <row r="3584" spans="1:1">
      <c r="A3584" s="27" t="s">
        <v>134</v>
      </c>
    </row>
    <row r="3585" spans="1:1">
      <c r="A3585" s="27" t="s">
        <v>135</v>
      </c>
    </row>
    <row r="3586" spans="1:1">
      <c r="A3586" s="27" t="s">
        <v>136</v>
      </c>
    </row>
    <row r="3587" spans="1:1">
      <c r="A3587" s="27" t="s">
        <v>870</v>
      </c>
    </row>
    <row r="3588" spans="1:1">
      <c r="A3588" s="27" t="s">
        <v>138</v>
      </c>
    </row>
    <row r="3589" spans="1:1">
      <c r="A3589" s="27" t="s">
        <v>139</v>
      </c>
    </row>
    <row r="3590" spans="1:1">
      <c r="A3590" s="27" t="s">
        <v>871</v>
      </c>
    </row>
    <row r="3591" spans="1:1">
      <c r="A3591" s="27" t="s">
        <v>872</v>
      </c>
    </row>
    <row r="3592" spans="1:1">
      <c r="A3592" s="27" t="s">
        <v>873</v>
      </c>
    </row>
    <row r="3593" spans="1:1">
      <c r="A3593" s="27" t="s">
        <v>143</v>
      </c>
    </row>
    <row r="3594" spans="1:1">
      <c r="A3594" s="27" t="s">
        <v>144</v>
      </c>
    </row>
    <row r="3595" spans="1:1">
      <c r="A3595" s="27" t="s">
        <v>145</v>
      </c>
    </row>
    <row r="3596" spans="1:1">
      <c r="A3596" s="27" t="s">
        <v>146</v>
      </c>
    </row>
    <row r="3597" spans="1:1">
      <c r="A3597" s="27" t="s">
        <v>147</v>
      </c>
    </row>
    <row r="3598" spans="1:1">
      <c r="A3598" s="27" t="s">
        <v>874</v>
      </c>
    </row>
    <row r="3599" spans="1:1">
      <c r="A3599" s="27" t="s">
        <v>875</v>
      </c>
    </row>
    <row r="3600" spans="1:1">
      <c r="A3600" s="27" t="s">
        <v>151</v>
      </c>
    </row>
    <row r="3601" spans="1:1">
      <c r="A3601" s="27" t="s">
        <v>876</v>
      </c>
    </row>
    <row r="3602" spans="1:1">
      <c r="A3602" s="27" t="s">
        <v>877</v>
      </c>
    </row>
    <row r="3603" spans="1:1">
      <c r="A3603" s="27" t="s">
        <v>272</v>
      </c>
    </row>
    <row r="3604" spans="1:1">
      <c r="A3604" s="27" t="s">
        <v>155</v>
      </c>
    </row>
    <row r="3605" spans="1:1">
      <c r="A3605" s="27" t="s">
        <v>156</v>
      </c>
    </row>
    <row r="3606" spans="1:1">
      <c r="A3606" s="27" t="s">
        <v>878</v>
      </c>
    </row>
    <row r="3607" spans="1:1">
      <c r="A3607" s="27" t="s">
        <v>158</v>
      </c>
    </row>
    <row r="3608" spans="1:1">
      <c r="A3608" s="27" t="s">
        <v>159</v>
      </c>
    </row>
    <row r="3609" spans="1:1">
      <c r="A3609" s="27" t="s">
        <v>160</v>
      </c>
    </row>
    <row r="3610" spans="1:1">
      <c r="A3610" s="27" t="s">
        <v>161</v>
      </c>
    </row>
    <row r="3611" spans="1:1">
      <c r="A3611" s="27" t="s">
        <v>162</v>
      </c>
    </row>
    <row r="3612" spans="1:1">
      <c r="A3612" s="27" t="s">
        <v>149</v>
      </c>
    </row>
    <row r="3613" spans="1:1">
      <c r="A3613" s="27" t="s">
        <v>163</v>
      </c>
    </row>
    <row r="3614" spans="1:1">
      <c r="A3614" s="27" t="s">
        <v>164</v>
      </c>
    </row>
    <row r="3615" spans="1:1">
      <c r="A3615" s="27" t="s">
        <v>165</v>
      </c>
    </row>
    <row r="3616" spans="1:1">
      <c r="A3616" s="27" t="s">
        <v>166</v>
      </c>
    </row>
    <row r="3617" spans="1:1">
      <c r="A3617" s="27" t="s">
        <v>167</v>
      </c>
    </row>
    <row r="3618" spans="1:1">
      <c r="A3618" s="27" t="s">
        <v>168</v>
      </c>
    </row>
    <row r="3619" spans="1:1">
      <c r="A3619" s="27" t="s">
        <v>879</v>
      </c>
    </row>
    <row r="3620" spans="1:1">
      <c r="A3620" s="27" t="s">
        <v>170</v>
      </c>
    </row>
    <row r="3621" spans="1:1">
      <c r="A3621" s="27" t="s">
        <v>171</v>
      </c>
    </row>
    <row r="3622" spans="1:1">
      <c r="A3622" s="27" t="s">
        <v>172</v>
      </c>
    </row>
    <row r="3623" spans="1:1">
      <c r="A3623" s="27" t="s">
        <v>173</v>
      </c>
    </row>
    <row r="3624" spans="1:1">
      <c r="A3624" s="27" t="s">
        <v>174</v>
      </c>
    </row>
    <row r="3625" spans="1:1">
      <c r="A3625" s="27" t="s">
        <v>175</v>
      </c>
    </row>
    <row r="3626" spans="1:1">
      <c r="A3626" s="27" t="s">
        <v>176</v>
      </c>
    </row>
    <row r="3627" spans="1:1">
      <c r="A3627" s="27" t="s">
        <v>177</v>
      </c>
    </row>
    <row r="3628" spans="1:1">
      <c r="A3628" s="27" t="s">
        <v>178</v>
      </c>
    </row>
    <row r="3629" spans="1:1">
      <c r="A3629" s="27" t="s">
        <v>179</v>
      </c>
    </row>
    <row r="3630" spans="1:1">
      <c r="A3630" s="27" t="s">
        <v>180</v>
      </c>
    </row>
    <row r="3631" spans="1:1">
      <c r="A3631" s="27" t="s">
        <v>181</v>
      </c>
    </row>
    <row r="3632" spans="1:1">
      <c r="A3632" s="27" t="s">
        <v>182</v>
      </c>
    </row>
    <row r="3633" spans="1:1">
      <c r="A3633" s="27" t="s">
        <v>183</v>
      </c>
    </row>
    <row r="3634" spans="1:1">
      <c r="A3634" s="27" t="s">
        <v>184</v>
      </c>
    </row>
    <row r="3635" spans="1:1">
      <c r="A3635" s="27" t="s">
        <v>185</v>
      </c>
    </row>
    <row r="3636" spans="1:1">
      <c r="A3636" s="27" t="s">
        <v>880</v>
      </c>
    </row>
    <row r="3637" spans="1:1">
      <c r="A3637" s="27" t="s">
        <v>187</v>
      </c>
    </row>
    <row r="3638" spans="1:1">
      <c r="A3638" s="27" t="s">
        <v>188</v>
      </c>
    </row>
    <row r="3639" spans="1:1">
      <c r="A3639" s="27" t="s">
        <v>107</v>
      </c>
    </row>
    <row r="3640" spans="1:1">
      <c r="A3640" s="27" t="s">
        <v>107</v>
      </c>
    </row>
    <row r="3641" spans="1:1">
      <c r="A3641" s="27" t="s">
        <v>107</v>
      </c>
    </row>
    <row r="3642" spans="1:1">
      <c r="A3642" s="27" t="s">
        <v>108</v>
      </c>
    </row>
    <row r="3643" spans="1:1">
      <c r="A3643" s="27" t="s">
        <v>881</v>
      </c>
    </row>
    <row r="3644" spans="1:1">
      <c r="A3644" s="27" t="s">
        <v>192</v>
      </c>
    </row>
    <row r="3645" spans="1:1">
      <c r="A3645" s="27" t="s">
        <v>111</v>
      </c>
    </row>
    <row r="3646" spans="1:1">
      <c r="A3646" s="27" t="s">
        <v>112</v>
      </c>
    </row>
    <row r="3647" spans="1:1">
      <c r="A3647" s="27" t="s">
        <v>113</v>
      </c>
    </row>
    <row r="3648" spans="1:1">
      <c r="A3648" s="27" t="s">
        <v>114</v>
      </c>
    </row>
    <row r="3649" spans="1:1">
      <c r="A3649" s="27" t="s">
        <v>115</v>
      </c>
    </row>
    <row r="3650" spans="1:1">
      <c r="A3650" s="27" t="s">
        <v>116</v>
      </c>
    </row>
    <row r="3651" spans="1:1">
      <c r="A3651" s="27" t="s">
        <v>117</v>
      </c>
    </row>
    <row r="3652" spans="1:1">
      <c r="A3652" s="27" t="s">
        <v>277</v>
      </c>
    </row>
    <row r="3653" spans="1:1">
      <c r="A3653" s="27" t="s">
        <v>119</v>
      </c>
    </row>
    <row r="3654" spans="1:1">
      <c r="A3654" s="27" t="s">
        <v>120</v>
      </c>
    </row>
    <row r="3655" spans="1:1">
      <c r="A3655" s="27" t="s">
        <v>121</v>
      </c>
    </row>
    <row r="3656" spans="1:1">
      <c r="A3656" s="27" t="s">
        <v>193</v>
      </c>
    </row>
    <row r="3657" spans="1:1">
      <c r="A3657" s="27" t="s">
        <v>123</v>
      </c>
    </row>
    <row r="3658" spans="1:1">
      <c r="A3658" s="27" t="s">
        <v>882</v>
      </c>
    </row>
    <row r="3659" spans="1:1">
      <c r="A3659" s="27" t="s">
        <v>883</v>
      </c>
    </row>
    <row r="3660" spans="1:1">
      <c r="A3660" s="27" t="s">
        <v>884</v>
      </c>
    </row>
    <row r="3661" spans="1:1">
      <c r="A3661" s="27" t="s">
        <v>127</v>
      </c>
    </row>
    <row r="3662" spans="1:1">
      <c r="A3662" s="27" t="s">
        <v>128</v>
      </c>
    </row>
    <row r="3663" spans="1:1">
      <c r="A3663" s="27" t="s">
        <v>129</v>
      </c>
    </row>
    <row r="3664" spans="1:1">
      <c r="A3664" s="27" t="s">
        <v>130</v>
      </c>
    </row>
    <row r="3665" spans="1:1">
      <c r="A3665" s="27" t="s">
        <v>131</v>
      </c>
    </row>
    <row r="3666" spans="1:1">
      <c r="A3666" s="27" t="s">
        <v>132</v>
      </c>
    </row>
    <row r="3667" spans="1:1">
      <c r="A3667" s="27" t="s">
        <v>133</v>
      </c>
    </row>
    <row r="3668" spans="1:1">
      <c r="A3668" s="27" t="s">
        <v>196</v>
      </c>
    </row>
    <row r="3669" spans="1:1">
      <c r="A3669" s="27" t="s">
        <v>135</v>
      </c>
    </row>
    <row r="3670" spans="1:1">
      <c r="A3670" s="27" t="s">
        <v>136</v>
      </c>
    </row>
    <row r="3671" spans="1:1">
      <c r="A3671" s="27" t="s">
        <v>197</v>
      </c>
    </row>
    <row r="3672" spans="1:1">
      <c r="A3672" s="27" t="s">
        <v>138</v>
      </c>
    </row>
    <row r="3673" spans="1:1">
      <c r="A3673" s="27" t="s">
        <v>198</v>
      </c>
    </row>
    <row r="3674" spans="1:1">
      <c r="A3674" s="27" t="s">
        <v>885</v>
      </c>
    </row>
    <row r="3675" spans="1:1">
      <c r="A3675" s="27" t="s">
        <v>886</v>
      </c>
    </row>
    <row r="3676" spans="1:1">
      <c r="A3676" s="27" t="s">
        <v>887</v>
      </c>
    </row>
    <row r="3677" spans="1:1">
      <c r="A3677" s="27" t="s">
        <v>143</v>
      </c>
    </row>
    <row r="3678" spans="1:1">
      <c r="A3678" s="27" t="s">
        <v>144</v>
      </c>
    </row>
    <row r="3679" spans="1:1">
      <c r="A3679" s="27" t="s">
        <v>145</v>
      </c>
    </row>
    <row r="3680" spans="1:1">
      <c r="A3680" s="27" t="s">
        <v>146</v>
      </c>
    </row>
    <row r="3681" spans="1:1">
      <c r="A3681" s="27" t="s">
        <v>147</v>
      </c>
    </row>
    <row r="3682" spans="1:1">
      <c r="A3682" s="27" t="s">
        <v>888</v>
      </c>
    </row>
    <row r="3683" spans="1:1">
      <c r="A3683" s="27" t="s">
        <v>889</v>
      </c>
    </row>
    <row r="3684" spans="1:1">
      <c r="A3684" s="27" t="s">
        <v>149</v>
      </c>
    </row>
    <row r="3685" spans="1:1">
      <c r="A3685" s="27" t="s">
        <v>204</v>
      </c>
    </row>
    <row r="3686" spans="1:1">
      <c r="A3686" s="27" t="s">
        <v>890</v>
      </c>
    </row>
    <row r="3687" spans="1:1">
      <c r="A3687" s="27" t="s">
        <v>891</v>
      </c>
    </row>
    <row r="3688" spans="1:1">
      <c r="A3688" s="27" t="s">
        <v>892</v>
      </c>
    </row>
    <row r="3689" spans="1:1">
      <c r="A3689" s="27" t="s">
        <v>207</v>
      </c>
    </row>
    <row r="3690" spans="1:1">
      <c r="A3690" s="27" t="s">
        <v>208</v>
      </c>
    </row>
    <row r="3691" spans="1:1">
      <c r="A3691" s="27" t="s">
        <v>209</v>
      </c>
    </row>
    <row r="3692" spans="1:1">
      <c r="A3692" s="27" t="s">
        <v>210</v>
      </c>
    </row>
    <row r="3693" spans="1:1">
      <c r="A3693" s="27" t="s">
        <v>159</v>
      </c>
    </row>
    <row r="3694" spans="1:1">
      <c r="A3694" s="27" t="s">
        <v>160</v>
      </c>
    </row>
    <row r="3695" spans="1:1">
      <c r="A3695" s="27" t="s">
        <v>211</v>
      </c>
    </row>
    <row r="3696" spans="1:1">
      <c r="A3696" s="27" t="s">
        <v>893</v>
      </c>
    </row>
    <row r="3697" spans="1:1">
      <c r="A3697" s="27" t="s">
        <v>894</v>
      </c>
    </row>
    <row r="3698" spans="1:1">
      <c r="A3698" s="27" t="s">
        <v>895</v>
      </c>
    </row>
    <row r="3699" spans="1:1">
      <c r="A3699" s="27" t="s">
        <v>896</v>
      </c>
    </row>
    <row r="3700" spans="1:1">
      <c r="A3700" s="27" t="s">
        <v>896</v>
      </c>
    </row>
    <row r="3701" spans="1:1">
      <c r="A3701" s="27" t="s">
        <v>288</v>
      </c>
    </row>
    <row r="3702" spans="1:1">
      <c r="A3702" s="27" t="s">
        <v>216</v>
      </c>
    </row>
    <row r="3703" spans="1:1">
      <c r="A3703" s="27" t="s">
        <v>217</v>
      </c>
    </row>
    <row r="3704" spans="1:1">
      <c r="A3704" s="27" t="s">
        <v>897</v>
      </c>
    </row>
    <row r="3705" spans="1:1">
      <c r="A3705" s="27" t="s">
        <v>898</v>
      </c>
    </row>
    <row r="3706" spans="1:1">
      <c r="A3706" s="27" t="s">
        <v>899</v>
      </c>
    </row>
    <row r="3707" spans="1:1">
      <c r="A3707" s="27" t="s">
        <v>221</v>
      </c>
    </row>
    <row r="3708" spans="1:1">
      <c r="A3708" s="27" t="s">
        <v>222</v>
      </c>
    </row>
    <row r="3709" spans="1:1">
      <c r="A3709" s="27" t="s">
        <v>900</v>
      </c>
    </row>
    <row r="3710" spans="1:1">
      <c r="A3710" s="27" t="s">
        <v>293</v>
      </c>
    </row>
    <row r="3711" spans="1:1">
      <c r="A3711" s="27" t="s">
        <v>160</v>
      </c>
    </row>
    <row r="3712" spans="1:1">
      <c r="A3712" s="27" t="s">
        <v>901</v>
      </c>
    </row>
    <row r="3713" spans="1:1">
      <c r="A3713" s="27" t="s">
        <v>896</v>
      </c>
    </row>
    <row r="3714" spans="1:1">
      <c r="A3714" s="27" t="s">
        <v>226</v>
      </c>
    </row>
    <row r="3715" spans="1:1">
      <c r="A3715" s="27" t="s">
        <v>902</v>
      </c>
    </row>
    <row r="3716" spans="1:1">
      <c r="A3716" s="27" t="s">
        <v>903</v>
      </c>
    </row>
    <row r="3717" spans="1:1">
      <c r="A3717" s="27" t="s">
        <v>904</v>
      </c>
    </row>
    <row r="3718" spans="1:1">
      <c r="A3718" s="27" t="s">
        <v>905</v>
      </c>
    </row>
    <row r="3719" spans="1:1">
      <c r="A3719" s="27" t="s">
        <v>906</v>
      </c>
    </row>
    <row r="3720" spans="1:1">
      <c r="A3720" s="27" t="s">
        <v>231</v>
      </c>
    </row>
    <row r="3721" spans="1:1">
      <c r="A3721" s="27" t="s">
        <v>232</v>
      </c>
    </row>
    <row r="3722" spans="1:1">
      <c r="A3722" s="27" t="s">
        <v>233</v>
      </c>
    </row>
    <row r="3723" spans="1:1">
      <c r="A3723" s="27" t="s">
        <v>907</v>
      </c>
    </row>
    <row r="3724" spans="1:1">
      <c r="A3724" s="27" t="s">
        <v>908</v>
      </c>
    </row>
    <row r="3725" spans="1:1">
      <c r="A3725" s="27" t="s">
        <v>236</v>
      </c>
    </row>
    <row r="3726" spans="1:1">
      <c r="A3726" s="27" t="s">
        <v>909</v>
      </c>
    </row>
    <row r="3727" spans="1:1">
      <c r="A3727" s="27" t="s">
        <v>896</v>
      </c>
    </row>
    <row r="3728" spans="1:1">
      <c r="A3728" s="27" t="s">
        <v>910</v>
      </c>
    </row>
    <row r="3729" spans="1:1">
      <c r="A3729" s="27" t="s">
        <v>170</v>
      </c>
    </row>
    <row r="3730" spans="1:1">
      <c r="A3730" s="27" t="s">
        <v>171</v>
      </c>
    </row>
    <row r="3731" spans="1:1">
      <c r="A3731" s="27" t="s">
        <v>172</v>
      </c>
    </row>
    <row r="3732" spans="1:1">
      <c r="A3732" s="27" t="s">
        <v>238</v>
      </c>
    </row>
    <row r="3733" spans="1:1">
      <c r="A3733" s="27" t="s">
        <v>174</v>
      </c>
    </row>
    <row r="3734" spans="1:1">
      <c r="A3734" s="27" t="s">
        <v>175</v>
      </c>
    </row>
    <row r="3735" spans="1:1">
      <c r="A3735" s="27" t="s">
        <v>176</v>
      </c>
    </row>
    <row r="3736" spans="1:1">
      <c r="A3736" s="27" t="s">
        <v>177</v>
      </c>
    </row>
    <row r="3737" spans="1:1">
      <c r="A3737" s="27" t="s">
        <v>178</v>
      </c>
    </row>
    <row r="3738" spans="1:1">
      <c r="A3738" s="27" t="s">
        <v>179</v>
      </c>
    </row>
    <row r="3739" spans="1:1">
      <c r="A3739" s="27" t="s">
        <v>180</v>
      </c>
    </row>
    <row r="3740" spans="1:1">
      <c r="A3740" s="27" t="s">
        <v>181</v>
      </c>
    </row>
    <row r="3741" spans="1:1">
      <c r="A3741" s="27" t="s">
        <v>182</v>
      </c>
    </row>
    <row r="3742" spans="1:1">
      <c r="A3742" s="27" t="s">
        <v>183</v>
      </c>
    </row>
    <row r="3743" spans="1:1">
      <c r="A3743" s="27" t="s">
        <v>184</v>
      </c>
    </row>
    <row r="3744" spans="1:1">
      <c r="A3744" s="27" t="s">
        <v>185</v>
      </c>
    </row>
    <row r="3745" spans="1:1">
      <c r="A3745" s="27" t="s">
        <v>911</v>
      </c>
    </row>
    <row r="3746" spans="1:1">
      <c r="A3746" s="27" t="s">
        <v>187</v>
      </c>
    </row>
    <row r="3747" spans="1:1">
      <c r="A3747" s="27" t="s">
        <v>188</v>
      </c>
    </row>
    <row r="3748" spans="1:1">
      <c r="A3748" s="27" t="s">
        <v>189</v>
      </c>
    </row>
    <row r="3749" spans="1:1">
      <c r="A3749" s="27" t="s">
        <v>190</v>
      </c>
    </row>
    <row r="3750" spans="1:1">
      <c r="A3750" s="27" t="s">
        <v>108</v>
      </c>
    </row>
    <row r="3751" spans="1:1">
      <c r="A3751" s="27" t="s">
        <v>912</v>
      </c>
    </row>
    <row r="3752" spans="1:1">
      <c r="A3752" s="27" t="s">
        <v>192</v>
      </c>
    </row>
    <row r="3753" spans="1:1">
      <c r="A3753" s="27" t="s">
        <v>111</v>
      </c>
    </row>
    <row r="3754" spans="1:1">
      <c r="A3754" s="27" t="s">
        <v>112</v>
      </c>
    </row>
    <row r="3755" spans="1:1">
      <c r="A3755" s="27" t="s">
        <v>113</v>
      </c>
    </row>
    <row r="3756" spans="1:1">
      <c r="A3756" s="27" t="s">
        <v>114</v>
      </c>
    </row>
    <row r="3757" spans="1:1">
      <c r="A3757" s="27" t="s">
        <v>115</v>
      </c>
    </row>
    <row r="3758" spans="1:1">
      <c r="A3758" s="27" t="s">
        <v>116</v>
      </c>
    </row>
    <row r="3759" spans="1:1">
      <c r="A3759" s="27" t="s">
        <v>117</v>
      </c>
    </row>
    <row r="3760" spans="1:1">
      <c r="A3760" s="27" t="s">
        <v>913</v>
      </c>
    </row>
    <row r="3761" spans="1:1">
      <c r="A3761" s="27" t="s">
        <v>119</v>
      </c>
    </row>
    <row r="3762" spans="1:1">
      <c r="A3762" s="27" t="s">
        <v>120</v>
      </c>
    </row>
    <row r="3763" spans="1:1">
      <c r="A3763" s="27" t="s">
        <v>121</v>
      </c>
    </row>
    <row r="3764" spans="1:1">
      <c r="A3764" s="27" t="s">
        <v>193</v>
      </c>
    </row>
    <row r="3765" spans="1:1">
      <c r="A3765" s="27" t="s">
        <v>123</v>
      </c>
    </row>
    <row r="3766" spans="1:1">
      <c r="A3766" s="27" t="s">
        <v>882</v>
      </c>
    </row>
    <row r="3767" spans="1:1">
      <c r="A3767" s="27" t="s">
        <v>914</v>
      </c>
    </row>
    <row r="3768" spans="1:1">
      <c r="A3768" s="27" t="s">
        <v>915</v>
      </c>
    </row>
    <row r="3769" spans="1:1">
      <c r="A3769" s="27" t="s">
        <v>127</v>
      </c>
    </row>
    <row r="3770" spans="1:1">
      <c r="A3770" s="27" t="s">
        <v>128</v>
      </c>
    </row>
    <row r="3771" spans="1:1">
      <c r="A3771" s="27" t="s">
        <v>129</v>
      </c>
    </row>
    <row r="3772" spans="1:1">
      <c r="A3772" s="27" t="s">
        <v>130</v>
      </c>
    </row>
    <row r="3773" spans="1:1">
      <c r="A3773" s="27" t="s">
        <v>131</v>
      </c>
    </row>
    <row r="3774" spans="1:1">
      <c r="A3774" s="27" t="s">
        <v>132</v>
      </c>
    </row>
    <row r="3775" spans="1:1">
      <c r="A3775" s="27" t="s">
        <v>133</v>
      </c>
    </row>
    <row r="3776" spans="1:1">
      <c r="A3776" s="27" t="s">
        <v>196</v>
      </c>
    </row>
    <row r="3777" spans="1:1">
      <c r="A3777" s="27" t="s">
        <v>135</v>
      </c>
    </row>
    <row r="3778" spans="1:1">
      <c r="A3778" s="27" t="s">
        <v>136</v>
      </c>
    </row>
    <row r="3779" spans="1:1">
      <c r="A3779" s="27" t="s">
        <v>197</v>
      </c>
    </row>
    <row r="3780" spans="1:1">
      <c r="A3780" s="27" t="s">
        <v>138</v>
      </c>
    </row>
    <row r="3781" spans="1:1">
      <c r="A3781" s="27" t="s">
        <v>198</v>
      </c>
    </row>
    <row r="3782" spans="1:1">
      <c r="A3782" s="27" t="s">
        <v>149</v>
      </c>
    </row>
    <row r="3783" spans="1:1">
      <c r="A3783" s="27" t="s">
        <v>916</v>
      </c>
    </row>
    <row r="3784" spans="1:1">
      <c r="A3784" s="27" t="s">
        <v>917</v>
      </c>
    </row>
    <row r="3785" spans="1:1">
      <c r="A3785" s="27" t="s">
        <v>918</v>
      </c>
    </row>
    <row r="3786" spans="1:1">
      <c r="A3786" s="27" t="s">
        <v>143</v>
      </c>
    </row>
    <row r="3787" spans="1:1">
      <c r="A3787" s="27" t="s">
        <v>144</v>
      </c>
    </row>
    <row r="3788" spans="1:1">
      <c r="A3788" s="27" t="s">
        <v>145</v>
      </c>
    </row>
    <row r="3789" spans="1:1">
      <c r="A3789" s="27" t="s">
        <v>146</v>
      </c>
    </row>
    <row r="3790" spans="1:1">
      <c r="A3790" s="27" t="s">
        <v>147</v>
      </c>
    </row>
    <row r="3791" spans="1:1">
      <c r="A3791" s="27" t="s">
        <v>919</v>
      </c>
    </row>
    <row r="3792" spans="1:1">
      <c r="A3792" s="27" t="s">
        <v>920</v>
      </c>
    </row>
    <row r="3793" spans="1:1">
      <c r="A3793" s="27" t="s">
        <v>204</v>
      </c>
    </row>
    <row r="3794" spans="1:1">
      <c r="A3794" s="27" t="s">
        <v>921</v>
      </c>
    </row>
    <row r="3795" spans="1:1">
      <c r="A3795" s="27" t="s">
        <v>922</v>
      </c>
    </row>
    <row r="3796" spans="1:1">
      <c r="A3796" s="27" t="s">
        <v>923</v>
      </c>
    </row>
    <row r="3797" spans="1:1">
      <c r="A3797" s="27" t="s">
        <v>207</v>
      </c>
    </row>
    <row r="3798" spans="1:1">
      <c r="A3798" s="27" t="s">
        <v>208</v>
      </c>
    </row>
    <row r="3799" spans="1:1">
      <c r="A3799" s="27" t="s">
        <v>209</v>
      </c>
    </row>
    <row r="3800" spans="1:1">
      <c r="A3800" s="27" t="s">
        <v>210</v>
      </c>
    </row>
    <row r="3801" spans="1:1">
      <c r="A3801" s="27" t="s">
        <v>159</v>
      </c>
    </row>
    <row r="3802" spans="1:1">
      <c r="A3802" s="27" t="s">
        <v>160</v>
      </c>
    </row>
    <row r="3803" spans="1:1">
      <c r="A3803" s="27" t="s">
        <v>211</v>
      </c>
    </row>
    <row r="3804" spans="1:1">
      <c r="A3804" s="27" t="s">
        <v>893</v>
      </c>
    </row>
    <row r="3805" spans="1:1">
      <c r="A3805" s="27" t="s">
        <v>894</v>
      </c>
    </row>
    <row r="3806" spans="1:1">
      <c r="A3806" s="27" t="s">
        <v>895</v>
      </c>
    </row>
    <row r="3807" spans="1:1">
      <c r="A3807" s="27" t="s">
        <v>896</v>
      </c>
    </row>
    <row r="3808" spans="1:1">
      <c r="A3808" s="27" t="s">
        <v>896</v>
      </c>
    </row>
    <row r="3809" spans="1:1">
      <c r="A3809" s="27" t="s">
        <v>924</v>
      </c>
    </row>
    <row r="3810" spans="1:1">
      <c r="A3810" s="27" t="s">
        <v>216</v>
      </c>
    </row>
    <row r="3811" spans="1:1">
      <c r="A3811" s="27" t="s">
        <v>217</v>
      </c>
    </row>
    <row r="3812" spans="1:1">
      <c r="A3812" s="27" t="s">
        <v>925</v>
      </c>
    </row>
    <row r="3813" spans="1:1">
      <c r="A3813" s="27" t="s">
        <v>926</v>
      </c>
    </row>
    <row r="3814" spans="1:1">
      <c r="A3814" s="27" t="s">
        <v>927</v>
      </c>
    </row>
    <row r="3815" spans="1:1">
      <c r="A3815" s="27" t="s">
        <v>221</v>
      </c>
    </row>
    <row r="3816" spans="1:1">
      <c r="A3816" s="27" t="s">
        <v>222</v>
      </c>
    </row>
    <row r="3817" spans="1:1">
      <c r="A3817" s="27" t="s">
        <v>928</v>
      </c>
    </row>
    <row r="3818" spans="1:1">
      <c r="A3818" s="27" t="s">
        <v>929</v>
      </c>
    </row>
    <row r="3819" spans="1:1">
      <c r="A3819" s="27" t="s">
        <v>160</v>
      </c>
    </row>
    <row r="3820" spans="1:1">
      <c r="A3820" s="27" t="s">
        <v>901</v>
      </c>
    </row>
    <row r="3821" spans="1:1">
      <c r="A3821" s="27" t="s">
        <v>896</v>
      </c>
    </row>
    <row r="3822" spans="1:1">
      <c r="A3822" s="27" t="s">
        <v>226</v>
      </c>
    </row>
    <row r="3823" spans="1:1">
      <c r="A3823" s="27" t="s">
        <v>902</v>
      </c>
    </row>
    <row r="3824" spans="1:1">
      <c r="A3824" s="27" t="s">
        <v>930</v>
      </c>
    </row>
    <row r="3825" spans="1:1">
      <c r="A3825" s="27" t="s">
        <v>904</v>
      </c>
    </row>
    <row r="3826" spans="1:1">
      <c r="A3826" s="27" t="s">
        <v>931</v>
      </c>
    </row>
    <row r="3827" spans="1:1">
      <c r="A3827" s="27" t="s">
        <v>932</v>
      </c>
    </row>
    <row r="3828" spans="1:1">
      <c r="A3828" s="27" t="s">
        <v>231</v>
      </c>
    </row>
    <row r="3829" spans="1:1">
      <c r="A3829" s="27" t="s">
        <v>232</v>
      </c>
    </row>
    <row r="3830" spans="1:1">
      <c r="A3830" s="27" t="s">
        <v>233</v>
      </c>
    </row>
    <row r="3831" spans="1:1">
      <c r="A3831" s="27" t="s">
        <v>907</v>
      </c>
    </row>
    <row r="3832" spans="1:1">
      <c r="A3832" s="27" t="s">
        <v>933</v>
      </c>
    </row>
    <row r="3833" spans="1:1">
      <c r="A3833" s="27" t="s">
        <v>236</v>
      </c>
    </row>
    <row r="3834" spans="1:1">
      <c r="A3834" s="27" t="s">
        <v>909</v>
      </c>
    </row>
    <row r="3835" spans="1:1">
      <c r="A3835" s="27" t="s">
        <v>896</v>
      </c>
    </row>
    <row r="3836" spans="1:1">
      <c r="A3836" s="27" t="s">
        <v>934</v>
      </c>
    </row>
    <row r="3837" spans="1:1">
      <c r="A3837" s="27" t="s">
        <v>170</v>
      </c>
    </row>
    <row r="3838" spans="1:1">
      <c r="A3838" s="27" t="s">
        <v>171</v>
      </c>
    </row>
    <row r="3839" spans="1:1">
      <c r="A3839" s="27" t="s">
        <v>172</v>
      </c>
    </row>
    <row r="3840" spans="1:1">
      <c r="A3840" s="27" t="s">
        <v>238</v>
      </c>
    </row>
    <row r="3841" spans="1:1">
      <c r="A3841" s="27" t="s">
        <v>174</v>
      </c>
    </row>
    <row r="3842" spans="1:1">
      <c r="A3842" s="27" t="s">
        <v>175</v>
      </c>
    </row>
    <row r="3843" spans="1:1">
      <c r="A3843" s="27" t="s">
        <v>176</v>
      </c>
    </row>
    <row r="3844" spans="1:1">
      <c r="A3844" s="27" t="s">
        <v>177</v>
      </c>
    </row>
    <row r="3845" spans="1:1">
      <c r="A3845" s="27" t="s">
        <v>178</v>
      </c>
    </row>
    <row r="3846" spans="1:1">
      <c r="A3846" s="27" t="s">
        <v>179</v>
      </c>
    </row>
    <row r="3847" spans="1:1">
      <c r="A3847" s="27" t="s">
        <v>180</v>
      </c>
    </row>
    <row r="3848" spans="1:1">
      <c r="A3848" s="27" t="s">
        <v>181</v>
      </c>
    </row>
    <row r="3849" spans="1:1">
      <c r="A3849" s="27" t="s">
        <v>182</v>
      </c>
    </row>
    <row r="3850" spans="1:1">
      <c r="A3850" s="27" t="s">
        <v>183</v>
      </c>
    </row>
    <row r="3851" spans="1:1">
      <c r="A3851" s="27" t="s">
        <v>184</v>
      </c>
    </row>
    <row r="3852" spans="1:1">
      <c r="A3852" s="27" t="s">
        <v>185</v>
      </c>
    </row>
    <row r="3853" spans="1:1">
      <c r="A3853" s="27" t="s">
        <v>935</v>
      </c>
    </row>
    <row r="3854" spans="1:1">
      <c r="A3854" s="27" t="s">
        <v>187</v>
      </c>
    </row>
    <row r="3855" spans="1:1">
      <c r="A3855" s="27" t="s">
        <v>188</v>
      </c>
    </row>
    <row r="3856" spans="1:1">
      <c r="A3856" s="27" t="s">
        <v>189</v>
      </c>
    </row>
    <row r="3857" spans="1:1">
      <c r="A3857" s="27" t="s">
        <v>190</v>
      </c>
    </row>
    <row r="3858" spans="1:1">
      <c r="A3858" s="27" t="s">
        <v>108</v>
      </c>
    </row>
    <row r="3859" spans="1:1">
      <c r="A3859" s="27" t="s">
        <v>936</v>
      </c>
    </row>
    <row r="3860" spans="1:1">
      <c r="A3860" s="27" t="s">
        <v>192</v>
      </c>
    </row>
    <row r="3861" spans="1:1">
      <c r="A3861" s="27" t="s">
        <v>111</v>
      </c>
    </row>
    <row r="3862" spans="1:1">
      <c r="A3862" s="27" t="s">
        <v>112</v>
      </c>
    </row>
    <row r="3863" spans="1:1">
      <c r="A3863" s="27" t="s">
        <v>113</v>
      </c>
    </row>
    <row r="3864" spans="1:1">
      <c r="A3864" s="27" t="s">
        <v>114</v>
      </c>
    </row>
    <row r="3865" spans="1:1">
      <c r="A3865" s="27" t="s">
        <v>115</v>
      </c>
    </row>
    <row r="3866" spans="1:1">
      <c r="A3866" s="27" t="s">
        <v>116</v>
      </c>
    </row>
    <row r="3867" spans="1:1">
      <c r="A3867" s="27" t="s">
        <v>117</v>
      </c>
    </row>
    <row r="3868" spans="1:1">
      <c r="A3868" s="27" t="s">
        <v>937</v>
      </c>
    </row>
    <row r="3869" spans="1:1">
      <c r="A3869" s="27" t="s">
        <v>119</v>
      </c>
    </row>
    <row r="3870" spans="1:1">
      <c r="A3870" s="27" t="s">
        <v>120</v>
      </c>
    </row>
    <row r="3871" spans="1:1">
      <c r="A3871" s="27" t="s">
        <v>121</v>
      </c>
    </row>
    <row r="3872" spans="1:1">
      <c r="A3872" s="27" t="s">
        <v>193</v>
      </c>
    </row>
    <row r="3873" spans="1:1">
      <c r="A3873" s="27" t="s">
        <v>123</v>
      </c>
    </row>
    <row r="3874" spans="1:1">
      <c r="A3874" s="27" t="s">
        <v>882</v>
      </c>
    </row>
    <row r="3875" spans="1:1">
      <c r="A3875" s="27" t="s">
        <v>938</v>
      </c>
    </row>
    <row r="3876" spans="1:1">
      <c r="A3876" s="27" t="s">
        <v>939</v>
      </c>
    </row>
    <row r="3877" spans="1:1">
      <c r="A3877" s="27" t="s">
        <v>127</v>
      </c>
    </row>
    <row r="3878" spans="1:1">
      <c r="A3878" s="27" t="s">
        <v>128</v>
      </c>
    </row>
    <row r="3879" spans="1:1">
      <c r="A3879" s="27" t="s">
        <v>129</v>
      </c>
    </row>
    <row r="3880" spans="1:1">
      <c r="A3880" s="27" t="s">
        <v>130</v>
      </c>
    </row>
    <row r="3881" spans="1:1">
      <c r="A3881" s="27" t="s">
        <v>131</v>
      </c>
    </row>
    <row r="3882" spans="1:1">
      <c r="A3882" s="27" t="s">
        <v>132</v>
      </c>
    </row>
    <row r="3883" spans="1:1">
      <c r="A3883" s="27" t="s">
        <v>133</v>
      </c>
    </row>
    <row r="3884" spans="1:1">
      <c r="A3884" s="27" t="s">
        <v>196</v>
      </c>
    </row>
    <row r="3885" spans="1:1">
      <c r="A3885" s="27" t="s">
        <v>135</v>
      </c>
    </row>
    <row r="3886" spans="1:1">
      <c r="A3886" s="27" t="s">
        <v>136</v>
      </c>
    </row>
    <row r="3887" spans="1:1">
      <c r="A3887" s="27" t="s">
        <v>197</v>
      </c>
    </row>
    <row r="3888" spans="1:1">
      <c r="A3888" s="27" t="s">
        <v>138</v>
      </c>
    </row>
    <row r="3889" spans="1:1">
      <c r="A3889" s="27" t="s">
        <v>198</v>
      </c>
    </row>
    <row r="3890" spans="1:1">
      <c r="A3890" s="27" t="s">
        <v>940</v>
      </c>
    </row>
    <row r="3891" spans="1:1">
      <c r="A3891" s="27" t="s">
        <v>941</v>
      </c>
    </row>
    <row r="3892" spans="1:1">
      <c r="A3892" s="27" t="s">
        <v>942</v>
      </c>
    </row>
    <row r="3893" spans="1:1">
      <c r="A3893" s="27" t="s">
        <v>143</v>
      </c>
    </row>
    <row r="3894" spans="1:1">
      <c r="A3894" s="27" t="s">
        <v>144</v>
      </c>
    </row>
    <row r="3895" spans="1:1">
      <c r="A3895" s="27" t="s">
        <v>145</v>
      </c>
    </row>
    <row r="3896" spans="1:1">
      <c r="A3896" s="27" t="s">
        <v>146</v>
      </c>
    </row>
    <row r="3897" spans="1:1">
      <c r="A3897" s="27" t="s">
        <v>147</v>
      </c>
    </row>
    <row r="3898" spans="1:1">
      <c r="A3898" s="27" t="s">
        <v>943</v>
      </c>
    </row>
    <row r="3899" spans="1:1">
      <c r="A3899" s="27" t="s">
        <v>944</v>
      </c>
    </row>
    <row r="3900" spans="1:1">
      <c r="A3900" s="27" t="s">
        <v>204</v>
      </c>
    </row>
    <row r="3901" spans="1:1">
      <c r="A3901" s="27" t="s">
        <v>945</v>
      </c>
    </row>
    <row r="3902" spans="1:1">
      <c r="A3902" s="27" t="s">
        <v>946</v>
      </c>
    </row>
    <row r="3903" spans="1:1">
      <c r="A3903" s="27" t="s">
        <v>947</v>
      </c>
    </row>
    <row r="3904" spans="1:1">
      <c r="A3904" s="27" t="s">
        <v>207</v>
      </c>
    </row>
    <row r="3905" spans="1:1">
      <c r="A3905" s="27" t="s">
        <v>208</v>
      </c>
    </row>
    <row r="3906" spans="1:1">
      <c r="A3906" s="27" t="s">
        <v>209</v>
      </c>
    </row>
    <row r="3907" spans="1:1">
      <c r="A3907" s="27" t="s">
        <v>210</v>
      </c>
    </row>
    <row r="3908" spans="1:1">
      <c r="A3908" s="27" t="s">
        <v>159</v>
      </c>
    </row>
    <row r="3909" spans="1:1">
      <c r="A3909" s="27" t="s">
        <v>160</v>
      </c>
    </row>
    <row r="3910" spans="1:1">
      <c r="A3910" s="27" t="s">
        <v>211</v>
      </c>
    </row>
    <row r="3911" spans="1:1">
      <c r="A3911" s="27" t="s">
        <v>893</v>
      </c>
    </row>
    <row r="3912" spans="1:1">
      <c r="A3912" s="27" t="s">
        <v>894</v>
      </c>
    </row>
    <row r="3913" spans="1:1">
      <c r="A3913" s="27" t="s">
        <v>895</v>
      </c>
    </row>
    <row r="3914" spans="1:1">
      <c r="A3914" s="27" t="s">
        <v>149</v>
      </c>
    </row>
    <row r="3915" spans="1:1">
      <c r="A3915" s="27" t="s">
        <v>896</v>
      </c>
    </row>
    <row r="3916" spans="1:1">
      <c r="A3916" s="27" t="s">
        <v>896</v>
      </c>
    </row>
    <row r="3917" spans="1:1">
      <c r="A3917" s="27" t="s">
        <v>948</v>
      </c>
    </row>
    <row r="3918" spans="1:1">
      <c r="A3918" s="27" t="s">
        <v>216</v>
      </c>
    </row>
    <row r="3919" spans="1:1">
      <c r="A3919" s="27" t="s">
        <v>217</v>
      </c>
    </row>
    <row r="3920" spans="1:1">
      <c r="A3920" s="27" t="s">
        <v>949</v>
      </c>
    </row>
    <row r="3921" spans="1:1">
      <c r="A3921" s="27" t="s">
        <v>950</v>
      </c>
    </row>
    <row r="3922" spans="1:1">
      <c r="A3922" s="27" t="s">
        <v>951</v>
      </c>
    </row>
    <row r="3923" spans="1:1">
      <c r="A3923" s="27" t="s">
        <v>221</v>
      </c>
    </row>
    <row r="3924" spans="1:1">
      <c r="A3924" s="27" t="s">
        <v>222</v>
      </c>
    </row>
    <row r="3925" spans="1:1">
      <c r="A3925" s="27" t="s">
        <v>952</v>
      </c>
    </row>
    <row r="3926" spans="1:1">
      <c r="A3926" s="27" t="s">
        <v>953</v>
      </c>
    </row>
    <row r="3927" spans="1:1">
      <c r="A3927" s="27" t="s">
        <v>160</v>
      </c>
    </row>
    <row r="3928" spans="1:1">
      <c r="A3928" s="27" t="s">
        <v>901</v>
      </c>
    </row>
    <row r="3929" spans="1:1">
      <c r="A3929" s="27" t="s">
        <v>896</v>
      </c>
    </row>
    <row r="3930" spans="1:1">
      <c r="A3930" s="27" t="s">
        <v>226</v>
      </c>
    </row>
    <row r="3931" spans="1:1">
      <c r="A3931" s="27" t="s">
        <v>902</v>
      </c>
    </row>
    <row r="3932" spans="1:1">
      <c r="A3932" s="27" t="s">
        <v>954</v>
      </c>
    </row>
    <row r="3933" spans="1:1">
      <c r="A3933" s="27" t="s">
        <v>904</v>
      </c>
    </row>
    <row r="3934" spans="1:1">
      <c r="A3934" s="27" t="s">
        <v>955</v>
      </c>
    </row>
    <row r="3935" spans="1:1">
      <c r="A3935" s="27" t="s">
        <v>956</v>
      </c>
    </row>
    <row r="3936" spans="1:1">
      <c r="A3936" s="27" t="s">
        <v>231</v>
      </c>
    </row>
    <row r="3937" spans="1:1">
      <c r="A3937" s="27" t="s">
        <v>232</v>
      </c>
    </row>
    <row r="3938" spans="1:1">
      <c r="A3938" s="27" t="s">
        <v>233</v>
      </c>
    </row>
    <row r="3939" spans="1:1">
      <c r="A3939" s="27" t="s">
        <v>907</v>
      </c>
    </row>
    <row r="3940" spans="1:1">
      <c r="A3940" s="27" t="s">
        <v>957</v>
      </c>
    </row>
    <row r="3941" spans="1:1">
      <c r="A3941" s="27" t="s">
        <v>236</v>
      </c>
    </row>
    <row r="3942" spans="1:1">
      <c r="A3942" s="27" t="s">
        <v>909</v>
      </c>
    </row>
    <row r="3943" spans="1:1">
      <c r="A3943" s="27" t="s">
        <v>896</v>
      </c>
    </row>
    <row r="3944" spans="1:1">
      <c r="A3944" s="27" t="s">
        <v>958</v>
      </c>
    </row>
    <row r="3945" spans="1:1">
      <c r="A3945" s="27" t="s">
        <v>170</v>
      </c>
    </row>
    <row r="3946" spans="1:1">
      <c r="A3946" s="27" t="s">
        <v>171</v>
      </c>
    </row>
    <row r="3947" spans="1:1">
      <c r="A3947" s="27" t="s">
        <v>172</v>
      </c>
    </row>
    <row r="3948" spans="1:1">
      <c r="A3948" s="27" t="s">
        <v>238</v>
      </c>
    </row>
    <row r="3949" spans="1:1">
      <c r="A3949" s="27" t="s">
        <v>174</v>
      </c>
    </row>
    <row r="3950" spans="1:1">
      <c r="A3950" s="27" t="s">
        <v>175</v>
      </c>
    </row>
    <row r="3951" spans="1:1">
      <c r="A3951" s="27" t="s">
        <v>176</v>
      </c>
    </row>
    <row r="3952" spans="1:1">
      <c r="A3952" s="27" t="s">
        <v>177</v>
      </c>
    </row>
    <row r="3953" spans="1:1">
      <c r="A3953" s="27" t="s">
        <v>178</v>
      </c>
    </row>
    <row r="3954" spans="1:1">
      <c r="A3954" s="27" t="s">
        <v>179</v>
      </c>
    </row>
    <row r="3955" spans="1:1">
      <c r="A3955" s="27" t="s">
        <v>180</v>
      </c>
    </row>
    <row r="3956" spans="1:1">
      <c r="A3956" s="27" t="s">
        <v>181</v>
      </c>
    </row>
    <row r="3957" spans="1:1">
      <c r="A3957" s="27" t="s">
        <v>182</v>
      </c>
    </row>
    <row r="3958" spans="1:1">
      <c r="A3958" s="27" t="s">
        <v>183</v>
      </c>
    </row>
    <row r="3959" spans="1:1">
      <c r="A3959" s="27" t="s">
        <v>184</v>
      </c>
    </row>
    <row r="3960" spans="1:1">
      <c r="A3960" s="27" t="s">
        <v>185</v>
      </c>
    </row>
    <row r="3961" spans="1:1">
      <c r="A3961" s="27" t="s">
        <v>959</v>
      </c>
    </row>
    <row r="3962" spans="1:1">
      <c r="A3962" s="27" t="s">
        <v>187</v>
      </c>
    </row>
    <row r="3963" spans="1:1">
      <c r="A3963" s="27" t="s">
        <v>188</v>
      </c>
    </row>
    <row r="3964" spans="1:1">
      <c r="A3964" s="27" t="s">
        <v>189</v>
      </c>
    </row>
    <row r="3965" spans="1:1">
      <c r="A3965" s="27" t="s">
        <v>190</v>
      </c>
    </row>
    <row r="3966" spans="1:1">
      <c r="A3966" s="27" t="s">
        <v>108</v>
      </c>
    </row>
    <row r="3967" spans="1:1">
      <c r="A3967" s="27" t="s">
        <v>960</v>
      </c>
    </row>
    <row r="3968" spans="1:1">
      <c r="A3968" s="27" t="s">
        <v>110</v>
      </c>
    </row>
    <row r="3969" spans="1:1">
      <c r="A3969" s="27" t="s">
        <v>111</v>
      </c>
    </row>
    <row r="3970" spans="1:1">
      <c r="A3970" s="27" t="s">
        <v>112</v>
      </c>
    </row>
    <row r="3971" spans="1:1">
      <c r="A3971" s="27" t="s">
        <v>113</v>
      </c>
    </row>
    <row r="3972" spans="1:1">
      <c r="A3972" s="27" t="s">
        <v>114</v>
      </c>
    </row>
    <row r="3973" spans="1:1">
      <c r="A3973" s="27" t="s">
        <v>115</v>
      </c>
    </row>
    <row r="3974" spans="1:1">
      <c r="A3974" s="27" t="s">
        <v>116</v>
      </c>
    </row>
    <row r="3975" spans="1:1">
      <c r="A3975" s="27" t="s">
        <v>117</v>
      </c>
    </row>
    <row r="3976" spans="1:1">
      <c r="A3976" s="27" t="s">
        <v>497</v>
      </c>
    </row>
    <row r="3977" spans="1:1">
      <c r="A3977" s="27" t="s">
        <v>262</v>
      </c>
    </row>
    <row r="3978" spans="1:1">
      <c r="A3978" s="27" t="s">
        <v>120</v>
      </c>
    </row>
    <row r="3979" spans="1:1">
      <c r="A3979" s="27" t="s">
        <v>121</v>
      </c>
    </row>
    <row r="3980" spans="1:1">
      <c r="A3980" s="27" t="s">
        <v>122</v>
      </c>
    </row>
    <row r="3981" spans="1:1">
      <c r="A3981" s="27" t="s">
        <v>123</v>
      </c>
    </row>
    <row r="3982" spans="1:1">
      <c r="A3982" s="27" t="s">
        <v>882</v>
      </c>
    </row>
    <row r="3983" spans="1:1">
      <c r="A3983" s="27" t="s">
        <v>125</v>
      </c>
    </row>
    <row r="3984" spans="1:1">
      <c r="A3984" s="27" t="s">
        <v>961</v>
      </c>
    </row>
    <row r="3985" spans="1:1">
      <c r="A3985" s="27" t="s">
        <v>127</v>
      </c>
    </row>
    <row r="3986" spans="1:1">
      <c r="A3986" s="27" t="s">
        <v>128</v>
      </c>
    </row>
    <row r="3987" spans="1:1">
      <c r="A3987" s="27" t="s">
        <v>129</v>
      </c>
    </row>
    <row r="3988" spans="1:1">
      <c r="A3988" s="27" t="s">
        <v>130</v>
      </c>
    </row>
    <row r="3989" spans="1:1">
      <c r="A3989" s="27" t="s">
        <v>131</v>
      </c>
    </row>
    <row r="3990" spans="1:1">
      <c r="A3990" s="27" t="s">
        <v>132</v>
      </c>
    </row>
    <row r="3991" spans="1:1">
      <c r="A3991" s="27" t="s">
        <v>133</v>
      </c>
    </row>
    <row r="3992" spans="1:1">
      <c r="A3992" s="27" t="s">
        <v>134</v>
      </c>
    </row>
    <row r="3993" spans="1:1">
      <c r="A3993" s="27" t="s">
        <v>135</v>
      </c>
    </row>
    <row r="3994" spans="1:1">
      <c r="A3994" s="27" t="s">
        <v>136</v>
      </c>
    </row>
    <row r="3995" spans="1:1">
      <c r="A3995" s="27" t="s">
        <v>962</v>
      </c>
    </row>
    <row r="3996" spans="1:1">
      <c r="A3996" s="27" t="s">
        <v>138</v>
      </c>
    </row>
    <row r="3997" spans="1:1">
      <c r="A3997" s="27" t="s">
        <v>139</v>
      </c>
    </row>
    <row r="3998" spans="1:1">
      <c r="A3998" s="27" t="s">
        <v>963</v>
      </c>
    </row>
    <row r="3999" spans="1:1">
      <c r="A3999" s="27" t="s">
        <v>964</v>
      </c>
    </row>
    <row r="4000" spans="1:1">
      <c r="A4000" s="27" t="s">
        <v>965</v>
      </c>
    </row>
    <row r="4001" spans="1:1">
      <c r="A4001" s="27" t="s">
        <v>143</v>
      </c>
    </row>
    <row r="4002" spans="1:1">
      <c r="A4002" s="27" t="s">
        <v>144</v>
      </c>
    </row>
    <row r="4003" spans="1:1">
      <c r="A4003" s="27" t="s">
        <v>145</v>
      </c>
    </row>
    <row r="4004" spans="1:1">
      <c r="A4004" s="27" t="s">
        <v>146</v>
      </c>
    </row>
    <row r="4005" spans="1:1">
      <c r="A4005" s="27" t="s">
        <v>147</v>
      </c>
    </row>
    <row r="4006" spans="1:1">
      <c r="A4006" s="27" t="s">
        <v>966</v>
      </c>
    </row>
    <row r="4007" spans="1:1">
      <c r="A4007" s="27" t="s">
        <v>967</v>
      </c>
    </row>
    <row r="4008" spans="1:1">
      <c r="A4008" s="27" t="s">
        <v>151</v>
      </c>
    </row>
    <row r="4009" spans="1:1">
      <c r="A4009" s="27" t="s">
        <v>968</v>
      </c>
    </row>
    <row r="4010" spans="1:1">
      <c r="A4010" s="27" t="s">
        <v>969</v>
      </c>
    </row>
    <row r="4011" spans="1:1">
      <c r="A4011" s="27" t="s">
        <v>970</v>
      </c>
    </row>
    <row r="4012" spans="1:1">
      <c r="A4012" s="27" t="s">
        <v>155</v>
      </c>
    </row>
    <row r="4013" spans="1:1">
      <c r="A4013" s="27" t="s">
        <v>156</v>
      </c>
    </row>
    <row r="4014" spans="1:1">
      <c r="A4014" s="27" t="s">
        <v>971</v>
      </c>
    </row>
    <row r="4015" spans="1:1">
      <c r="A4015" s="27" t="s">
        <v>158</v>
      </c>
    </row>
    <row r="4016" spans="1:1">
      <c r="A4016" s="27" t="s">
        <v>159</v>
      </c>
    </row>
    <row r="4017" spans="1:1">
      <c r="A4017" s="27" t="s">
        <v>160</v>
      </c>
    </row>
    <row r="4018" spans="1:1">
      <c r="A4018" s="27" t="s">
        <v>161</v>
      </c>
    </row>
    <row r="4019" spans="1:1">
      <c r="A4019" s="27" t="s">
        <v>149</v>
      </c>
    </row>
    <row r="4020" spans="1:1">
      <c r="A4020" s="27" t="s">
        <v>162</v>
      </c>
    </row>
    <row r="4021" spans="1:1">
      <c r="A4021" s="27" t="s">
        <v>163</v>
      </c>
    </row>
    <row r="4022" spans="1:1">
      <c r="A4022" s="27" t="s">
        <v>164</v>
      </c>
    </row>
    <row r="4023" spans="1:1">
      <c r="A4023" s="27" t="s">
        <v>972</v>
      </c>
    </row>
    <row r="4024" spans="1:1">
      <c r="A4024" s="27" t="s">
        <v>896</v>
      </c>
    </row>
    <row r="4025" spans="1:1">
      <c r="A4025" s="27" t="s">
        <v>166</v>
      </c>
    </row>
    <row r="4026" spans="1:1">
      <c r="A4026" s="27" t="s">
        <v>167</v>
      </c>
    </row>
    <row r="4027" spans="1:1">
      <c r="A4027" s="27" t="s">
        <v>909</v>
      </c>
    </row>
    <row r="4028" spans="1:1">
      <c r="A4028" s="27" t="s">
        <v>896</v>
      </c>
    </row>
    <row r="4029" spans="1:1">
      <c r="A4029" s="27" t="s">
        <v>973</v>
      </c>
    </row>
    <row r="4030" spans="1:1">
      <c r="A4030" s="27" t="s">
        <v>170</v>
      </c>
    </row>
    <row r="4031" spans="1:1">
      <c r="A4031" s="27" t="s">
        <v>171</v>
      </c>
    </row>
    <row r="4032" spans="1:1">
      <c r="A4032" s="27" t="s">
        <v>172</v>
      </c>
    </row>
    <row r="4033" spans="1:1">
      <c r="A4033" s="27" t="s">
        <v>173</v>
      </c>
    </row>
    <row r="4034" spans="1:1">
      <c r="A4034" s="27" t="s">
        <v>174</v>
      </c>
    </row>
    <row r="4035" spans="1:1">
      <c r="A4035" s="27" t="s">
        <v>175</v>
      </c>
    </row>
    <row r="4036" spans="1:1">
      <c r="A4036" s="27" t="s">
        <v>176</v>
      </c>
    </row>
    <row r="4037" spans="1:1">
      <c r="A4037" s="27" t="s">
        <v>177</v>
      </c>
    </row>
    <row r="4038" spans="1:1">
      <c r="A4038" s="27" t="s">
        <v>178</v>
      </c>
    </row>
    <row r="4039" spans="1:1">
      <c r="A4039" s="27" t="s">
        <v>179</v>
      </c>
    </row>
    <row r="4040" spans="1:1">
      <c r="A4040" s="27" t="s">
        <v>180</v>
      </c>
    </row>
    <row r="4041" spans="1:1">
      <c r="A4041" s="27" t="s">
        <v>181</v>
      </c>
    </row>
    <row r="4042" spans="1:1">
      <c r="A4042" s="27" t="s">
        <v>182</v>
      </c>
    </row>
    <row r="4043" spans="1:1">
      <c r="A4043" s="27" t="s">
        <v>183</v>
      </c>
    </row>
    <row r="4044" spans="1:1">
      <c r="A4044" s="27" t="s">
        <v>184</v>
      </c>
    </row>
    <row r="4045" spans="1:1">
      <c r="A4045" s="27" t="s">
        <v>185</v>
      </c>
    </row>
    <row r="4046" spans="1:1">
      <c r="A4046" s="27" t="s">
        <v>974</v>
      </c>
    </row>
    <row r="4047" spans="1:1">
      <c r="A4047" s="27" t="s">
        <v>187</v>
      </c>
    </row>
    <row r="4048" spans="1:1">
      <c r="A4048" s="27" t="s">
        <v>188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46"/>
  <sheetViews>
    <sheetView topLeftCell="A13" workbookViewId="0">
      <selection activeCell="F4" sqref="F4"/>
    </sheetView>
  </sheetViews>
  <sheetFormatPr defaultRowHeight="12"/>
  <cols>
    <col min="1" max="1" width="2.28515625" customWidth="1"/>
    <col min="2" max="2" width="4.7109375" customWidth="1"/>
    <col min="3" max="3" width="42.28515625" customWidth="1"/>
    <col min="4" max="4" width="13.28515625" bestFit="1" customWidth="1"/>
    <col min="5" max="5" width="4.5703125" bestFit="1" customWidth="1"/>
    <col min="6" max="6" width="5.140625" bestFit="1" customWidth="1"/>
    <col min="7" max="7" width="7.5703125" bestFit="1" customWidth="1"/>
    <col min="8" max="8" width="14.140625" bestFit="1" customWidth="1"/>
    <col min="10" max="10" width="17.140625" bestFit="1" customWidth="1"/>
    <col min="12" max="12" width="25.7109375" bestFit="1" customWidth="1"/>
    <col min="14" max="14" width="17.42578125" bestFit="1" customWidth="1"/>
    <col min="16" max="16" width="9.7109375" customWidth="1"/>
  </cols>
  <sheetData>
    <row r="1" spans="2:16">
      <c r="D1" t="s">
        <v>1010</v>
      </c>
    </row>
    <row r="2" spans="2:16">
      <c r="D2" t="s">
        <v>1064</v>
      </c>
    </row>
    <row r="3" spans="2:16" ht="24"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61" t="s">
        <v>1079</v>
      </c>
    </row>
    <row r="4" spans="2:16">
      <c r="B4" s="47">
        <v>1</v>
      </c>
      <c r="C4" s="48" t="s">
        <v>976</v>
      </c>
      <c r="D4" s="48" t="s">
        <v>995</v>
      </c>
      <c r="E4" s="48"/>
      <c r="F4" s="48">
        <v>2</v>
      </c>
      <c r="G4" s="49">
        <v>0</v>
      </c>
      <c r="H4">
        <v>1</v>
      </c>
    </row>
    <row r="5" spans="2:16">
      <c r="B5" s="50">
        <v>2</v>
      </c>
      <c r="C5" s="51" t="s">
        <v>977</v>
      </c>
      <c r="D5" s="51" t="s">
        <v>996</v>
      </c>
      <c r="E5" s="51"/>
      <c r="F5" s="51">
        <v>1</v>
      </c>
      <c r="G5" s="52">
        <f>G4+F4</f>
        <v>2</v>
      </c>
      <c r="H5">
        <v>2</v>
      </c>
    </row>
    <row r="6" spans="2:16">
      <c r="B6" s="50">
        <v>3</v>
      </c>
      <c r="C6" s="51" t="s">
        <v>978</v>
      </c>
      <c r="D6" s="51" t="s">
        <v>997</v>
      </c>
      <c r="E6" s="51"/>
      <c r="F6" s="51">
        <v>4</v>
      </c>
      <c r="G6" s="52">
        <f t="shared" ref="G6:G17" si="0">G5+F5</f>
        <v>3</v>
      </c>
      <c r="H6" s="159">
        <v>3</v>
      </c>
    </row>
    <row r="7" spans="2:16">
      <c r="B7" s="50">
        <v>4</v>
      </c>
      <c r="C7" s="51" t="s">
        <v>979</v>
      </c>
      <c r="D7" s="51" t="s">
        <v>998</v>
      </c>
      <c r="E7" s="51"/>
      <c r="F7" s="51">
        <v>4</v>
      </c>
      <c r="G7" s="52">
        <f t="shared" si="0"/>
        <v>7</v>
      </c>
      <c r="H7" s="159"/>
    </row>
    <row r="8" spans="2:16">
      <c r="B8" s="50">
        <v>5</v>
      </c>
      <c r="C8" s="51" t="s">
        <v>980</v>
      </c>
      <c r="D8" s="51" t="s">
        <v>999</v>
      </c>
      <c r="E8" s="51"/>
      <c r="F8" s="51">
        <v>20</v>
      </c>
      <c r="G8" s="52">
        <f t="shared" si="0"/>
        <v>11</v>
      </c>
      <c r="H8">
        <v>4</v>
      </c>
    </row>
    <row r="9" spans="2:16">
      <c r="B9" s="50">
        <v>6</v>
      </c>
      <c r="C9" s="51" t="s">
        <v>981</v>
      </c>
      <c r="D9" s="51" t="s">
        <v>1000</v>
      </c>
      <c r="E9" s="51"/>
      <c r="F9" s="51">
        <v>10</v>
      </c>
      <c r="G9" s="52">
        <f t="shared" si="0"/>
        <v>31</v>
      </c>
      <c r="H9">
        <v>5</v>
      </c>
    </row>
    <row r="10" spans="2:16">
      <c r="B10" s="44">
        <v>7</v>
      </c>
      <c r="C10" s="45" t="s">
        <v>982</v>
      </c>
      <c r="D10" s="45" t="s">
        <v>1001</v>
      </c>
      <c r="E10" s="45"/>
      <c r="F10" s="45">
        <v>4</v>
      </c>
      <c r="G10" s="46">
        <f t="shared" si="0"/>
        <v>41</v>
      </c>
      <c r="H10">
        <v>6</v>
      </c>
      <c r="I10" s="56"/>
      <c r="J10" s="56"/>
      <c r="K10" s="56"/>
      <c r="L10" s="56"/>
      <c r="M10" s="56"/>
      <c r="N10" s="56"/>
      <c r="O10" s="56"/>
      <c r="P10" s="56"/>
    </row>
    <row r="11" spans="2:16">
      <c r="B11" s="50">
        <v>8</v>
      </c>
      <c r="C11" s="51" t="s">
        <v>983</v>
      </c>
      <c r="D11" s="51" t="s">
        <v>1002</v>
      </c>
      <c r="E11" s="51"/>
      <c r="F11" s="51">
        <v>8</v>
      </c>
      <c r="G11" s="52">
        <f t="shared" si="0"/>
        <v>45</v>
      </c>
      <c r="H11">
        <v>7</v>
      </c>
    </row>
    <row r="12" spans="2:16">
      <c r="B12" s="50">
        <v>9</v>
      </c>
      <c r="C12" s="51" t="s">
        <v>984</v>
      </c>
      <c r="D12" s="51" t="s">
        <v>1003</v>
      </c>
      <c r="E12" s="51"/>
      <c r="F12" s="51">
        <v>6</v>
      </c>
      <c r="G12" s="52">
        <f t="shared" si="0"/>
        <v>53</v>
      </c>
      <c r="H12">
        <v>8</v>
      </c>
    </row>
    <row r="13" spans="2:16">
      <c r="B13" s="50">
        <v>10</v>
      </c>
      <c r="C13" s="51" t="s">
        <v>985</v>
      </c>
      <c r="D13" s="51" t="s">
        <v>1004</v>
      </c>
      <c r="E13" s="51"/>
      <c r="F13" s="51">
        <v>4</v>
      </c>
      <c r="G13" s="52">
        <f t="shared" si="0"/>
        <v>59</v>
      </c>
      <c r="H13">
        <v>9</v>
      </c>
    </row>
    <row r="14" spans="2:16">
      <c r="B14" s="50">
        <v>11</v>
      </c>
      <c r="C14" s="51" t="s">
        <v>986</v>
      </c>
      <c r="D14" s="51" t="s">
        <v>1005</v>
      </c>
      <c r="E14" s="51"/>
      <c r="F14" s="51">
        <v>8</v>
      </c>
      <c r="G14" s="52">
        <f t="shared" si="0"/>
        <v>63</v>
      </c>
      <c r="H14">
        <v>10</v>
      </c>
    </row>
    <row r="15" spans="2:16">
      <c r="B15" s="50">
        <v>12</v>
      </c>
      <c r="C15" s="51" t="s">
        <v>987</v>
      </c>
      <c r="D15" s="51" t="s">
        <v>1006</v>
      </c>
      <c r="E15" s="51"/>
      <c r="F15" s="51">
        <v>8</v>
      </c>
      <c r="G15" s="52">
        <f t="shared" si="0"/>
        <v>71</v>
      </c>
      <c r="H15">
        <v>11</v>
      </c>
    </row>
    <row r="16" spans="2:16">
      <c r="B16" s="50">
        <v>13</v>
      </c>
      <c r="C16" s="51" t="s">
        <v>988</v>
      </c>
      <c r="D16" s="51" t="s">
        <v>1007</v>
      </c>
      <c r="E16" s="51"/>
      <c r="F16" s="51">
        <v>1</v>
      </c>
      <c r="G16" s="52">
        <f t="shared" si="0"/>
        <v>79</v>
      </c>
      <c r="H16">
        <v>12</v>
      </c>
    </row>
    <row r="17" spans="2:8">
      <c r="B17" s="53">
        <v>14</v>
      </c>
      <c r="C17" s="54" t="s">
        <v>989</v>
      </c>
      <c r="D17" s="54" t="s">
        <v>1008</v>
      </c>
      <c r="E17" s="54"/>
      <c r="F17" s="54">
        <v>20</v>
      </c>
      <c r="G17" s="55">
        <f t="shared" si="0"/>
        <v>80</v>
      </c>
      <c r="H17">
        <v>13</v>
      </c>
    </row>
    <row r="18" spans="2:8">
      <c r="B18" s="41">
        <v>1</v>
      </c>
      <c r="C18" s="42" t="s">
        <v>1039</v>
      </c>
      <c r="D18" s="42" t="s">
        <v>1011</v>
      </c>
      <c r="E18" s="42"/>
      <c r="F18" s="42">
        <v>4</v>
      </c>
      <c r="G18" s="43">
        <f>G17+F17</f>
        <v>100</v>
      </c>
    </row>
    <row r="19" spans="2:8">
      <c r="B19" s="32">
        <v>2</v>
      </c>
      <c r="C19" s="33" t="s">
        <v>1040</v>
      </c>
      <c r="D19" s="33" t="s">
        <v>1012</v>
      </c>
      <c r="E19" s="33"/>
      <c r="F19" s="33">
        <v>4</v>
      </c>
      <c r="G19" s="34">
        <f t="shared" ref="G19:G46" si="1">G18+F18</f>
        <v>104</v>
      </c>
    </row>
    <row r="20" spans="2:8">
      <c r="B20" s="32">
        <v>3</v>
      </c>
      <c r="C20" s="33" t="s">
        <v>1041</v>
      </c>
      <c r="D20" s="33" t="s">
        <v>1013</v>
      </c>
      <c r="E20" s="33"/>
      <c r="F20" s="33">
        <v>8</v>
      </c>
      <c r="G20" s="34">
        <f t="shared" si="1"/>
        <v>108</v>
      </c>
    </row>
    <row r="21" spans="2:8">
      <c r="B21" s="32">
        <v>4</v>
      </c>
      <c r="C21" s="33" t="s">
        <v>1042</v>
      </c>
      <c r="D21" s="33" t="s">
        <v>1014</v>
      </c>
      <c r="E21" s="33"/>
      <c r="F21" s="33">
        <v>1</v>
      </c>
      <c r="G21" s="34">
        <f t="shared" si="1"/>
        <v>116</v>
      </c>
    </row>
    <row r="22" spans="2:8">
      <c r="B22" s="32">
        <v>5</v>
      </c>
      <c r="C22" s="33" t="s">
        <v>1043</v>
      </c>
      <c r="D22" s="33" t="s">
        <v>1015</v>
      </c>
      <c r="E22" s="33"/>
      <c r="F22" s="33">
        <v>3</v>
      </c>
      <c r="G22" s="34">
        <f t="shared" si="1"/>
        <v>117</v>
      </c>
    </row>
    <row r="23" spans="2:8">
      <c r="B23" s="32">
        <v>6</v>
      </c>
      <c r="C23" s="33" t="s">
        <v>1044</v>
      </c>
      <c r="D23" s="33" t="s">
        <v>1016</v>
      </c>
      <c r="E23" s="33"/>
      <c r="F23" s="33">
        <v>1</v>
      </c>
      <c r="G23" s="34">
        <f t="shared" si="1"/>
        <v>120</v>
      </c>
    </row>
    <row r="24" spans="2:8">
      <c r="B24" s="32">
        <v>7</v>
      </c>
      <c r="C24" s="33" t="s">
        <v>1045</v>
      </c>
      <c r="D24" s="33" t="s">
        <v>1017</v>
      </c>
      <c r="E24" s="33"/>
      <c r="F24" s="33">
        <v>8</v>
      </c>
      <c r="G24" s="34">
        <f t="shared" si="1"/>
        <v>121</v>
      </c>
    </row>
    <row r="25" spans="2:8">
      <c r="B25" s="32">
        <v>8</v>
      </c>
      <c r="C25" s="33" t="s">
        <v>1046</v>
      </c>
      <c r="D25" s="33" t="s">
        <v>1018</v>
      </c>
      <c r="E25" s="33"/>
      <c r="F25" s="33">
        <v>4</v>
      </c>
      <c r="G25" s="34">
        <f t="shared" si="1"/>
        <v>129</v>
      </c>
    </row>
    <row r="26" spans="2:8">
      <c r="B26" s="32">
        <v>9</v>
      </c>
      <c r="C26" s="33" t="s">
        <v>1047</v>
      </c>
      <c r="D26" s="33" t="s">
        <v>1021</v>
      </c>
      <c r="E26" s="33"/>
      <c r="F26" s="33">
        <v>5</v>
      </c>
      <c r="G26" s="34">
        <f t="shared" si="1"/>
        <v>133</v>
      </c>
    </row>
    <row r="27" spans="2:8">
      <c r="B27" s="44">
        <v>10</v>
      </c>
      <c r="C27" s="45" t="s">
        <v>1048</v>
      </c>
      <c r="D27" s="45" t="s">
        <v>1020</v>
      </c>
      <c r="E27" s="45"/>
      <c r="F27" s="45">
        <v>1</v>
      </c>
      <c r="G27" s="46">
        <f t="shared" si="1"/>
        <v>138</v>
      </c>
    </row>
    <row r="28" spans="2:8">
      <c r="B28" s="44">
        <v>11</v>
      </c>
      <c r="C28" s="45" t="s">
        <v>1049</v>
      </c>
      <c r="D28" s="45" t="s">
        <v>1019</v>
      </c>
      <c r="E28" s="45"/>
      <c r="F28" s="45">
        <v>4</v>
      </c>
      <c r="G28" s="46">
        <f t="shared" si="1"/>
        <v>139</v>
      </c>
    </row>
    <row r="29" spans="2:8">
      <c r="B29" s="32">
        <v>12</v>
      </c>
      <c r="C29" s="33" t="s">
        <v>979</v>
      </c>
      <c r="D29" s="33" t="s">
        <v>1022</v>
      </c>
      <c r="E29" s="33"/>
      <c r="F29" s="33">
        <v>4</v>
      </c>
      <c r="G29" s="34">
        <f t="shared" si="1"/>
        <v>143</v>
      </c>
    </row>
    <row r="30" spans="2:8">
      <c r="B30" s="32">
        <v>13</v>
      </c>
      <c r="C30" s="33" t="s">
        <v>1050</v>
      </c>
      <c r="D30" s="33" t="s">
        <v>1023</v>
      </c>
      <c r="E30" s="33"/>
      <c r="F30" s="33">
        <v>3</v>
      </c>
      <c r="G30" s="34">
        <f t="shared" si="1"/>
        <v>147</v>
      </c>
    </row>
    <row r="31" spans="2:8">
      <c r="B31" s="32">
        <v>14</v>
      </c>
      <c r="C31" s="33" t="s">
        <v>983</v>
      </c>
      <c r="D31" s="33" t="s">
        <v>1024</v>
      </c>
      <c r="E31" s="33"/>
      <c r="F31" s="33">
        <v>8</v>
      </c>
      <c r="G31" s="34">
        <f t="shared" si="1"/>
        <v>150</v>
      </c>
    </row>
    <row r="32" spans="2:8">
      <c r="B32" s="32">
        <v>15</v>
      </c>
      <c r="C32" s="33" t="s">
        <v>984</v>
      </c>
      <c r="D32" s="33" t="s">
        <v>1028</v>
      </c>
      <c r="E32" s="33"/>
      <c r="F32" s="33">
        <v>6</v>
      </c>
      <c r="G32" s="34">
        <f t="shared" si="1"/>
        <v>158</v>
      </c>
    </row>
    <row r="33" spans="2:7">
      <c r="B33" s="32">
        <v>16</v>
      </c>
      <c r="C33" s="33" t="s">
        <v>1051</v>
      </c>
      <c r="D33" s="33" t="s">
        <v>1025</v>
      </c>
      <c r="E33" s="33"/>
      <c r="F33" s="33">
        <v>7</v>
      </c>
      <c r="G33" s="34">
        <f t="shared" si="1"/>
        <v>164</v>
      </c>
    </row>
    <row r="34" spans="2:7">
      <c r="B34" s="32">
        <v>17</v>
      </c>
      <c r="C34" s="33" t="s">
        <v>1052</v>
      </c>
      <c r="D34" s="33" t="s">
        <v>1026</v>
      </c>
      <c r="E34" s="33"/>
      <c r="F34" s="33">
        <v>1</v>
      </c>
      <c r="G34" s="34">
        <f t="shared" si="1"/>
        <v>171</v>
      </c>
    </row>
    <row r="35" spans="2:7">
      <c r="B35" s="32">
        <v>18</v>
      </c>
      <c r="C35" s="33" t="s">
        <v>1053</v>
      </c>
      <c r="D35" s="33" t="s">
        <v>1027</v>
      </c>
      <c r="E35" s="33"/>
      <c r="F35" s="33">
        <v>1</v>
      </c>
      <c r="G35" s="34">
        <f t="shared" si="1"/>
        <v>172</v>
      </c>
    </row>
    <row r="36" spans="2:7">
      <c r="B36" s="32">
        <v>19</v>
      </c>
      <c r="C36" s="33" t="s">
        <v>1054</v>
      </c>
      <c r="D36" s="33" t="s">
        <v>1029</v>
      </c>
      <c r="E36" s="33"/>
      <c r="F36" s="33">
        <v>8</v>
      </c>
      <c r="G36" s="34">
        <f t="shared" si="1"/>
        <v>173</v>
      </c>
    </row>
    <row r="37" spans="2:7">
      <c r="B37" s="32">
        <v>20</v>
      </c>
      <c r="C37" s="33" t="s">
        <v>1055</v>
      </c>
      <c r="D37" s="33" t="s">
        <v>1030</v>
      </c>
      <c r="E37" s="33"/>
      <c r="F37" s="33">
        <v>1</v>
      </c>
      <c r="G37" s="34">
        <f t="shared" si="1"/>
        <v>181</v>
      </c>
    </row>
    <row r="38" spans="2:7">
      <c r="B38" s="32">
        <v>21</v>
      </c>
      <c r="C38" s="33" t="s">
        <v>1056</v>
      </c>
      <c r="D38" s="33" t="s">
        <v>1031</v>
      </c>
      <c r="E38" s="33"/>
      <c r="F38" s="33">
        <v>141</v>
      </c>
      <c r="G38" s="34">
        <f t="shared" si="1"/>
        <v>182</v>
      </c>
    </row>
    <row r="39" spans="2:7">
      <c r="B39" s="32">
        <v>22</v>
      </c>
      <c r="C39" s="33" t="s">
        <v>1057</v>
      </c>
      <c r="D39" s="33" t="s">
        <v>1032</v>
      </c>
      <c r="E39" s="33"/>
      <c r="F39" s="33">
        <v>1</v>
      </c>
      <c r="G39" s="34">
        <f t="shared" si="1"/>
        <v>323</v>
      </c>
    </row>
    <row r="40" spans="2:7">
      <c r="B40" s="32">
        <v>23</v>
      </c>
      <c r="C40" s="33" t="s">
        <v>1058</v>
      </c>
      <c r="D40" s="33" t="s">
        <v>1033</v>
      </c>
      <c r="E40" s="33"/>
      <c r="F40" s="33">
        <v>1</v>
      </c>
      <c r="G40" s="34">
        <f t="shared" si="1"/>
        <v>324</v>
      </c>
    </row>
    <row r="41" spans="2:7">
      <c r="B41" s="32">
        <v>24</v>
      </c>
      <c r="C41" s="33" t="s">
        <v>1059</v>
      </c>
      <c r="D41" s="33" t="s">
        <v>1034</v>
      </c>
      <c r="E41" s="33"/>
      <c r="F41" s="33">
        <v>1</v>
      </c>
      <c r="G41" s="34">
        <f t="shared" si="1"/>
        <v>325</v>
      </c>
    </row>
    <row r="42" spans="2:7">
      <c r="B42" s="32">
        <v>25</v>
      </c>
      <c r="C42" s="33" t="s">
        <v>1060</v>
      </c>
      <c r="D42" s="33" t="s">
        <v>1035</v>
      </c>
      <c r="E42" s="33"/>
      <c r="F42" s="33">
        <v>14</v>
      </c>
      <c r="G42" s="34">
        <f t="shared" si="1"/>
        <v>326</v>
      </c>
    </row>
    <row r="43" spans="2:7">
      <c r="B43" s="32">
        <v>26</v>
      </c>
      <c r="C43" s="33" t="s">
        <v>1061</v>
      </c>
      <c r="D43" s="33" t="s">
        <v>1036</v>
      </c>
      <c r="E43" s="33"/>
      <c r="F43" s="33">
        <v>40</v>
      </c>
      <c r="G43" s="34">
        <f t="shared" si="1"/>
        <v>340</v>
      </c>
    </row>
    <row r="44" spans="2:7">
      <c r="B44" s="32">
        <v>27</v>
      </c>
      <c r="C44" s="33" t="s">
        <v>1062</v>
      </c>
      <c r="D44" s="33" t="s">
        <v>1037</v>
      </c>
      <c r="E44" s="33"/>
      <c r="F44" s="33">
        <v>6</v>
      </c>
      <c r="G44" s="34">
        <f t="shared" si="1"/>
        <v>380</v>
      </c>
    </row>
    <row r="45" spans="2:7">
      <c r="B45" s="35">
        <v>28</v>
      </c>
      <c r="C45" s="36" t="s">
        <v>1063</v>
      </c>
      <c r="D45" s="36" t="s">
        <v>1038</v>
      </c>
      <c r="E45" s="36"/>
      <c r="F45" s="36">
        <v>14</v>
      </c>
      <c r="G45" s="60">
        <f t="shared" si="1"/>
        <v>386</v>
      </c>
    </row>
    <row r="46" spans="2:7">
      <c r="G46" s="40">
        <f t="shared" si="1"/>
        <v>400</v>
      </c>
    </row>
  </sheetData>
  <mergeCells count="1">
    <mergeCell ref="H6:H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80"/>
  <sheetViews>
    <sheetView topLeftCell="A37" workbookViewId="0">
      <selection activeCell="I38" sqref="I38"/>
    </sheetView>
  </sheetViews>
  <sheetFormatPr defaultRowHeight="11.25"/>
  <cols>
    <col min="1" max="1" width="3.28515625" style="39" customWidth="1"/>
    <col min="2" max="2" width="3.7109375" style="39" bestFit="1" customWidth="1"/>
    <col min="3" max="3" width="24.85546875" style="39" bestFit="1" customWidth="1"/>
    <col min="4" max="4" width="13.28515625" style="39" bestFit="1" customWidth="1"/>
    <col min="5" max="7" width="9.140625" style="39"/>
    <col min="8" max="8" width="15.140625" style="39" bestFit="1" customWidth="1"/>
    <col min="9" max="9" width="8.5703125" style="39" bestFit="1" customWidth="1"/>
    <col min="10" max="10" width="22.5703125" style="66" customWidth="1"/>
    <col min="11" max="11" width="19" style="66" bestFit="1" customWidth="1"/>
    <col min="12" max="13" width="9.140625" style="66"/>
    <col min="14" max="16384" width="9.140625" style="39"/>
  </cols>
  <sheetData>
    <row r="1" spans="2:12">
      <c r="D1" s="39" t="s">
        <v>1009</v>
      </c>
    </row>
    <row r="2" spans="2:12">
      <c r="D2" s="39" t="s">
        <v>1133</v>
      </c>
    </row>
    <row r="3" spans="2:12" ht="22.5">
      <c r="B3" s="67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68" t="s">
        <v>1079</v>
      </c>
      <c r="I3" s="90" t="s">
        <v>1193</v>
      </c>
      <c r="J3" s="66" t="s">
        <v>1191</v>
      </c>
      <c r="K3" s="66" t="s">
        <v>1192</v>
      </c>
      <c r="L3" s="66" t="s">
        <v>1194</v>
      </c>
    </row>
    <row r="4" spans="2:12">
      <c r="B4" s="69">
        <v>1</v>
      </c>
      <c r="C4" s="70" t="s">
        <v>976</v>
      </c>
      <c r="D4" s="70" t="s">
        <v>1134</v>
      </c>
      <c r="E4" s="70"/>
      <c r="F4" s="70">
        <v>2</v>
      </c>
      <c r="G4" s="71">
        <v>0</v>
      </c>
      <c r="H4" s="39">
        <v>1</v>
      </c>
      <c r="I4" s="92"/>
      <c r="J4" s="66" t="s">
        <v>1131</v>
      </c>
      <c r="L4" s="94"/>
    </row>
    <row r="5" spans="2:12">
      <c r="B5" s="72">
        <v>2</v>
      </c>
      <c r="C5" s="73" t="s">
        <v>977</v>
      </c>
      <c r="D5" s="73" t="s">
        <v>1135</v>
      </c>
      <c r="E5" s="73"/>
      <c r="F5" s="73">
        <v>1</v>
      </c>
      <c r="G5" s="74">
        <f>G4+F4</f>
        <v>2</v>
      </c>
      <c r="H5" s="39">
        <v>2</v>
      </c>
      <c r="I5" s="92"/>
      <c r="J5" s="66" t="s">
        <v>1136</v>
      </c>
      <c r="L5" s="94"/>
    </row>
    <row r="6" spans="2:12">
      <c r="B6" s="72">
        <v>3</v>
      </c>
      <c r="C6" s="73" t="s">
        <v>978</v>
      </c>
      <c r="D6" s="73" t="s">
        <v>1137</v>
      </c>
      <c r="E6" s="73"/>
      <c r="F6" s="73">
        <v>4</v>
      </c>
      <c r="G6" s="74">
        <f t="shared" ref="G6:G17" si="0">G5+F5</f>
        <v>3</v>
      </c>
      <c r="H6" s="160">
        <v>3</v>
      </c>
      <c r="I6" s="93"/>
      <c r="J6" s="66" t="s">
        <v>1138</v>
      </c>
      <c r="L6" s="94"/>
    </row>
    <row r="7" spans="2:12">
      <c r="B7" s="72">
        <v>4</v>
      </c>
      <c r="C7" s="73" t="s">
        <v>979</v>
      </c>
      <c r="D7" s="73" t="s">
        <v>1139</v>
      </c>
      <c r="E7" s="73"/>
      <c r="F7" s="73">
        <v>4</v>
      </c>
      <c r="G7" s="74">
        <f t="shared" si="0"/>
        <v>7</v>
      </c>
      <c r="H7" s="160"/>
      <c r="I7" s="93"/>
      <c r="J7" s="66" t="s">
        <v>1140</v>
      </c>
      <c r="L7" s="94"/>
    </row>
    <row r="8" spans="2:12">
      <c r="B8" s="72">
        <v>5</v>
      </c>
      <c r="C8" s="73" t="s">
        <v>980</v>
      </c>
      <c r="D8" s="73" t="s">
        <v>1141</v>
      </c>
      <c r="E8" s="73"/>
      <c r="F8" s="73">
        <v>20</v>
      </c>
      <c r="G8" s="74">
        <f t="shared" si="0"/>
        <v>11</v>
      </c>
      <c r="H8" s="39">
        <v>4</v>
      </c>
      <c r="I8" s="92"/>
      <c r="J8" s="66" t="s">
        <v>1142</v>
      </c>
      <c r="L8" s="94"/>
    </row>
    <row r="9" spans="2:12">
      <c r="B9" s="72">
        <v>6</v>
      </c>
      <c r="C9" s="73" t="s">
        <v>981</v>
      </c>
      <c r="D9" s="73" t="s">
        <v>1143</v>
      </c>
      <c r="E9" s="73"/>
      <c r="F9" s="73">
        <v>10</v>
      </c>
      <c r="G9" s="74">
        <f t="shared" si="0"/>
        <v>31</v>
      </c>
      <c r="H9" s="39">
        <v>5</v>
      </c>
      <c r="I9" s="92"/>
      <c r="J9" s="66" t="s">
        <v>1144</v>
      </c>
      <c r="L9" s="94"/>
    </row>
    <row r="10" spans="2:12">
      <c r="B10" s="75">
        <v>7</v>
      </c>
      <c r="C10" s="76" t="s">
        <v>982</v>
      </c>
      <c r="D10" s="76" t="s">
        <v>1145</v>
      </c>
      <c r="E10" s="76"/>
      <c r="F10" s="76">
        <v>4</v>
      </c>
      <c r="G10" s="77">
        <f t="shared" si="0"/>
        <v>41</v>
      </c>
      <c r="H10" s="39">
        <v>6</v>
      </c>
      <c r="I10" s="92"/>
      <c r="J10" s="66" t="s">
        <v>1146</v>
      </c>
      <c r="L10" s="94"/>
    </row>
    <row r="11" spans="2:12">
      <c r="B11" s="72">
        <v>8</v>
      </c>
      <c r="C11" s="73" t="s">
        <v>983</v>
      </c>
      <c r="D11" s="73" t="s">
        <v>1147</v>
      </c>
      <c r="E11" s="73"/>
      <c r="F11" s="73">
        <v>8</v>
      </c>
      <c r="G11" s="74">
        <f t="shared" si="0"/>
        <v>45</v>
      </c>
      <c r="H11" s="39">
        <v>7</v>
      </c>
      <c r="I11" s="92"/>
      <c r="J11" s="66" t="s">
        <v>1148</v>
      </c>
      <c r="L11" s="94"/>
    </row>
    <row r="12" spans="2:12">
      <c r="B12" s="72">
        <v>9</v>
      </c>
      <c r="C12" s="73" t="s">
        <v>984</v>
      </c>
      <c r="D12" s="73" t="s">
        <v>1149</v>
      </c>
      <c r="E12" s="73"/>
      <c r="F12" s="73">
        <v>6</v>
      </c>
      <c r="G12" s="74">
        <f t="shared" si="0"/>
        <v>53</v>
      </c>
      <c r="H12" s="39">
        <v>8</v>
      </c>
      <c r="I12" s="92"/>
      <c r="J12" s="66" t="s">
        <v>1150</v>
      </c>
      <c r="L12" s="94"/>
    </row>
    <row r="13" spans="2:12">
      <c r="B13" s="72">
        <v>10</v>
      </c>
      <c r="C13" s="73" t="s">
        <v>985</v>
      </c>
      <c r="D13" s="73" t="s">
        <v>1151</v>
      </c>
      <c r="E13" s="73"/>
      <c r="F13" s="73">
        <v>4</v>
      </c>
      <c r="G13" s="74">
        <f t="shared" si="0"/>
        <v>59</v>
      </c>
      <c r="H13" s="39">
        <v>9</v>
      </c>
      <c r="I13" s="92"/>
      <c r="J13" s="66" t="s">
        <v>1146</v>
      </c>
      <c r="L13" s="94"/>
    </row>
    <row r="14" spans="2:12">
      <c r="B14" s="72">
        <v>11</v>
      </c>
      <c r="C14" s="73" t="s">
        <v>986</v>
      </c>
      <c r="D14" s="73" t="s">
        <v>1152</v>
      </c>
      <c r="E14" s="73"/>
      <c r="F14" s="73">
        <v>8</v>
      </c>
      <c r="G14" s="74">
        <f t="shared" si="0"/>
        <v>63</v>
      </c>
      <c r="H14" s="39">
        <v>10</v>
      </c>
      <c r="I14" s="92"/>
      <c r="J14" s="66" t="s">
        <v>1153</v>
      </c>
      <c r="L14" s="94"/>
    </row>
    <row r="15" spans="2:12">
      <c r="B15" s="72">
        <v>12</v>
      </c>
      <c r="C15" s="73" t="s">
        <v>987</v>
      </c>
      <c r="D15" s="73" t="s">
        <v>1154</v>
      </c>
      <c r="E15" s="73"/>
      <c r="F15" s="73">
        <v>8</v>
      </c>
      <c r="G15" s="74">
        <f t="shared" si="0"/>
        <v>71</v>
      </c>
      <c r="H15" s="39">
        <v>11</v>
      </c>
      <c r="I15" s="92"/>
      <c r="J15" s="66" t="s">
        <v>1155</v>
      </c>
      <c r="L15" s="94"/>
    </row>
    <row r="16" spans="2:12">
      <c r="B16" s="72">
        <v>13</v>
      </c>
      <c r="C16" s="73" t="s">
        <v>988</v>
      </c>
      <c r="D16" s="73" t="s">
        <v>1156</v>
      </c>
      <c r="E16" s="73"/>
      <c r="F16" s="73">
        <v>1</v>
      </c>
      <c r="G16" s="74">
        <f t="shared" si="0"/>
        <v>79</v>
      </c>
      <c r="H16" s="39">
        <v>12</v>
      </c>
      <c r="I16" s="92"/>
      <c r="J16" s="66" t="s">
        <v>1157</v>
      </c>
      <c r="L16" s="94"/>
    </row>
    <row r="17" spans="2:12">
      <c r="B17" s="78">
        <v>14</v>
      </c>
      <c r="C17" s="79" t="s">
        <v>989</v>
      </c>
      <c r="D17" s="79" t="s">
        <v>1158</v>
      </c>
      <c r="E17" s="79"/>
      <c r="F17" s="79">
        <v>20</v>
      </c>
      <c r="G17" s="80">
        <f t="shared" si="0"/>
        <v>80</v>
      </c>
      <c r="H17" s="39">
        <v>13</v>
      </c>
      <c r="I17" s="92"/>
      <c r="J17" s="66" t="s">
        <v>1159</v>
      </c>
      <c r="L17" s="94"/>
    </row>
    <row r="18" spans="2:12">
      <c r="B18" s="81">
        <v>1</v>
      </c>
      <c r="C18" s="82" t="s">
        <v>1039</v>
      </c>
      <c r="D18" s="82" t="s">
        <v>1160</v>
      </c>
      <c r="E18" s="82"/>
      <c r="F18" s="82">
        <v>4</v>
      </c>
      <c r="G18" s="83">
        <f>G17+F17</f>
        <v>100</v>
      </c>
    </row>
    <row r="19" spans="2:12">
      <c r="B19" s="84">
        <v>2</v>
      </c>
      <c r="C19" s="85" t="s">
        <v>1040</v>
      </c>
      <c r="D19" s="85" t="s">
        <v>1161</v>
      </c>
      <c r="E19" s="85"/>
      <c r="F19" s="85">
        <v>4</v>
      </c>
      <c r="G19" s="86">
        <f t="shared" ref="G19:G80" si="1">G18+F18</f>
        <v>104</v>
      </c>
    </row>
    <row r="20" spans="2:12">
      <c r="B20" s="84">
        <v>3</v>
      </c>
      <c r="C20" s="85" t="s">
        <v>1041</v>
      </c>
      <c r="D20" s="85" t="s">
        <v>1162</v>
      </c>
      <c r="E20" s="85"/>
      <c r="F20" s="85">
        <v>8</v>
      </c>
      <c r="G20" s="86">
        <f t="shared" si="1"/>
        <v>108</v>
      </c>
    </row>
    <row r="21" spans="2:12">
      <c r="B21" s="84">
        <v>4</v>
      </c>
      <c r="C21" s="85" t="s">
        <v>1042</v>
      </c>
      <c r="D21" s="85" t="s">
        <v>1163</v>
      </c>
      <c r="E21" s="85"/>
      <c r="F21" s="85">
        <v>1</v>
      </c>
      <c r="G21" s="86">
        <f t="shared" si="1"/>
        <v>116</v>
      </c>
    </row>
    <row r="22" spans="2:12">
      <c r="B22" s="84">
        <v>5</v>
      </c>
      <c r="C22" s="85" t="s">
        <v>1043</v>
      </c>
      <c r="D22" s="85" t="s">
        <v>1164</v>
      </c>
      <c r="E22" s="85"/>
      <c r="F22" s="85">
        <v>3</v>
      </c>
      <c r="G22" s="86">
        <f t="shared" si="1"/>
        <v>117</v>
      </c>
    </row>
    <row r="23" spans="2:12">
      <c r="B23" s="84">
        <v>6</v>
      </c>
      <c r="C23" s="85" t="s">
        <v>1044</v>
      </c>
      <c r="D23" s="85" t="s">
        <v>1165</v>
      </c>
      <c r="E23" s="85"/>
      <c r="F23" s="85">
        <v>1</v>
      </c>
      <c r="G23" s="86">
        <f t="shared" si="1"/>
        <v>120</v>
      </c>
    </row>
    <row r="24" spans="2:12">
      <c r="B24" s="84">
        <v>7</v>
      </c>
      <c r="C24" s="85" t="s">
        <v>1045</v>
      </c>
      <c r="D24" s="85" t="s">
        <v>1166</v>
      </c>
      <c r="E24" s="85"/>
      <c r="F24" s="85">
        <v>8</v>
      </c>
      <c r="G24" s="86">
        <f t="shared" si="1"/>
        <v>121</v>
      </c>
    </row>
    <row r="25" spans="2:12">
      <c r="B25" s="84">
        <v>8</v>
      </c>
      <c r="C25" s="85" t="s">
        <v>1046</v>
      </c>
      <c r="D25" s="85" t="s">
        <v>1167</v>
      </c>
      <c r="E25" s="85"/>
      <c r="F25" s="85">
        <v>4</v>
      </c>
      <c r="G25" s="86">
        <f t="shared" si="1"/>
        <v>129</v>
      </c>
    </row>
    <row r="26" spans="2:12">
      <c r="B26" s="84">
        <v>9</v>
      </c>
      <c r="C26" s="85" t="s">
        <v>1047</v>
      </c>
      <c r="D26" s="85" t="s">
        <v>1168</v>
      </c>
      <c r="E26" s="85"/>
      <c r="F26" s="85">
        <v>5</v>
      </c>
      <c r="G26" s="86">
        <f t="shared" si="1"/>
        <v>133</v>
      </c>
    </row>
    <row r="27" spans="2:12">
      <c r="B27" s="84">
        <v>10</v>
      </c>
      <c r="C27" s="85" t="s">
        <v>1048</v>
      </c>
      <c r="D27" s="85" t="s">
        <v>1020</v>
      </c>
      <c r="E27" s="85"/>
      <c r="F27" s="85">
        <v>1</v>
      </c>
      <c r="G27" s="86">
        <f t="shared" si="1"/>
        <v>138</v>
      </c>
    </row>
    <row r="28" spans="2:12">
      <c r="B28" s="75">
        <v>11</v>
      </c>
      <c r="C28" s="76" t="s">
        <v>1049</v>
      </c>
      <c r="D28" s="76" t="s">
        <v>1169</v>
      </c>
      <c r="E28" s="76"/>
      <c r="F28" s="76">
        <v>4</v>
      </c>
      <c r="G28" s="77">
        <f t="shared" si="1"/>
        <v>139</v>
      </c>
    </row>
    <row r="29" spans="2:12">
      <c r="B29" s="75">
        <v>12</v>
      </c>
      <c r="C29" s="76" t="s">
        <v>979</v>
      </c>
      <c r="D29" s="76" t="s">
        <v>1132</v>
      </c>
      <c r="E29" s="76"/>
      <c r="F29" s="76">
        <v>4</v>
      </c>
      <c r="G29" s="77">
        <f t="shared" si="1"/>
        <v>143</v>
      </c>
    </row>
    <row r="30" spans="2:12">
      <c r="B30" s="84">
        <v>13</v>
      </c>
      <c r="C30" s="85" t="s">
        <v>1050</v>
      </c>
      <c r="D30" s="85" t="s">
        <v>1170</v>
      </c>
      <c r="E30" s="85"/>
      <c r="F30" s="85">
        <v>3</v>
      </c>
      <c r="G30" s="86">
        <f t="shared" si="1"/>
        <v>147</v>
      </c>
    </row>
    <row r="31" spans="2:12">
      <c r="B31" s="84">
        <v>14</v>
      </c>
      <c r="C31" s="85" t="s">
        <v>983</v>
      </c>
      <c r="D31" s="85" t="s">
        <v>1171</v>
      </c>
      <c r="E31" s="85"/>
      <c r="F31" s="85">
        <v>8</v>
      </c>
      <c r="G31" s="86">
        <f t="shared" si="1"/>
        <v>150</v>
      </c>
    </row>
    <row r="32" spans="2:12">
      <c r="B32" s="84">
        <v>15</v>
      </c>
      <c r="C32" s="85" t="s">
        <v>984</v>
      </c>
      <c r="D32" s="85" t="s">
        <v>1172</v>
      </c>
      <c r="E32" s="85"/>
      <c r="F32" s="85">
        <v>6</v>
      </c>
      <c r="G32" s="86">
        <f t="shared" si="1"/>
        <v>158</v>
      </c>
    </row>
    <row r="33" spans="2:7">
      <c r="B33" s="84">
        <v>16</v>
      </c>
      <c r="C33" s="85" t="s">
        <v>1051</v>
      </c>
      <c r="D33" s="85" t="s">
        <v>1173</v>
      </c>
      <c r="E33" s="85"/>
      <c r="F33" s="85">
        <v>7</v>
      </c>
      <c r="G33" s="86">
        <f t="shared" si="1"/>
        <v>164</v>
      </c>
    </row>
    <row r="34" spans="2:7">
      <c r="B34" s="84">
        <v>17</v>
      </c>
      <c r="C34" s="85" t="s">
        <v>1052</v>
      </c>
      <c r="D34" s="85" t="s">
        <v>1174</v>
      </c>
      <c r="E34" s="85"/>
      <c r="F34" s="85">
        <v>1</v>
      </c>
      <c r="G34" s="86">
        <f t="shared" si="1"/>
        <v>171</v>
      </c>
    </row>
    <row r="35" spans="2:7">
      <c r="B35" s="84">
        <v>18</v>
      </c>
      <c r="C35" s="85" t="s">
        <v>1053</v>
      </c>
      <c r="D35" s="85" t="s">
        <v>1175</v>
      </c>
      <c r="E35" s="85"/>
      <c r="F35" s="85">
        <v>1</v>
      </c>
      <c r="G35" s="86">
        <f t="shared" si="1"/>
        <v>172</v>
      </c>
    </row>
    <row r="36" spans="2:7">
      <c r="B36" s="84">
        <v>19</v>
      </c>
      <c r="C36" s="85" t="s">
        <v>1054</v>
      </c>
      <c r="D36" s="85" t="s">
        <v>1176</v>
      </c>
      <c r="E36" s="85"/>
      <c r="F36" s="85">
        <v>8</v>
      </c>
      <c r="G36" s="86">
        <f t="shared" si="1"/>
        <v>173</v>
      </c>
    </row>
    <row r="37" spans="2:7">
      <c r="B37" s="84">
        <v>20</v>
      </c>
      <c r="C37" s="85" t="s">
        <v>1055</v>
      </c>
      <c r="D37" s="85" t="s">
        <v>1177</v>
      </c>
      <c r="E37" s="85"/>
      <c r="F37" s="85">
        <v>1</v>
      </c>
      <c r="G37" s="86">
        <f t="shared" si="1"/>
        <v>181</v>
      </c>
    </row>
    <row r="38" spans="2:7">
      <c r="B38" s="84">
        <v>21</v>
      </c>
      <c r="C38" s="85" t="s">
        <v>1056</v>
      </c>
      <c r="D38" s="85" t="s">
        <v>1178</v>
      </c>
      <c r="E38" s="85"/>
      <c r="F38" s="85">
        <v>141</v>
      </c>
      <c r="G38" s="86">
        <f t="shared" si="1"/>
        <v>182</v>
      </c>
    </row>
    <row r="39" spans="2:7">
      <c r="B39" s="84">
        <v>22</v>
      </c>
      <c r="C39" s="85" t="s">
        <v>1057</v>
      </c>
      <c r="D39" s="85" t="s">
        <v>1179</v>
      </c>
      <c r="E39" s="85"/>
      <c r="F39" s="85">
        <v>1</v>
      </c>
      <c r="G39" s="86">
        <f t="shared" si="1"/>
        <v>323</v>
      </c>
    </row>
    <row r="40" spans="2:7">
      <c r="B40" s="84">
        <v>23</v>
      </c>
      <c r="C40" s="85" t="s">
        <v>1058</v>
      </c>
      <c r="D40" s="85" t="s">
        <v>1180</v>
      </c>
      <c r="E40" s="85"/>
      <c r="F40" s="85">
        <v>1</v>
      </c>
      <c r="G40" s="86">
        <f t="shared" si="1"/>
        <v>324</v>
      </c>
    </row>
    <row r="41" spans="2:7">
      <c r="B41" s="84">
        <v>24</v>
      </c>
      <c r="C41" s="85" t="s">
        <v>1059</v>
      </c>
      <c r="D41" s="85" t="s">
        <v>1237</v>
      </c>
      <c r="E41" s="85"/>
      <c r="F41" s="85">
        <v>1</v>
      </c>
      <c r="G41" s="86">
        <f t="shared" si="1"/>
        <v>325</v>
      </c>
    </row>
    <row r="42" spans="2:7">
      <c r="B42" s="84">
        <v>25</v>
      </c>
      <c r="C42" s="85" t="s">
        <v>1060</v>
      </c>
      <c r="D42" s="85" t="s">
        <v>1181</v>
      </c>
      <c r="E42" s="85"/>
      <c r="F42" s="85">
        <v>14</v>
      </c>
      <c r="G42" s="86">
        <f t="shared" si="1"/>
        <v>326</v>
      </c>
    </row>
    <row r="43" spans="2:7">
      <c r="B43" s="84">
        <v>26</v>
      </c>
      <c r="C43" s="85" t="s">
        <v>1061</v>
      </c>
      <c r="D43" s="85" t="s">
        <v>1182</v>
      </c>
      <c r="E43" s="85"/>
      <c r="F43" s="85">
        <v>40</v>
      </c>
      <c r="G43" s="86">
        <f t="shared" si="1"/>
        <v>340</v>
      </c>
    </row>
    <row r="44" spans="2:7">
      <c r="B44" s="84">
        <v>27</v>
      </c>
      <c r="C44" s="85" t="s">
        <v>1062</v>
      </c>
      <c r="D44" s="85" t="s">
        <v>1183</v>
      </c>
      <c r="E44" s="85"/>
      <c r="F44" s="85">
        <v>6</v>
      </c>
      <c r="G44" s="86">
        <f t="shared" si="1"/>
        <v>380</v>
      </c>
    </row>
    <row r="45" spans="2:7">
      <c r="B45" s="87">
        <v>28</v>
      </c>
      <c r="C45" s="88" t="s">
        <v>1063</v>
      </c>
      <c r="D45" s="88" t="s">
        <v>1184</v>
      </c>
      <c r="E45" s="88"/>
      <c r="F45" s="88">
        <v>14</v>
      </c>
      <c r="G45" s="89">
        <f t="shared" si="1"/>
        <v>386</v>
      </c>
    </row>
    <row r="46" spans="2:7">
      <c r="B46" s="95">
        <v>1</v>
      </c>
      <c r="C46" s="96" t="s">
        <v>33</v>
      </c>
      <c r="D46" s="96" t="s">
        <v>1202</v>
      </c>
      <c r="E46" s="96"/>
      <c r="F46" s="96">
        <v>13</v>
      </c>
      <c r="G46" s="97">
        <f t="shared" si="1"/>
        <v>400</v>
      </c>
    </row>
    <row r="47" spans="2:7">
      <c r="B47" s="98">
        <v>2</v>
      </c>
      <c r="C47" s="99" t="s">
        <v>1195</v>
      </c>
      <c r="D47" s="99" t="s">
        <v>1203</v>
      </c>
      <c r="E47" s="99"/>
      <c r="F47" s="99">
        <v>1</v>
      </c>
      <c r="G47" s="100">
        <f t="shared" si="1"/>
        <v>413</v>
      </c>
    </row>
    <row r="48" spans="2:7">
      <c r="B48" s="98">
        <v>3</v>
      </c>
      <c r="C48" s="99" t="s">
        <v>1196</v>
      </c>
      <c r="D48" s="99" t="s">
        <v>1204</v>
      </c>
      <c r="E48" s="99"/>
      <c r="F48" s="99">
        <v>13</v>
      </c>
      <c r="G48" s="100">
        <f t="shared" si="1"/>
        <v>414</v>
      </c>
    </row>
    <row r="49" spans="2:7">
      <c r="B49" s="98">
        <v>4</v>
      </c>
      <c r="C49" s="99" t="s">
        <v>1197</v>
      </c>
      <c r="D49" s="99" t="s">
        <v>1205</v>
      </c>
      <c r="E49" s="99"/>
      <c r="F49" s="99">
        <v>13</v>
      </c>
      <c r="G49" s="100">
        <f t="shared" si="1"/>
        <v>427</v>
      </c>
    </row>
    <row r="50" spans="2:7">
      <c r="B50" s="98">
        <v>5</v>
      </c>
      <c r="C50" s="99" t="s">
        <v>41</v>
      </c>
      <c r="D50" s="99" t="s">
        <v>1206</v>
      </c>
      <c r="E50" s="99"/>
      <c r="F50" s="99">
        <v>8</v>
      </c>
      <c r="G50" s="100">
        <f t="shared" si="1"/>
        <v>440</v>
      </c>
    </row>
    <row r="51" spans="2:7">
      <c r="B51" s="98">
        <v>6</v>
      </c>
      <c r="C51" s="99" t="s">
        <v>38</v>
      </c>
      <c r="D51" s="99" t="s">
        <v>1207</v>
      </c>
      <c r="E51" s="99"/>
      <c r="F51" s="99">
        <v>2</v>
      </c>
      <c r="G51" s="100">
        <f t="shared" si="1"/>
        <v>448</v>
      </c>
    </row>
    <row r="52" spans="2:7">
      <c r="B52" s="98">
        <v>7</v>
      </c>
      <c r="C52" s="99" t="s">
        <v>39</v>
      </c>
      <c r="D52" s="99" t="s">
        <v>1208</v>
      </c>
      <c r="E52" s="99"/>
      <c r="F52" s="99">
        <v>16</v>
      </c>
      <c r="G52" s="100">
        <f t="shared" si="1"/>
        <v>450</v>
      </c>
    </row>
    <row r="53" spans="2:7">
      <c r="B53" s="98">
        <v>8</v>
      </c>
      <c r="C53" s="99" t="s">
        <v>40</v>
      </c>
      <c r="D53" s="99" t="s">
        <v>1209</v>
      </c>
      <c r="E53" s="99"/>
      <c r="F53" s="99">
        <v>20</v>
      </c>
      <c r="G53" s="100">
        <f t="shared" si="1"/>
        <v>466</v>
      </c>
    </row>
    <row r="54" spans="2:7">
      <c r="B54" s="98">
        <v>9</v>
      </c>
      <c r="C54" s="99" t="s">
        <v>41</v>
      </c>
      <c r="D54" s="99" t="s">
        <v>1210</v>
      </c>
      <c r="E54" s="99"/>
      <c r="F54" s="99">
        <v>8</v>
      </c>
      <c r="G54" s="100">
        <f t="shared" si="1"/>
        <v>486</v>
      </c>
    </row>
    <row r="55" spans="2:7">
      <c r="B55" s="98">
        <v>10</v>
      </c>
      <c r="C55" s="99" t="s">
        <v>42</v>
      </c>
      <c r="D55" s="99" t="s">
        <v>1211</v>
      </c>
      <c r="E55" s="99"/>
      <c r="F55" s="99">
        <v>2</v>
      </c>
      <c r="G55" s="100">
        <f t="shared" si="1"/>
        <v>494</v>
      </c>
    </row>
    <row r="56" spans="2:7">
      <c r="B56" s="98">
        <v>11</v>
      </c>
      <c r="C56" s="99" t="s">
        <v>39</v>
      </c>
      <c r="D56" s="99" t="s">
        <v>1212</v>
      </c>
      <c r="E56" s="99"/>
      <c r="F56" s="99">
        <v>16</v>
      </c>
      <c r="G56" s="100">
        <f t="shared" si="1"/>
        <v>496</v>
      </c>
    </row>
    <row r="57" spans="2:7">
      <c r="B57" s="98">
        <v>12</v>
      </c>
      <c r="C57" s="99" t="s">
        <v>43</v>
      </c>
      <c r="D57" s="99" t="s">
        <v>1213</v>
      </c>
      <c r="E57" s="99"/>
      <c r="F57" s="99">
        <v>8</v>
      </c>
      <c r="G57" s="100">
        <f t="shared" si="1"/>
        <v>512</v>
      </c>
    </row>
    <row r="58" spans="2:7">
      <c r="B58" s="98">
        <v>13</v>
      </c>
      <c r="C58" s="99" t="s">
        <v>44</v>
      </c>
      <c r="D58" s="99" t="s">
        <v>1214</v>
      </c>
      <c r="E58" s="99"/>
      <c r="F58" s="99">
        <v>20</v>
      </c>
      <c r="G58" s="100">
        <f t="shared" si="1"/>
        <v>520</v>
      </c>
    </row>
    <row r="59" spans="2:7">
      <c r="B59" s="98">
        <v>14</v>
      </c>
      <c r="C59" s="99" t="s">
        <v>45</v>
      </c>
      <c r="D59" s="99" t="s">
        <v>1215</v>
      </c>
      <c r="E59" s="99"/>
      <c r="F59" s="99">
        <v>5</v>
      </c>
      <c r="G59" s="100">
        <f t="shared" si="1"/>
        <v>540</v>
      </c>
    </row>
    <row r="60" spans="2:7">
      <c r="B60" s="98">
        <v>15</v>
      </c>
      <c r="C60" s="99" t="s">
        <v>46</v>
      </c>
      <c r="D60" s="99" t="s">
        <v>1216</v>
      </c>
      <c r="E60" s="99"/>
      <c r="F60" s="99">
        <v>3</v>
      </c>
      <c r="G60" s="100">
        <f t="shared" si="1"/>
        <v>545</v>
      </c>
    </row>
    <row r="61" spans="2:7">
      <c r="B61" s="98">
        <v>16</v>
      </c>
      <c r="C61" s="99" t="s">
        <v>47</v>
      </c>
      <c r="D61" s="99" t="s">
        <v>1217</v>
      </c>
      <c r="E61" s="99"/>
      <c r="F61" s="99">
        <v>2</v>
      </c>
      <c r="G61" s="100">
        <f t="shared" si="1"/>
        <v>548</v>
      </c>
    </row>
    <row r="62" spans="2:7">
      <c r="B62" s="98">
        <v>17</v>
      </c>
      <c r="C62" s="99" t="s">
        <v>1198</v>
      </c>
      <c r="D62" s="99" t="s">
        <v>1218</v>
      </c>
      <c r="E62" s="99"/>
      <c r="F62" s="99">
        <v>8</v>
      </c>
      <c r="G62" s="100">
        <f t="shared" si="1"/>
        <v>550</v>
      </c>
    </row>
    <row r="63" spans="2:7">
      <c r="B63" s="98">
        <v>18</v>
      </c>
      <c r="C63" s="99" t="s">
        <v>1199</v>
      </c>
      <c r="D63" s="99" t="s">
        <v>1219</v>
      </c>
      <c r="E63" s="99"/>
      <c r="F63" s="99">
        <v>6</v>
      </c>
      <c r="G63" s="100">
        <f t="shared" si="1"/>
        <v>558</v>
      </c>
    </row>
    <row r="64" spans="2:7">
      <c r="B64" s="98">
        <v>19</v>
      </c>
      <c r="C64" s="99" t="s">
        <v>1200</v>
      </c>
      <c r="D64" s="99" t="s">
        <v>1220</v>
      </c>
      <c r="E64" s="99"/>
      <c r="F64" s="99">
        <v>2</v>
      </c>
      <c r="G64" s="100">
        <f t="shared" si="1"/>
        <v>564</v>
      </c>
    </row>
    <row r="65" spans="2:7">
      <c r="B65" s="98">
        <v>20</v>
      </c>
      <c r="C65" s="99" t="s">
        <v>1198</v>
      </c>
      <c r="D65" s="99" t="s">
        <v>1224</v>
      </c>
      <c r="E65" s="99"/>
      <c r="F65" s="99">
        <v>8</v>
      </c>
      <c r="G65" s="100">
        <f t="shared" si="1"/>
        <v>566</v>
      </c>
    </row>
    <row r="66" spans="2:7">
      <c r="B66" s="98">
        <v>21</v>
      </c>
      <c r="C66" s="99" t="s">
        <v>1199</v>
      </c>
      <c r="D66" s="99" t="s">
        <v>1225</v>
      </c>
      <c r="E66" s="99"/>
      <c r="F66" s="99">
        <v>6</v>
      </c>
      <c r="G66" s="100">
        <f t="shared" si="1"/>
        <v>574</v>
      </c>
    </row>
    <row r="67" spans="2:7">
      <c r="B67" s="98">
        <v>22</v>
      </c>
      <c r="C67" s="99" t="s">
        <v>1200</v>
      </c>
      <c r="D67" s="99" t="s">
        <v>1226</v>
      </c>
      <c r="E67" s="99"/>
      <c r="F67" s="99">
        <v>2</v>
      </c>
      <c r="G67" s="100">
        <f t="shared" si="1"/>
        <v>580</v>
      </c>
    </row>
    <row r="68" spans="2:7">
      <c r="B68" s="98">
        <v>23</v>
      </c>
      <c r="C68" s="99" t="s">
        <v>1198</v>
      </c>
      <c r="D68" s="99" t="s">
        <v>1227</v>
      </c>
      <c r="E68" s="99"/>
      <c r="F68" s="99">
        <v>8</v>
      </c>
      <c r="G68" s="100">
        <f t="shared" si="1"/>
        <v>582</v>
      </c>
    </row>
    <row r="69" spans="2:7">
      <c r="B69" s="98">
        <v>24</v>
      </c>
      <c r="C69" s="99" t="s">
        <v>1199</v>
      </c>
      <c r="D69" s="99" t="s">
        <v>1228</v>
      </c>
      <c r="E69" s="99"/>
      <c r="F69" s="99">
        <v>6</v>
      </c>
      <c r="G69" s="100">
        <f t="shared" si="1"/>
        <v>590</v>
      </c>
    </row>
    <row r="70" spans="2:7">
      <c r="B70" s="98">
        <v>25</v>
      </c>
      <c r="C70" s="99" t="s">
        <v>1200</v>
      </c>
      <c r="D70" s="99" t="s">
        <v>1229</v>
      </c>
      <c r="E70" s="99"/>
      <c r="F70" s="99">
        <v>2</v>
      </c>
      <c r="G70" s="100">
        <f t="shared" si="1"/>
        <v>596</v>
      </c>
    </row>
    <row r="71" spans="2:7">
      <c r="B71" s="98">
        <v>26</v>
      </c>
      <c r="C71" s="99" t="s">
        <v>1198</v>
      </c>
      <c r="D71" s="99" t="s">
        <v>1230</v>
      </c>
      <c r="E71" s="99"/>
      <c r="F71" s="99">
        <v>8</v>
      </c>
      <c r="G71" s="100">
        <f t="shared" si="1"/>
        <v>598</v>
      </c>
    </row>
    <row r="72" spans="2:7">
      <c r="B72" s="98">
        <v>27</v>
      </c>
      <c r="C72" s="99" t="s">
        <v>1199</v>
      </c>
      <c r="D72" s="99" t="s">
        <v>1231</v>
      </c>
      <c r="E72" s="99"/>
      <c r="F72" s="99">
        <v>6</v>
      </c>
      <c r="G72" s="100">
        <f t="shared" si="1"/>
        <v>606</v>
      </c>
    </row>
    <row r="73" spans="2:7">
      <c r="B73" s="98">
        <v>28</v>
      </c>
      <c r="C73" s="99" t="s">
        <v>1200</v>
      </c>
      <c r="D73" s="99" t="s">
        <v>1232</v>
      </c>
      <c r="E73" s="99"/>
      <c r="F73" s="99">
        <v>2</v>
      </c>
      <c r="G73" s="100">
        <f t="shared" si="1"/>
        <v>612</v>
      </c>
    </row>
    <row r="74" spans="2:7">
      <c r="B74" s="98">
        <v>29</v>
      </c>
      <c r="C74" s="99" t="s">
        <v>1198</v>
      </c>
      <c r="D74" s="99" t="s">
        <v>1222</v>
      </c>
      <c r="E74" s="99"/>
      <c r="F74" s="99">
        <v>8</v>
      </c>
      <c r="G74" s="100">
        <f t="shared" si="1"/>
        <v>614</v>
      </c>
    </row>
    <row r="75" spans="2:7">
      <c r="B75" s="98">
        <v>30</v>
      </c>
      <c r="C75" s="99" t="s">
        <v>1199</v>
      </c>
      <c r="D75" s="99" t="s">
        <v>1223</v>
      </c>
      <c r="E75" s="99"/>
      <c r="F75" s="99">
        <v>6</v>
      </c>
      <c r="G75" s="100">
        <f t="shared" si="1"/>
        <v>622</v>
      </c>
    </row>
    <row r="76" spans="2:7">
      <c r="B76" s="98">
        <v>31</v>
      </c>
      <c r="C76" s="99" t="s">
        <v>1200</v>
      </c>
      <c r="D76" s="99" t="s">
        <v>1221</v>
      </c>
      <c r="E76" s="99"/>
      <c r="F76" s="99">
        <v>2</v>
      </c>
      <c r="G76" s="100">
        <f t="shared" si="1"/>
        <v>628</v>
      </c>
    </row>
    <row r="77" spans="2:7">
      <c r="B77" s="98">
        <v>32</v>
      </c>
      <c r="C77" s="99" t="s">
        <v>1201</v>
      </c>
      <c r="D77" s="99" t="s">
        <v>1233</v>
      </c>
      <c r="E77" s="99"/>
      <c r="F77" s="99">
        <v>3</v>
      </c>
      <c r="G77" s="100">
        <f t="shared" si="1"/>
        <v>630</v>
      </c>
    </row>
    <row r="78" spans="2:7">
      <c r="B78" s="98">
        <v>33</v>
      </c>
      <c r="C78" s="99" t="s">
        <v>64</v>
      </c>
      <c r="D78" s="99" t="s">
        <v>1234</v>
      </c>
      <c r="E78" s="99"/>
      <c r="F78" s="99">
        <v>12</v>
      </c>
      <c r="G78" s="100">
        <f t="shared" si="1"/>
        <v>633</v>
      </c>
    </row>
    <row r="79" spans="2:7">
      <c r="B79" s="101">
        <v>34</v>
      </c>
      <c r="C79" s="102" t="s">
        <v>65</v>
      </c>
      <c r="D79" s="102" t="s">
        <v>1235</v>
      </c>
      <c r="E79" s="102"/>
      <c r="F79" s="102">
        <v>5</v>
      </c>
      <c r="G79" s="103">
        <f t="shared" si="1"/>
        <v>645</v>
      </c>
    </row>
    <row r="80" spans="2:7">
      <c r="G80" s="39">
        <f t="shared" si="1"/>
        <v>650</v>
      </c>
    </row>
  </sheetData>
  <mergeCells count="1">
    <mergeCell ref="H6:H7"/>
  </mergeCells>
  <phoneticPr fontId="1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40"/>
  <sheetViews>
    <sheetView workbookViewId="0">
      <selection activeCell="C33" sqref="C33"/>
    </sheetView>
  </sheetViews>
  <sheetFormatPr defaultRowHeight="12"/>
  <cols>
    <col min="1" max="1" width="11.28515625" style="56" customWidth="1"/>
    <col min="2" max="2" width="27.42578125" style="56" bestFit="1" customWidth="1"/>
    <col min="3" max="3" width="29" bestFit="1" customWidth="1"/>
    <col min="4" max="4" width="17.42578125" bestFit="1" customWidth="1"/>
  </cols>
  <sheetData>
    <row r="2" spans="1:3">
      <c r="A2" s="56" t="s">
        <v>1088</v>
      </c>
    </row>
    <row r="3" spans="1:3">
      <c r="A3" s="58" t="s">
        <v>1078</v>
      </c>
      <c r="B3" s="64" t="s">
        <v>1085</v>
      </c>
      <c r="C3" s="59" t="s">
        <v>1082</v>
      </c>
    </row>
    <row r="4" spans="1:3">
      <c r="A4" s="58" t="s">
        <v>1080</v>
      </c>
      <c r="B4" s="64" t="s">
        <v>1086</v>
      </c>
      <c r="C4" s="59" t="s">
        <v>1083</v>
      </c>
    </row>
    <row r="5" spans="1:3">
      <c r="A5" s="58" t="s">
        <v>1081</v>
      </c>
      <c r="B5" s="64" t="s">
        <v>1087</v>
      </c>
      <c r="C5" s="59" t="s">
        <v>1084</v>
      </c>
    </row>
    <row r="7" spans="1:3">
      <c r="A7" s="56" t="s">
        <v>1089</v>
      </c>
    </row>
    <row r="8" spans="1:3">
      <c r="A8" s="58">
        <v>344</v>
      </c>
      <c r="B8" s="64" t="s">
        <v>1100</v>
      </c>
      <c r="C8" s="59" t="s">
        <v>1095</v>
      </c>
    </row>
    <row r="9" spans="1:3">
      <c r="A9" s="58">
        <v>416</v>
      </c>
      <c r="B9" s="64" t="s">
        <v>1099</v>
      </c>
      <c r="C9" s="40" t="s">
        <v>1094</v>
      </c>
    </row>
    <row r="10" spans="1:3">
      <c r="A10" s="58" t="s">
        <v>1092</v>
      </c>
      <c r="B10" s="64" t="s">
        <v>1098</v>
      </c>
      <c r="C10" s="40" t="s">
        <v>1093</v>
      </c>
    </row>
    <row r="11" spans="1:3">
      <c r="A11" s="58" t="s">
        <v>1090</v>
      </c>
      <c r="B11" s="64" t="s">
        <v>1101</v>
      </c>
      <c r="C11" s="40" t="s">
        <v>1096</v>
      </c>
    </row>
    <row r="12" spans="1:3">
      <c r="A12" s="58" t="s">
        <v>1091</v>
      </c>
      <c r="B12" s="64" t="s">
        <v>1102</v>
      </c>
      <c r="C12" s="40" t="s">
        <v>1097</v>
      </c>
    </row>
    <row r="14" spans="1:3">
      <c r="A14" s="56" t="s">
        <v>1104</v>
      </c>
    </row>
    <row r="15" spans="1:3">
      <c r="B15" s="56" t="s">
        <v>1105</v>
      </c>
      <c r="C15" t="s">
        <v>1106</v>
      </c>
    </row>
    <row r="18" spans="1:4">
      <c r="A18" s="56" t="s">
        <v>1114</v>
      </c>
    </row>
    <row r="19" spans="1:4">
      <c r="A19" s="58" t="s">
        <v>1065</v>
      </c>
      <c r="B19" s="64" t="s">
        <v>1107</v>
      </c>
      <c r="C19" s="59" t="s">
        <v>1070</v>
      </c>
    </row>
    <row r="20" spans="1:4">
      <c r="A20" s="58" t="s">
        <v>1103</v>
      </c>
      <c r="B20" s="64" t="s">
        <v>1108</v>
      </c>
      <c r="C20" s="59" t="s">
        <v>1071</v>
      </c>
    </row>
    <row r="21" spans="1:4">
      <c r="A21" s="58" t="s">
        <v>1068</v>
      </c>
      <c r="B21" s="64" t="s">
        <v>1109</v>
      </c>
      <c r="C21" s="59" t="s">
        <v>1072</v>
      </c>
    </row>
    <row r="22" spans="1:4">
      <c r="A22" s="58" t="s">
        <v>1069</v>
      </c>
      <c r="B22" s="64" t="s">
        <v>1110</v>
      </c>
      <c r="C22" s="59" t="s">
        <v>1073</v>
      </c>
    </row>
    <row r="23" spans="1:4">
      <c r="A23" s="58" t="s">
        <v>1185</v>
      </c>
      <c r="B23" s="64"/>
      <c r="C23" s="59"/>
    </row>
    <row r="24" spans="1:4">
      <c r="A24" s="62"/>
      <c r="B24" s="62"/>
      <c r="C24" s="62"/>
      <c r="D24" s="63"/>
    </row>
    <row r="25" spans="1:4">
      <c r="A25" s="62" t="s">
        <v>1115</v>
      </c>
      <c r="B25" s="62"/>
      <c r="C25" s="62"/>
      <c r="D25" s="63"/>
    </row>
    <row r="26" spans="1:4">
      <c r="A26" s="58" t="s">
        <v>1066</v>
      </c>
      <c r="B26" s="64" t="s">
        <v>1111</v>
      </c>
      <c r="C26" s="59" t="s">
        <v>1076</v>
      </c>
    </row>
    <row r="27" spans="1:4">
      <c r="A27" s="58" t="s">
        <v>1067</v>
      </c>
      <c r="B27" s="64" t="s">
        <v>1112</v>
      </c>
      <c r="C27" s="59" t="s">
        <v>1074</v>
      </c>
    </row>
    <row r="28" spans="1:4">
      <c r="A28" s="58" t="s">
        <v>1075</v>
      </c>
      <c r="B28" s="64" t="s">
        <v>1113</v>
      </c>
      <c r="C28" s="59" t="s">
        <v>1077</v>
      </c>
    </row>
    <row r="29" spans="1:4">
      <c r="A29" s="58" t="s">
        <v>1186</v>
      </c>
      <c r="B29" s="64"/>
      <c r="C29" s="59" t="s">
        <v>1188</v>
      </c>
    </row>
    <row r="30" spans="1:4">
      <c r="A30" s="58" t="s">
        <v>1187</v>
      </c>
      <c r="B30" s="64"/>
      <c r="C30" s="59" t="s">
        <v>1189</v>
      </c>
    </row>
    <row r="32" spans="1:4">
      <c r="A32" s="56" t="s">
        <v>1116</v>
      </c>
    </row>
    <row r="33" spans="1:3">
      <c r="A33" s="64" t="s">
        <v>1117</v>
      </c>
      <c r="B33" s="64" t="s">
        <v>1118</v>
      </c>
      <c r="C33" s="64" t="s">
        <v>1125</v>
      </c>
    </row>
    <row r="34" spans="1:3">
      <c r="A34" s="64" t="s">
        <v>1119</v>
      </c>
      <c r="B34" s="64" t="s">
        <v>1120</v>
      </c>
      <c r="C34" s="64" t="s">
        <v>1126</v>
      </c>
    </row>
    <row r="35" spans="1:3">
      <c r="A35" s="64" t="s">
        <v>1121</v>
      </c>
      <c r="B35" s="64" t="s">
        <v>1120</v>
      </c>
      <c r="C35" s="64" t="s">
        <v>1127</v>
      </c>
    </row>
    <row r="36" spans="1:3">
      <c r="A36" s="64" t="s">
        <v>1122</v>
      </c>
      <c r="B36" s="64" t="s">
        <v>1120</v>
      </c>
      <c r="C36" s="64" t="s">
        <v>1128</v>
      </c>
    </row>
    <row r="37" spans="1:3">
      <c r="A37" s="65" t="s">
        <v>1117</v>
      </c>
      <c r="B37" s="65" t="s">
        <v>1123</v>
      </c>
      <c r="C37" s="65" t="s">
        <v>1129</v>
      </c>
    </row>
    <row r="38" spans="1:3">
      <c r="A38" s="65" t="s">
        <v>1124</v>
      </c>
      <c r="B38" s="65" t="s">
        <v>1123</v>
      </c>
      <c r="C38" s="65" t="s">
        <v>1130</v>
      </c>
    </row>
    <row r="39" spans="1:3">
      <c r="A39" s="57" t="s">
        <v>1185</v>
      </c>
      <c r="B39" s="57" t="s">
        <v>1186</v>
      </c>
      <c r="C39" s="57" t="s">
        <v>1190</v>
      </c>
    </row>
    <row r="40" spans="1:3">
      <c r="A40" s="57" t="s">
        <v>1185</v>
      </c>
      <c r="B40" s="57" t="s">
        <v>1187</v>
      </c>
      <c r="C40" s="57" t="s">
        <v>1189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14"/>
  <sheetViews>
    <sheetView topLeftCell="A34" workbookViewId="0">
      <selection activeCell="B114" sqref="B114"/>
    </sheetView>
  </sheetViews>
  <sheetFormatPr defaultRowHeight="10.5"/>
  <cols>
    <col min="1" max="1" width="2.7109375" style="104" customWidth="1"/>
    <col min="2" max="2" width="6.7109375" style="104" customWidth="1"/>
    <col min="3" max="3" width="24.140625" style="104" customWidth="1"/>
    <col min="4" max="4" width="17.7109375" style="104" customWidth="1"/>
    <col min="5" max="5" width="3.42578125" style="104" customWidth="1"/>
    <col min="6" max="7" width="4.28515625" style="104" bestFit="1" customWidth="1"/>
    <col min="8" max="9" width="4.42578125" style="104" customWidth="1"/>
    <col min="10" max="10" width="22.28515625" style="104" customWidth="1"/>
    <col min="11" max="11" width="21.7109375" style="104" customWidth="1"/>
    <col min="12" max="12" width="4.28515625" style="116" bestFit="1" customWidth="1"/>
    <col min="13" max="13" width="20" style="104" customWidth="1"/>
    <col min="14" max="14" width="4.28515625" style="116" bestFit="1" customWidth="1"/>
    <col min="15" max="15" width="18.7109375" style="104" customWidth="1"/>
    <col min="16" max="16" width="4.28515625" style="104" bestFit="1" customWidth="1"/>
    <col min="17" max="17" width="18.28515625" style="104" customWidth="1"/>
    <col min="18" max="18" width="3.7109375" style="104" bestFit="1" customWidth="1"/>
    <col min="19" max="16384" width="9.140625" style="104"/>
  </cols>
  <sheetData>
    <row r="1" spans="1:10">
      <c r="C1" s="104" t="e">
        <f>MID(#REF!, F9,H9)</f>
        <v>#REF!</v>
      </c>
      <c r="D1" s="105" t="s">
        <v>1193</v>
      </c>
      <c r="E1" s="104" t="e">
        <f>MID(#REF!, F9+H9,G9-H9)</f>
        <v>#REF!</v>
      </c>
    </row>
    <row r="2" spans="1:10">
      <c r="C2" s="104" t="str">
        <f>MID([1]logKibReceiver!A2, D9,H9)</f>
        <v>0554</v>
      </c>
      <c r="D2" s="141" t="s">
        <v>2623</v>
      </c>
      <c r="E2" s="104" t="str">
        <f>MID([1]logKibReceiver!A2, D9+H9,I9-H9)</f>
        <v>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  [5</v>
      </c>
    </row>
    <row r="3" spans="1:10">
      <c r="C3" s="104" t="str">
        <f>MIDB([1]logKibReceiver!A42, B9+F33+4,H9)</f>
        <v>0550</v>
      </c>
      <c r="D3" s="141" t="s">
        <v>1191</v>
      </c>
      <c r="E3" s="104" t="str">
        <f>MIDB([1]logKibReceiver!A42, B9+H9,I9-H9+F33)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4" spans="1:10">
      <c r="C4" s="104" t="str">
        <f>MIDB([1]logKibReceiver!A82, B9+F33+5,H9)</f>
        <v>0550</v>
      </c>
      <c r="D4" s="141" t="s">
        <v>1192</v>
      </c>
      <c r="E4" s="104" t="str">
        <f>MIDB([1]logKibReceiver!A82, (B9+1)+H9,I9-H9+F33)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5" spans="1:10">
      <c r="C5" s="104" t="str">
        <f>MID([1]logKibReceiver!A99, D9,H9)</f>
        <v>0554</v>
      </c>
      <c r="D5" s="141" t="s">
        <v>1240</v>
      </c>
      <c r="E5" s="104" t="str">
        <f>MID([1]logKibReceiver!A99, D9+H9,I9-H9)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6" spans="1:10">
      <c r="B6" s="104" t="e">
        <f>E6=E5</f>
        <v>#REF!</v>
      </c>
      <c r="C6" s="104" t="e">
        <f>MID(#REF!, D13,H13)</f>
        <v>#REF!</v>
      </c>
      <c r="D6" s="105" t="s">
        <v>1239</v>
      </c>
      <c r="E6" s="104" t="e">
        <f>MID(#REF!, D13+H13,G13-H13)</f>
        <v>#REF!</v>
      </c>
    </row>
    <row r="7" spans="1:10">
      <c r="B7" s="104" t="e">
        <f>E7=E6</f>
        <v>#REF!</v>
      </c>
      <c r="C7" s="104" t="e">
        <f>MID(#REF!, D14,H14)</f>
        <v>#REF!</v>
      </c>
      <c r="D7" s="105" t="s">
        <v>1238</v>
      </c>
      <c r="E7" s="104" t="e">
        <f>MID(#REF!, D13+H13,G13-H13)</f>
        <v>#REF!</v>
      </c>
    </row>
    <row r="9" spans="1:10">
      <c r="A9" s="104" t="s">
        <v>1236</v>
      </c>
      <c r="B9" s="104">
        <v>48</v>
      </c>
      <c r="C9" s="104">
        <f>VALUE(C3)</f>
        <v>550</v>
      </c>
      <c r="D9" s="110">
        <v>2</v>
      </c>
      <c r="F9" s="105">
        <v>21</v>
      </c>
      <c r="G9" s="111" t="e">
        <f>VALUE(C1)</f>
        <v>#REF!</v>
      </c>
      <c r="H9" s="110">
        <v>4</v>
      </c>
      <c r="I9" s="105">
        <f>VALUE(C2)</f>
        <v>554</v>
      </c>
      <c r="J9" s="104" t="e">
        <f>E1</f>
        <v>#REF!</v>
      </c>
    </row>
    <row r="10" spans="1:10">
      <c r="D10" s="110">
        <v>2</v>
      </c>
      <c r="F10" s="105">
        <v>21</v>
      </c>
      <c r="G10" s="111">
        <f t="shared" ref="G10:G14" si="0">VALUE(C2)</f>
        <v>554</v>
      </c>
      <c r="H10" s="110">
        <v>4</v>
      </c>
      <c r="I10" s="105">
        <f t="shared" ref="I10:I14" si="1">VALUE(C3)</f>
        <v>550</v>
      </c>
      <c r="J10" s="104" t="str">
        <f>E3</f>
        <v>21R02001100000000000000000000000000000000000020060102101010000000000001SYSTEMOP1XXXXXXXXXXXXXXXXXXXX055000092003290300006000008880120010  302001100   2011110315463102096622020032903601032903                                                                                                                           20001347  0 0                  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1" spans="1:10">
      <c r="D11" s="110">
        <v>2</v>
      </c>
      <c r="F11" s="105">
        <v>21</v>
      </c>
      <c r="G11" s="111">
        <f t="shared" si="0"/>
        <v>550</v>
      </c>
      <c r="H11" s="110">
        <v>4</v>
      </c>
      <c r="I11" s="105">
        <f t="shared" si="1"/>
        <v>550</v>
      </c>
      <c r="J11" s="104" t="str">
        <f>E4</f>
        <v>21R02001100000000000000000000000000000000000 20060102101010000000000001SYSTEMOP1XXXXXXXXXXXXXXXXXXXX055000092003290300005000008880120010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</v>
      </c>
    </row>
    <row r="12" spans="1:10">
      <c r="D12" s="110">
        <v>2</v>
      </c>
      <c r="F12" s="105">
        <v>21</v>
      </c>
      <c r="G12" s="111">
        <f t="shared" si="0"/>
        <v>550</v>
      </c>
      <c r="H12" s="110">
        <v>4</v>
      </c>
      <c r="I12" s="105">
        <f t="shared" si="1"/>
        <v>554</v>
      </c>
      <c r="J12" s="104" t="str">
        <f>E5</f>
        <v>055000092003290300005000008880120010  3021011000002011110315463102096622020032903601032903                                                                                                                           20001347  0 0              정상                                    000000              0000000099996 00000000000000000000000000200329030056201550486180                      0000002600                        강기주　　          000000000000000000000000000000000000000000000000000000000000000000000000000000000000000000               00000][554]</v>
      </c>
    </row>
    <row r="13" spans="1:10">
      <c r="D13" s="110">
        <v>2</v>
      </c>
      <c r="F13" s="105">
        <v>21</v>
      </c>
      <c r="G13" s="111">
        <f t="shared" si="0"/>
        <v>554</v>
      </c>
      <c r="H13" s="110">
        <v>4</v>
      </c>
      <c r="I13" s="105" t="e">
        <f t="shared" si="1"/>
        <v>#REF!</v>
      </c>
      <c r="J13" s="104" t="e">
        <f>E6</f>
        <v>#REF!</v>
      </c>
    </row>
    <row r="14" spans="1:10">
      <c r="D14" s="110">
        <v>2</v>
      </c>
      <c r="F14" s="105">
        <v>21</v>
      </c>
      <c r="G14" s="111" t="e">
        <f t="shared" si="0"/>
        <v>#REF!</v>
      </c>
      <c r="H14" s="110">
        <v>4</v>
      </c>
      <c r="I14" s="105" t="e">
        <f t="shared" si="1"/>
        <v>#REF!</v>
      </c>
      <c r="J14" s="104" t="e">
        <f>E7</f>
        <v>#REF!</v>
      </c>
    </row>
    <row r="15" spans="1:10">
      <c r="D15" s="110"/>
      <c r="F15" s="105"/>
      <c r="G15" s="111"/>
      <c r="H15" s="110"/>
      <c r="I15" s="105"/>
    </row>
    <row r="16" spans="1:10">
      <c r="D16" s="110"/>
      <c r="F16" s="105"/>
      <c r="G16" s="111"/>
      <c r="H16" s="110"/>
      <c r="I16" s="105"/>
    </row>
    <row r="17" spans="2:18" s="142" customFormat="1" ht="14.25">
      <c r="D17" s="143"/>
      <c r="F17" s="144"/>
      <c r="G17" s="145"/>
      <c r="H17" s="143"/>
      <c r="I17" s="144"/>
      <c r="J17" s="146" t="s">
        <v>2625</v>
      </c>
      <c r="K17" s="146" t="s">
        <v>2624</v>
      </c>
      <c r="L17" s="146"/>
      <c r="M17" s="146" t="s">
        <v>2626</v>
      </c>
      <c r="N17" s="146"/>
      <c r="O17" s="146"/>
      <c r="P17" s="146"/>
      <c r="Q17" s="146" t="s">
        <v>2627</v>
      </c>
    </row>
    <row r="18" spans="2:18">
      <c r="D18" s="110"/>
      <c r="F18" s="105"/>
      <c r="G18" s="111">
        <v>0</v>
      </c>
      <c r="H18" s="110">
        <v>0</v>
      </c>
      <c r="I18" s="105"/>
      <c r="J18" s="147" t="b">
        <f>1=1</f>
        <v>1</v>
      </c>
      <c r="K18" s="147" t="str">
        <f>D3</f>
        <v>KR -&gt; CmsRecvGramCC</v>
      </c>
      <c r="L18" s="148"/>
      <c r="M18" s="147" t="str">
        <f>D4</f>
        <v>CmsRecvGramCC -&gt; KR</v>
      </c>
      <c r="N18" s="148"/>
      <c r="O18" s="147" t="str">
        <f>D5</f>
        <v>KR-res</v>
      </c>
      <c r="P18" s="147"/>
      <c r="Q18" s="147" t="str">
        <f>D6</f>
        <v>KR -&gt; RD</v>
      </c>
    </row>
    <row r="19" spans="2:18">
      <c r="B19" s="109">
        <v>1</v>
      </c>
      <c r="C19" s="107" t="str">
        <f>OnLineGram_apComm!C4</f>
        <v>대외기관코드(요청시의 기관코드를 그대로 리턴)(2)</v>
      </c>
      <c r="D19" s="107" t="str">
        <f>OnLineGram_apComm!D4</f>
        <v>trOrgCd</v>
      </c>
      <c r="E19" s="107">
        <f>OnLineGram_apComm!E4</f>
        <v>0</v>
      </c>
      <c r="F19" s="107">
        <f>OnLineGram_apComm!F4</f>
        <v>2</v>
      </c>
      <c r="G19" s="107">
        <f>G18+F19</f>
        <v>2</v>
      </c>
      <c r="H19" s="107">
        <f>H18+F19</f>
        <v>2</v>
      </c>
      <c r="I19" s="107"/>
      <c r="J19" s="108"/>
      <c r="K19" s="108" t="str">
        <f>"'"&amp;MIDB($J$10,H18+1,F19)&amp;"'"</f>
        <v>'21'</v>
      </c>
      <c r="L19" s="117" t="b">
        <f>J19=K19</f>
        <v>0</v>
      </c>
      <c r="M19" s="108" t="str">
        <f>"'"&amp;MIDB($J$11,H18+1,F19)&amp;"'"</f>
        <v>'21'</v>
      </c>
      <c r="N19" s="117" t="b">
        <f>K19=M19</f>
        <v>1</v>
      </c>
      <c r="O19" s="108"/>
      <c r="P19" s="117" t="b">
        <f>M19=O19</f>
        <v>0</v>
      </c>
      <c r="Q19" s="108"/>
      <c r="R19" s="117" t="b">
        <f>O19=Q19</f>
        <v>1</v>
      </c>
    </row>
    <row r="20" spans="2:18">
      <c r="B20" s="109">
        <v>2</v>
      </c>
      <c r="C20" s="107" t="str">
        <f>OnLineGram_apComm!C5</f>
        <v>송수신여부(1)</v>
      </c>
      <c r="D20" s="107" t="str">
        <f>OnLineGram_apComm!D5</f>
        <v>sendRecvFg</v>
      </c>
      <c r="E20" s="107">
        <f>OnLineGram_apComm!E5</f>
        <v>0</v>
      </c>
      <c r="F20" s="107">
        <f>OnLineGram_apComm!F5</f>
        <v>1</v>
      </c>
      <c r="G20" s="107">
        <f t="shared" ref="G20:G32" si="2">G19+F20</f>
        <v>3</v>
      </c>
      <c r="H20" s="107">
        <f>H19+F20</f>
        <v>3</v>
      </c>
      <c r="I20" s="107"/>
      <c r="J20" s="108"/>
      <c r="K20" s="108" t="str">
        <f>"'"&amp;MIDB($J$10,H19+1,F20)&amp;"'"</f>
        <v>'R'</v>
      </c>
      <c r="L20" s="117" t="b">
        <f t="shared" ref="L20:L83" si="3">J20=K20</f>
        <v>0</v>
      </c>
      <c r="M20" s="108" t="str">
        <f>"'"&amp;MIDB($J$11,H19+1,F20)&amp;"'"</f>
        <v>'R'</v>
      </c>
      <c r="N20" s="117" t="b">
        <f t="shared" ref="N20:R83" si="4">K20=M20</f>
        <v>1</v>
      </c>
      <c r="O20" s="108"/>
      <c r="P20" s="117" t="b">
        <f t="shared" si="4"/>
        <v>0</v>
      </c>
      <c r="Q20" s="108"/>
      <c r="R20" s="117" t="b">
        <f t="shared" si="4"/>
        <v>1</v>
      </c>
    </row>
    <row r="21" spans="2:18">
      <c r="B21" s="109">
        <v>3</v>
      </c>
      <c r="C21" s="107" t="str">
        <f>OnLineGram_apComm!C6</f>
        <v>전문구분코드(4)</v>
      </c>
      <c r="D21" s="107" t="str">
        <f>OnLineGram_apComm!D6</f>
        <v>gramDivCd</v>
      </c>
      <c r="E21" s="107">
        <f>OnLineGram_apComm!E6</f>
        <v>0</v>
      </c>
      <c r="F21" s="107">
        <f>OnLineGram_apComm!F6</f>
        <v>4</v>
      </c>
      <c r="G21" s="107">
        <f t="shared" si="2"/>
        <v>7</v>
      </c>
      <c r="H21" s="107">
        <f t="shared" ref="H21:H32" si="5">H20+F21</f>
        <v>7</v>
      </c>
      <c r="I21" s="107"/>
      <c r="J21" s="108"/>
      <c r="K21" s="108" t="str">
        <f t="shared" ref="K21:K32" si="6">"'"&amp;MIDB($J$10,H20+1,F21)&amp;"'"</f>
        <v>'0200'</v>
      </c>
      <c r="L21" s="117" t="b">
        <f t="shared" si="3"/>
        <v>0</v>
      </c>
      <c r="M21" s="108" t="str">
        <f t="shared" ref="M21:M32" si="7">"'"&amp;MIDB($J$11,H20+1,F21)&amp;"'"</f>
        <v>'0200'</v>
      </c>
      <c r="N21" s="117" t="b">
        <f t="shared" si="4"/>
        <v>1</v>
      </c>
      <c r="O21" s="108"/>
      <c r="P21" s="117" t="b">
        <f t="shared" si="4"/>
        <v>0</v>
      </c>
      <c r="Q21" s="108"/>
      <c r="R21" s="117" t="b">
        <f t="shared" si="4"/>
        <v>1</v>
      </c>
    </row>
    <row r="22" spans="2:18">
      <c r="B22" s="109">
        <v>4</v>
      </c>
      <c r="C22" s="107" t="str">
        <f>OnLineGram_apComm!C7</f>
        <v>거래구분코드(4)</v>
      </c>
      <c r="D22" s="107" t="str">
        <f>OnLineGram_apComm!D7</f>
        <v>trDivCd</v>
      </c>
      <c r="E22" s="107">
        <f>OnLineGram_apComm!E7</f>
        <v>0</v>
      </c>
      <c r="F22" s="107">
        <f>OnLineGram_apComm!F7</f>
        <v>4</v>
      </c>
      <c r="G22" s="107">
        <f t="shared" si="2"/>
        <v>11</v>
      </c>
      <c r="H22" s="107">
        <f t="shared" si="5"/>
        <v>11</v>
      </c>
      <c r="I22" s="107"/>
      <c r="J22" s="108"/>
      <c r="K22" s="108" t="str">
        <f t="shared" si="6"/>
        <v>'1100'</v>
      </c>
      <c r="L22" s="117" t="b">
        <f t="shared" si="3"/>
        <v>0</v>
      </c>
      <c r="M22" s="108" t="str">
        <f t="shared" si="7"/>
        <v>'1100'</v>
      </c>
      <c r="N22" s="117" t="b">
        <f t="shared" si="4"/>
        <v>1</v>
      </c>
      <c r="O22" s="108"/>
      <c r="P22" s="117" t="b">
        <f t="shared" si="4"/>
        <v>0</v>
      </c>
      <c r="Q22" s="108"/>
      <c r="R22" s="117" t="b">
        <f t="shared" si="4"/>
        <v>1</v>
      </c>
    </row>
    <row r="23" spans="2:18">
      <c r="B23" s="109">
        <v>5</v>
      </c>
      <c r="C23" s="107" t="str">
        <f>OnLineGram_apComm!C8</f>
        <v>관리번호(20)</v>
      </c>
      <c r="D23" s="107" t="str">
        <f>OnLineGram_apComm!D8</f>
        <v>mngCd</v>
      </c>
      <c r="E23" s="107">
        <f>OnLineGram_apComm!E8</f>
        <v>0</v>
      </c>
      <c r="F23" s="107">
        <f>OnLineGram_apComm!F8</f>
        <v>20</v>
      </c>
      <c r="G23" s="107">
        <f t="shared" si="2"/>
        <v>31</v>
      </c>
      <c r="H23" s="107">
        <f t="shared" si="5"/>
        <v>31</v>
      </c>
      <c r="I23" s="107"/>
      <c r="J23" s="108"/>
      <c r="K23" s="108" t="str">
        <f t="shared" si="6"/>
        <v>'00000000000000000000'</v>
      </c>
      <c r="L23" s="117" t="b">
        <f t="shared" si="3"/>
        <v>0</v>
      </c>
      <c r="M23" s="108" t="str">
        <f t="shared" si="7"/>
        <v>'00000000000000000000'</v>
      </c>
      <c r="N23" s="117" t="b">
        <f t="shared" si="4"/>
        <v>1</v>
      </c>
      <c r="O23" s="108"/>
      <c r="P23" s="117" t="b">
        <f t="shared" si="4"/>
        <v>0</v>
      </c>
      <c r="Q23" s="108"/>
      <c r="R23" s="117" t="b">
        <f t="shared" si="4"/>
        <v>1</v>
      </c>
    </row>
    <row r="24" spans="2:18">
      <c r="B24" s="109">
        <v>6</v>
      </c>
      <c r="C24" s="107" t="str">
        <f>OnLineGram_apComm!C9</f>
        <v>거래일련번호(10)</v>
      </c>
      <c r="D24" s="107" t="str">
        <f>OnLineGram_apComm!D9</f>
        <v>rtSnum</v>
      </c>
      <c r="E24" s="107">
        <f>OnLineGram_apComm!E9</f>
        <v>0</v>
      </c>
      <c r="F24" s="107">
        <f>OnLineGram_apComm!F9</f>
        <v>10</v>
      </c>
      <c r="G24" s="107">
        <f t="shared" si="2"/>
        <v>41</v>
      </c>
      <c r="H24" s="107">
        <f t="shared" si="5"/>
        <v>41</v>
      </c>
      <c r="I24" s="107"/>
      <c r="J24" s="108"/>
      <c r="K24" s="108" t="str">
        <f t="shared" si="6"/>
        <v>'0000000000'</v>
      </c>
      <c r="L24" s="117" t="b">
        <f t="shared" si="3"/>
        <v>0</v>
      </c>
      <c r="M24" s="108" t="str">
        <f t="shared" si="7"/>
        <v>'0000000000'</v>
      </c>
      <c r="N24" s="117" t="b">
        <f t="shared" si="4"/>
        <v>1</v>
      </c>
      <c r="O24" s="108"/>
      <c r="P24" s="117" t="b">
        <f t="shared" si="4"/>
        <v>0</v>
      </c>
      <c r="Q24" s="108"/>
      <c r="R24" s="117" t="b">
        <f t="shared" si="4"/>
        <v>1</v>
      </c>
    </row>
    <row r="25" spans="2:18">
      <c r="B25" s="109">
        <v>7</v>
      </c>
      <c r="C25" s="107" t="str">
        <f>OnLineGram_apComm!C10</f>
        <v>응답코드(4)</v>
      </c>
      <c r="D25" s="107" t="str">
        <f>OnLineGram_apComm!D10</f>
        <v>rspnCd</v>
      </c>
      <c r="E25" s="107">
        <f>OnLineGram_apComm!E10</f>
        <v>0</v>
      </c>
      <c r="F25" s="107">
        <f>OnLineGram_apComm!F10</f>
        <v>4</v>
      </c>
      <c r="G25" s="107">
        <f t="shared" si="2"/>
        <v>45</v>
      </c>
      <c r="H25" s="107">
        <f t="shared" si="5"/>
        <v>45</v>
      </c>
      <c r="I25" s="107"/>
      <c r="J25" s="108"/>
      <c r="K25" s="108" t="str">
        <f t="shared" si="6"/>
        <v>'0000'</v>
      </c>
      <c r="L25" s="117" t="b">
        <f t="shared" si="3"/>
        <v>0</v>
      </c>
      <c r="M25" s="108" t="str">
        <f t="shared" si="7"/>
        <v>'000 '</v>
      </c>
      <c r="N25" s="117" t="b">
        <f t="shared" si="4"/>
        <v>0</v>
      </c>
      <c r="O25" s="108"/>
      <c r="P25" s="117" t="b">
        <f t="shared" si="4"/>
        <v>0</v>
      </c>
      <c r="Q25" s="108"/>
      <c r="R25" s="117" t="b">
        <f t="shared" si="4"/>
        <v>1</v>
      </c>
    </row>
    <row r="26" spans="2:18">
      <c r="B26" s="109">
        <v>8</v>
      </c>
      <c r="C26" s="107" t="str">
        <f>OnLineGram_apComm!C11</f>
        <v>거래일자(8)</v>
      </c>
      <c r="D26" s="107" t="str">
        <f>OnLineGram_apComm!D11</f>
        <v>trDt</v>
      </c>
      <c r="E26" s="107">
        <f>OnLineGram_apComm!E11</f>
        <v>0</v>
      </c>
      <c r="F26" s="107">
        <f>OnLineGram_apComm!F11</f>
        <v>8</v>
      </c>
      <c r="G26" s="107">
        <f t="shared" si="2"/>
        <v>53</v>
      </c>
      <c r="H26" s="107">
        <f t="shared" si="5"/>
        <v>53</v>
      </c>
      <c r="I26" s="107"/>
      <c r="J26" s="108"/>
      <c r="K26" s="108" t="str">
        <f t="shared" si="6"/>
        <v>'20060102'</v>
      </c>
      <c r="L26" s="117" t="b">
        <f t="shared" si="3"/>
        <v>0</v>
      </c>
      <c r="M26" s="108" t="str">
        <f t="shared" si="7"/>
        <v>'20060102'</v>
      </c>
      <c r="N26" s="117" t="b">
        <f t="shared" si="4"/>
        <v>1</v>
      </c>
      <c r="O26" s="108"/>
      <c r="P26" s="117" t="b">
        <f t="shared" si="4"/>
        <v>0</v>
      </c>
      <c r="Q26" s="108"/>
      <c r="R26" s="117" t="b">
        <f t="shared" si="4"/>
        <v>1</v>
      </c>
    </row>
    <row r="27" spans="2:18">
      <c r="B27" s="109">
        <v>9</v>
      </c>
      <c r="C27" s="107" t="str">
        <f>OnLineGram_apComm!C12</f>
        <v>거래시간(6)</v>
      </c>
      <c r="D27" s="107" t="str">
        <f>OnLineGram_apComm!D12</f>
        <v>trTm</v>
      </c>
      <c r="E27" s="107">
        <f>OnLineGram_apComm!E12</f>
        <v>0</v>
      </c>
      <c r="F27" s="107">
        <f>OnLineGram_apComm!F12</f>
        <v>6</v>
      </c>
      <c r="G27" s="107">
        <f t="shared" si="2"/>
        <v>59</v>
      </c>
      <c r="H27" s="107">
        <f t="shared" si="5"/>
        <v>59</v>
      </c>
      <c r="I27" s="107"/>
      <c r="J27" s="108"/>
      <c r="K27" s="108" t="str">
        <f t="shared" si="6"/>
        <v>'101010'</v>
      </c>
      <c r="L27" s="117" t="b">
        <f t="shared" si="3"/>
        <v>0</v>
      </c>
      <c r="M27" s="108" t="str">
        <f t="shared" si="7"/>
        <v>'101010'</v>
      </c>
      <c r="N27" s="117" t="b">
        <f t="shared" si="4"/>
        <v>1</v>
      </c>
      <c r="O27" s="108"/>
      <c r="P27" s="117" t="b">
        <f t="shared" si="4"/>
        <v>0</v>
      </c>
      <c r="Q27" s="108"/>
      <c r="R27" s="117" t="b">
        <f t="shared" si="4"/>
        <v>1</v>
      </c>
    </row>
    <row r="28" spans="2:18">
      <c r="B28" s="109">
        <v>10</v>
      </c>
      <c r="C28" s="107" t="str">
        <f>OnLineGram_apComm!C13</f>
        <v>데이터길이(4)</v>
      </c>
      <c r="D28" s="107" t="str">
        <f>OnLineGram_apComm!D13</f>
        <v>dataLth</v>
      </c>
      <c r="E28" s="107">
        <f>OnLineGram_apComm!E13</f>
        <v>0</v>
      </c>
      <c r="F28" s="107">
        <f>OnLineGram_apComm!F13</f>
        <v>4</v>
      </c>
      <c r="G28" s="107">
        <f t="shared" si="2"/>
        <v>63</v>
      </c>
      <c r="H28" s="107">
        <f t="shared" si="5"/>
        <v>63</v>
      </c>
      <c r="I28" s="107"/>
      <c r="J28" s="108"/>
      <c r="K28" s="108" t="str">
        <f t="shared" si="6"/>
        <v>'0000'</v>
      </c>
      <c r="L28" s="117" t="b">
        <f t="shared" si="3"/>
        <v>0</v>
      </c>
      <c r="M28" s="108" t="str">
        <f t="shared" si="7"/>
        <v>'0000'</v>
      </c>
      <c r="N28" s="117" t="b">
        <f t="shared" si="4"/>
        <v>1</v>
      </c>
      <c r="O28" s="108"/>
      <c r="P28" s="117" t="b">
        <f t="shared" si="4"/>
        <v>0</v>
      </c>
      <c r="Q28" s="108"/>
      <c r="R28" s="117" t="b">
        <f t="shared" si="4"/>
        <v>1</v>
      </c>
    </row>
    <row r="29" spans="2:18">
      <c r="B29" s="109">
        <v>11</v>
      </c>
      <c r="C29" s="107" t="str">
        <f>OnLineGram_apComm!C14</f>
        <v>처리단말번호(8)</v>
      </c>
      <c r="D29" s="107" t="str">
        <f>OnLineGram_apComm!D14</f>
        <v>trmnNo</v>
      </c>
      <c r="E29" s="107">
        <f>OnLineGram_apComm!E14</f>
        <v>0</v>
      </c>
      <c r="F29" s="107">
        <f>OnLineGram_apComm!F14</f>
        <v>8</v>
      </c>
      <c r="G29" s="107">
        <f t="shared" si="2"/>
        <v>71</v>
      </c>
      <c r="H29" s="107">
        <f t="shared" si="5"/>
        <v>71</v>
      </c>
      <c r="I29" s="107"/>
      <c r="J29" s="108"/>
      <c r="K29" s="108" t="str">
        <f t="shared" si="6"/>
        <v>'00000001'</v>
      </c>
      <c r="L29" s="117" t="b">
        <f t="shared" si="3"/>
        <v>0</v>
      </c>
      <c r="M29" s="108" t="str">
        <f t="shared" si="7"/>
        <v>'00000001'</v>
      </c>
      <c r="N29" s="117" t="b">
        <f t="shared" si="4"/>
        <v>1</v>
      </c>
      <c r="O29" s="108"/>
      <c r="P29" s="117" t="b">
        <f t="shared" si="4"/>
        <v>0</v>
      </c>
      <c r="Q29" s="108"/>
      <c r="R29" s="117" t="b">
        <f t="shared" si="4"/>
        <v>1</v>
      </c>
    </row>
    <row r="30" spans="2:18">
      <c r="B30" s="109">
        <v>12</v>
      </c>
      <c r="C30" s="107" t="str">
        <f>OnLineGram_apComm!C15</f>
        <v>단말등록사원번호(8)</v>
      </c>
      <c r="D30" s="107" t="str">
        <f>OnLineGram_apComm!D15</f>
        <v>trmnResiEmpNo</v>
      </c>
      <c r="E30" s="107">
        <f>OnLineGram_apComm!E15</f>
        <v>0</v>
      </c>
      <c r="F30" s="107">
        <f>OnLineGram_apComm!F15</f>
        <v>8</v>
      </c>
      <c r="G30" s="107">
        <f t="shared" si="2"/>
        <v>79</v>
      </c>
      <c r="H30" s="107">
        <f t="shared" si="5"/>
        <v>79</v>
      </c>
      <c r="I30" s="107"/>
      <c r="J30" s="108"/>
      <c r="K30" s="108" t="str">
        <f t="shared" si="6"/>
        <v>'SYSTEMOP'</v>
      </c>
      <c r="L30" s="117" t="b">
        <f t="shared" si="3"/>
        <v>0</v>
      </c>
      <c r="M30" s="108" t="str">
        <f t="shared" si="7"/>
        <v>'SYSTEMOP'</v>
      </c>
      <c r="N30" s="117" t="b">
        <f t="shared" si="4"/>
        <v>1</v>
      </c>
      <c r="O30" s="108"/>
      <c r="P30" s="117" t="b">
        <f t="shared" si="4"/>
        <v>0</v>
      </c>
      <c r="Q30" s="108"/>
      <c r="R30" s="117" t="b">
        <f t="shared" si="4"/>
        <v>1</v>
      </c>
    </row>
    <row r="31" spans="2:18">
      <c r="B31" s="109">
        <v>13</v>
      </c>
      <c r="C31" s="107" t="str">
        <f>OnLineGram_apComm!C16</f>
        <v>상태코드(1)</v>
      </c>
      <c r="D31" s="107" t="str">
        <f>OnLineGram_apComm!D16</f>
        <v>statCd</v>
      </c>
      <c r="E31" s="107">
        <f>OnLineGram_apComm!E16</f>
        <v>0</v>
      </c>
      <c r="F31" s="107">
        <f>OnLineGram_apComm!F16</f>
        <v>1</v>
      </c>
      <c r="G31" s="107">
        <f t="shared" si="2"/>
        <v>80</v>
      </c>
      <c r="H31" s="107">
        <f t="shared" si="5"/>
        <v>80</v>
      </c>
      <c r="I31" s="107"/>
      <c r="J31" s="108"/>
      <c r="K31" s="108" t="str">
        <f t="shared" si="6"/>
        <v>'1'</v>
      </c>
      <c r="L31" s="117" t="b">
        <f t="shared" si="3"/>
        <v>0</v>
      </c>
      <c r="M31" s="108" t="str">
        <f t="shared" si="7"/>
        <v>'1'</v>
      </c>
      <c r="N31" s="117" t="b">
        <f t="shared" si="4"/>
        <v>1</v>
      </c>
      <c r="O31" s="108"/>
      <c r="P31" s="117" t="b">
        <f t="shared" si="4"/>
        <v>0</v>
      </c>
      <c r="Q31" s="108"/>
      <c r="R31" s="117" t="b">
        <f t="shared" si="4"/>
        <v>1</v>
      </c>
    </row>
    <row r="32" spans="2:18">
      <c r="B32" s="109">
        <v>14</v>
      </c>
      <c r="C32" s="107" t="str">
        <f>OnLineGram_apComm!C17</f>
        <v>예비정보내역(20)</v>
      </c>
      <c r="D32" s="107" t="str">
        <f>OnLineGram_apComm!D17</f>
        <v>infoDesc</v>
      </c>
      <c r="E32" s="107">
        <f>OnLineGram_apComm!E17</f>
        <v>0</v>
      </c>
      <c r="F32" s="107">
        <f>OnLineGram_apComm!F17</f>
        <v>20</v>
      </c>
      <c r="G32" s="107">
        <f t="shared" si="2"/>
        <v>100</v>
      </c>
      <c r="H32" s="107">
        <f t="shared" si="5"/>
        <v>100</v>
      </c>
      <c r="I32" s="107"/>
      <c r="J32" s="108"/>
      <c r="K32" s="108" t="str">
        <f t="shared" si="6"/>
        <v>'XXXXXXXXXXXXXXXXXXXX'</v>
      </c>
      <c r="L32" s="117" t="b">
        <f t="shared" si="3"/>
        <v>0</v>
      </c>
      <c r="M32" s="108" t="str">
        <f t="shared" si="7"/>
        <v>'XXXXXXXXXXXXXXXXXXXX'</v>
      </c>
      <c r="N32" s="117" t="b">
        <f t="shared" si="4"/>
        <v>1</v>
      </c>
      <c r="O32" s="108"/>
      <c r="P32" s="117" t="b">
        <f t="shared" si="4"/>
        <v>0</v>
      </c>
      <c r="Q32" s="108"/>
      <c r="R32" s="117" t="b">
        <f t="shared" si="4"/>
        <v>1</v>
      </c>
    </row>
    <row r="33" spans="2:18">
      <c r="B33" s="109"/>
      <c r="C33" s="109"/>
      <c r="D33" s="109"/>
      <c r="E33" s="109"/>
      <c r="F33" s="109">
        <f>SUM(F19:F32)</f>
        <v>100</v>
      </c>
      <c r="G33" s="109"/>
      <c r="H33" s="109"/>
      <c r="I33" s="109"/>
      <c r="J33" s="109"/>
      <c r="K33" s="109"/>
      <c r="L33" s="118" t="b">
        <f t="shared" si="3"/>
        <v>1</v>
      </c>
      <c r="M33" s="109"/>
      <c r="N33" s="118" t="b">
        <f t="shared" si="4"/>
        <v>1</v>
      </c>
      <c r="O33" s="109"/>
      <c r="P33" s="118" t="b">
        <f t="shared" si="4"/>
        <v>1</v>
      </c>
      <c r="Q33" s="109"/>
      <c r="R33" s="118" t="b">
        <f t="shared" si="4"/>
        <v>1</v>
      </c>
    </row>
    <row r="34" spans="2:18">
      <c r="B34" s="109">
        <v>1</v>
      </c>
      <c r="C34" s="106" t="str">
        <f>OnLineGram_apComm!C18</f>
        <v>전문길이(4)</v>
      </c>
      <c r="D34" s="106" t="str">
        <f>OnLineGram_apComm!D18</f>
        <v>length</v>
      </c>
      <c r="E34" s="106">
        <f>OnLineGram_apComm!E18</f>
        <v>0</v>
      </c>
      <c r="F34" s="106">
        <f>OnLineGram_apComm!F18</f>
        <v>4</v>
      </c>
      <c r="G34" s="106">
        <f>G18+F34</f>
        <v>4</v>
      </c>
      <c r="H34" s="106">
        <f>H32+F34</f>
        <v>104</v>
      </c>
      <c r="I34" s="106"/>
      <c r="J34" s="115" t="e">
        <f>"'"&amp;MIDB($J$9,G10+1,F34)&amp;"'"</f>
        <v>#REF!</v>
      </c>
      <c r="K34" s="115" t="str">
        <f>"'"&amp;MIDB($J$10,H32+1,F34)&amp;"'"</f>
        <v>'0550'</v>
      </c>
      <c r="L34" s="119" t="e">
        <f t="shared" si="3"/>
        <v>#REF!</v>
      </c>
      <c r="M34" s="115" t="str">
        <f>"'"&amp;MIDB($J$11,H32+1,F34)&amp;"'"</f>
        <v>'0550'</v>
      </c>
      <c r="N34" s="119" t="b">
        <f t="shared" si="4"/>
        <v>1</v>
      </c>
      <c r="O34" s="115" t="str">
        <f>"'"&amp;MIDB($J$12,G33+1,F34)&amp;"'"</f>
        <v>'0550'</v>
      </c>
      <c r="P34" s="119" t="b">
        <f t="shared" si="4"/>
        <v>1</v>
      </c>
      <c r="Q34" s="115" t="e">
        <f>"'"&amp;MIDB($J$13,G18+1,F34)&amp;"'"</f>
        <v>#REF!</v>
      </c>
      <c r="R34" s="119" t="e">
        <f t="shared" si="4"/>
        <v>#REF!</v>
      </c>
    </row>
    <row r="35" spans="2:18">
      <c r="B35" s="109">
        <v>2</v>
      </c>
      <c r="C35" s="106" t="str">
        <f>OnLineGram_apComm!C19</f>
        <v>CS번호(4)</v>
      </c>
      <c r="D35" s="106" t="str">
        <f>OnLineGram_apComm!D19</f>
        <v>csNo</v>
      </c>
      <c r="E35" s="106">
        <f>OnLineGram_apComm!E19</f>
        <v>0</v>
      </c>
      <c r="F35" s="106">
        <f>OnLineGram_apComm!F19</f>
        <v>4</v>
      </c>
      <c r="G35" s="106">
        <f t="shared" ref="G35:G61" si="8">G34+F35</f>
        <v>8</v>
      </c>
      <c r="H35" s="106">
        <f>H34+F35</f>
        <v>108</v>
      </c>
      <c r="I35" s="106"/>
      <c r="J35" s="115" t="e">
        <f t="shared" ref="J35:J61" si="9">"'"&amp;MIDB($J$9,G34+1,F35)&amp;"'"</f>
        <v>#REF!</v>
      </c>
      <c r="K35" s="115" t="str">
        <f>"'"&amp;MIDB($J$10,H34+1,F35)&amp;"'"</f>
        <v>'0009'</v>
      </c>
      <c r="L35" s="119" t="e">
        <f t="shared" si="3"/>
        <v>#REF!</v>
      </c>
      <c r="M35" s="115" t="str">
        <f>"'"&amp;MIDB($J$11,H34+1,F35)&amp;"'"</f>
        <v>'0009'</v>
      </c>
      <c r="N35" s="119" t="b">
        <f t="shared" si="4"/>
        <v>1</v>
      </c>
      <c r="O35" s="115" t="str">
        <f>"'"&amp;MIDB($J$12,G34+1,F35)&amp;"'"</f>
        <v>'0009'</v>
      </c>
      <c r="P35" s="119" t="b">
        <f t="shared" si="4"/>
        <v>1</v>
      </c>
      <c r="Q35" s="115" t="e">
        <f>"'"&amp;MIDB($J$13,G34+1,F35)&amp;"'"</f>
        <v>#REF!</v>
      </c>
      <c r="R35" s="119" t="e">
        <f t="shared" si="4"/>
        <v>#REF!</v>
      </c>
    </row>
    <row r="36" spans="2:18">
      <c r="B36" s="109">
        <v>3</v>
      </c>
      <c r="C36" s="106" t="str">
        <f>OnLineGram_apComm!C20</f>
        <v>CS관리 기관코드(8)</v>
      </c>
      <c r="D36" s="106" t="str">
        <f>OnLineGram_apComm!D20</f>
        <v>csMngTrCd</v>
      </c>
      <c r="E36" s="106">
        <f>OnLineGram_apComm!E20</f>
        <v>0</v>
      </c>
      <c r="F36" s="106">
        <f>OnLineGram_apComm!F20</f>
        <v>8</v>
      </c>
      <c r="G36" s="106">
        <f t="shared" si="8"/>
        <v>16</v>
      </c>
      <c r="H36" s="106">
        <f t="shared" ref="H36:H61" si="10">H35+F36</f>
        <v>116</v>
      </c>
      <c r="I36" s="106"/>
      <c r="J36" s="115" t="e">
        <f t="shared" si="9"/>
        <v>#REF!</v>
      </c>
      <c r="K36" s="115" t="str">
        <f t="shared" ref="K36:K61" si="11">"'"&amp;MIDB($J$10,H35+1,F36)&amp;"'"</f>
        <v>'20032903'</v>
      </c>
      <c r="L36" s="119" t="e">
        <f t="shared" si="3"/>
        <v>#REF!</v>
      </c>
      <c r="M36" s="115" t="str">
        <f t="shared" ref="M36:M61" si="12">"'"&amp;MIDB($J$11,H35+1,F36)&amp;"'"</f>
        <v>'20032903'</v>
      </c>
      <c r="N36" s="119" t="b">
        <f t="shared" si="4"/>
        <v>1</v>
      </c>
      <c r="O36" s="115" t="str">
        <f>"'"&amp;MIDB($J$12,G35+1,F36)&amp;"'"</f>
        <v>'20032903'</v>
      </c>
      <c r="P36" s="119" t="b">
        <f t="shared" si="4"/>
        <v>1</v>
      </c>
      <c r="Q36" s="115" t="e">
        <f t="shared" ref="Q36:Q61" si="13">"'"&amp;MIDB($J$13,G35+1,F36)&amp;"'"</f>
        <v>#REF!</v>
      </c>
      <c r="R36" s="119" t="e">
        <f t="shared" si="4"/>
        <v>#REF!</v>
      </c>
    </row>
    <row r="37" spans="2:18">
      <c r="B37" s="109">
        <v>4</v>
      </c>
      <c r="C37" s="106" t="str">
        <f>OnLineGram_apComm!C21</f>
        <v>REACTION CODE(1)</v>
      </c>
      <c r="D37" s="106" t="str">
        <f>OnLineGram_apComm!D21</f>
        <v>reactionCd</v>
      </c>
      <c r="E37" s="106">
        <f>OnLineGram_apComm!E21</f>
        <v>0</v>
      </c>
      <c r="F37" s="106">
        <f>OnLineGram_apComm!F21</f>
        <v>1</v>
      </c>
      <c r="G37" s="106">
        <f t="shared" si="8"/>
        <v>17</v>
      </c>
      <c r="H37" s="106">
        <f t="shared" si="10"/>
        <v>117</v>
      </c>
      <c r="I37" s="106"/>
      <c r="J37" s="115" t="e">
        <f t="shared" si="9"/>
        <v>#REF!</v>
      </c>
      <c r="K37" s="115" t="str">
        <f t="shared" si="11"/>
        <v>'0'</v>
      </c>
      <c r="L37" s="119" t="e">
        <f t="shared" si="3"/>
        <v>#REF!</v>
      </c>
      <c r="M37" s="115" t="str">
        <f t="shared" si="12"/>
        <v>'0'</v>
      </c>
      <c r="N37" s="119" t="b">
        <f t="shared" si="4"/>
        <v>1</v>
      </c>
      <c r="O37" s="115" t="str">
        <f t="shared" ref="O37:O61" si="14">"'"&amp;MIDB($J$12,G36+1,F37)&amp;"'"</f>
        <v>'0'</v>
      </c>
      <c r="P37" s="119" t="b">
        <f t="shared" si="4"/>
        <v>1</v>
      </c>
      <c r="Q37" s="115" t="e">
        <f t="shared" si="13"/>
        <v>#REF!</v>
      </c>
      <c r="R37" s="119" t="e">
        <f t="shared" si="4"/>
        <v>#REF!</v>
      </c>
    </row>
    <row r="38" spans="2:18">
      <c r="B38" s="109">
        <v>5</v>
      </c>
      <c r="C38" s="106" t="str">
        <f>OnLineGram_apComm!C22</f>
        <v>연속거래번호(3)</v>
      </c>
      <c r="D38" s="106" t="str">
        <f>OnLineGram_apComm!D22</f>
        <v>seqTrNo</v>
      </c>
      <c r="E38" s="106">
        <f>OnLineGram_apComm!E22</f>
        <v>0</v>
      </c>
      <c r="F38" s="106">
        <f>OnLineGram_apComm!F22</f>
        <v>3</v>
      </c>
      <c r="G38" s="106">
        <f t="shared" si="8"/>
        <v>20</v>
      </c>
      <c r="H38" s="106">
        <f t="shared" si="10"/>
        <v>120</v>
      </c>
      <c r="I38" s="106"/>
      <c r="J38" s="115" t="e">
        <f t="shared" si="9"/>
        <v>#REF!</v>
      </c>
      <c r="K38" s="115" t="str">
        <f t="shared" si="11"/>
        <v>'000'</v>
      </c>
      <c r="L38" s="119" t="e">
        <f t="shared" si="3"/>
        <v>#REF!</v>
      </c>
      <c r="M38" s="115" t="str">
        <f t="shared" si="12"/>
        <v>'000'</v>
      </c>
      <c r="N38" s="119" t="b">
        <f t="shared" si="4"/>
        <v>1</v>
      </c>
      <c r="O38" s="115" t="str">
        <f t="shared" si="14"/>
        <v>'000'</v>
      </c>
      <c r="P38" s="119" t="b">
        <f t="shared" si="4"/>
        <v>1</v>
      </c>
      <c r="Q38" s="115" t="e">
        <f t="shared" si="13"/>
        <v>#REF!</v>
      </c>
      <c r="R38" s="119" t="e">
        <f t="shared" si="4"/>
        <v>#REF!</v>
      </c>
    </row>
    <row r="39" spans="2:18">
      <c r="B39" s="109">
        <v>6</v>
      </c>
      <c r="C39" s="106" t="str">
        <f>OnLineGram_apComm!C23</f>
        <v>송수신FLAG(1)</v>
      </c>
      <c r="D39" s="106" t="str">
        <f>OnLineGram_apComm!D23</f>
        <v>srFlag</v>
      </c>
      <c r="E39" s="106">
        <f>OnLineGram_apComm!E23</f>
        <v>0</v>
      </c>
      <c r="F39" s="106">
        <f>OnLineGram_apComm!F23</f>
        <v>1</v>
      </c>
      <c r="G39" s="106">
        <f t="shared" si="8"/>
        <v>21</v>
      </c>
      <c r="H39" s="106">
        <f t="shared" si="10"/>
        <v>121</v>
      </c>
      <c r="I39" s="106"/>
      <c r="J39" s="115" t="e">
        <f t="shared" si="9"/>
        <v>#REF!</v>
      </c>
      <c r="K39" s="115" t="str">
        <f t="shared" si="11"/>
        <v>'6'</v>
      </c>
      <c r="L39" s="119" t="e">
        <f t="shared" si="3"/>
        <v>#REF!</v>
      </c>
      <c r="M39" s="115" t="str">
        <f t="shared" si="12"/>
        <v>'5'</v>
      </c>
      <c r="N39" s="119" t="b">
        <f t="shared" si="4"/>
        <v>0</v>
      </c>
      <c r="O39" s="115" t="str">
        <f t="shared" si="14"/>
        <v>'5'</v>
      </c>
      <c r="P39" s="119" t="b">
        <f t="shared" si="4"/>
        <v>1</v>
      </c>
      <c r="Q39" s="115" t="e">
        <f t="shared" si="13"/>
        <v>#REF!</v>
      </c>
      <c r="R39" s="119" t="e">
        <f t="shared" si="4"/>
        <v>#REF!</v>
      </c>
    </row>
    <row r="40" spans="2:18">
      <c r="B40" s="109">
        <v>7</v>
      </c>
      <c r="C40" s="106" t="str">
        <f>OnLineGram_apComm!C24</f>
        <v>취급기관코드(8)</v>
      </c>
      <c r="D40" s="106" t="str">
        <f>OnLineGram_apComm!D24</f>
        <v>trtTrCd</v>
      </c>
      <c r="E40" s="106">
        <f>OnLineGram_apComm!E24</f>
        <v>0</v>
      </c>
      <c r="F40" s="106">
        <f>OnLineGram_apComm!F24</f>
        <v>8</v>
      </c>
      <c r="G40" s="106">
        <f t="shared" si="8"/>
        <v>29</v>
      </c>
      <c r="H40" s="106">
        <f t="shared" si="10"/>
        <v>129</v>
      </c>
      <c r="I40" s="106"/>
      <c r="J40" s="115" t="e">
        <f t="shared" si="9"/>
        <v>#REF!</v>
      </c>
      <c r="K40" s="115" t="str">
        <f t="shared" si="11"/>
        <v>'00000888'</v>
      </c>
      <c r="L40" s="119" t="e">
        <f t="shared" si="3"/>
        <v>#REF!</v>
      </c>
      <c r="M40" s="115" t="str">
        <f t="shared" si="12"/>
        <v>'00000888'</v>
      </c>
      <c r="N40" s="119" t="b">
        <f t="shared" si="4"/>
        <v>1</v>
      </c>
      <c r="O40" s="115" t="str">
        <f t="shared" si="14"/>
        <v>'00000888'</v>
      </c>
      <c r="P40" s="119" t="b">
        <f t="shared" si="4"/>
        <v>1</v>
      </c>
      <c r="Q40" s="115" t="e">
        <f t="shared" si="13"/>
        <v>#REF!</v>
      </c>
      <c r="R40" s="119" t="e">
        <f t="shared" si="4"/>
        <v>#REF!</v>
      </c>
    </row>
    <row r="41" spans="2:18">
      <c r="B41" s="109">
        <v>8</v>
      </c>
      <c r="C41" s="106" t="str">
        <f>OnLineGram_apComm!C25</f>
        <v>취급영업점코드(4)</v>
      </c>
      <c r="D41" s="106" t="str">
        <f>OnLineGram_apComm!D25</f>
        <v>trtSaleCd</v>
      </c>
      <c r="E41" s="106">
        <f>OnLineGram_apComm!E25</f>
        <v>0</v>
      </c>
      <c r="F41" s="106">
        <f>OnLineGram_apComm!F25</f>
        <v>4</v>
      </c>
      <c r="G41" s="106">
        <f t="shared" si="8"/>
        <v>33</v>
      </c>
      <c r="H41" s="106">
        <f t="shared" si="10"/>
        <v>133</v>
      </c>
      <c r="I41" s="106"/>
      <c r="J41" s="115" t="e">
        <f t="shared" si="9"/>
        <v>#REF!</v>
      </c>
      <c r="K41" s="115" t="str">
        <f t="shared" si="11"/>
        <v>'0120'</v>
      </c>
      <c r="L41" s="119" t="e">
        <f t="shared" si="3"/>
        <v>#REF!</v>
      </c>
      <c r="M41" s="115" t="str">
        <f t="shared" si="12"/>
        <v>'0120'</v>
      </c>
      <c r="N41" s="119" t="b">
        <f t="shared" si="4"/>
        <v>1</v>
      </c>
      <c r="O41" s="115" t="str">
        <f t="shared" si="14"/>
        <v>'0120'</v>
      </c>
      <c r="P41" s="119" t="b">
        <f t="shared" si="4"/>
        <v>1</v>
      </c>
      <c r="Q41" s="115" t="e">
        <f t="shared" si="13"/>
        <v>#REF!</v>
      </c>
      <c r="R41" s="119" t="e">
        <f t="shared" si="4"/>
        <v>#REF!</v>
      </c>
    </row>
    <row r="42" spans="2:18">
      <c r="B42" s="109">
        <v>9</v>
      </c>
      <c r="C42" s="106" t="str">
        <f>OnLineGram_apComm!C26</f>
        <v>취급단말코드(5)</v>
      </c>
      <c r="D42" s="106" t="str">
        <f>OnLineGram_apComm!D26</f>
        <v>trtTerCd</v>
      </c>
      <c r="E42" s="106">
        <f>OnLineGram_apComm!E26</f>
        <v>0</v>
      </c>
      <c r="F42" s="106">
        <f>OnLineGram_apComm!F26</f>
        <v>5</v>
      </c>
      <c r="G42" s="106">
        <f t="shared" si="8"/>
        <v>38</v>
      </c>
      <c r="H42" s="106">
        <f t="shared" si="10"/>
        <v>138</v>
      </c>
      <c r="I42" s="106"/>
      <c r="J42" s="115" t="e">
        <f t="shared" si="9"/>
        <v>#REF!</v>
      </c>
      <c r="K42" s="115" t="str">
        <f t="shared" si="11"/>
        <v>'010  '</v>
      </c>
      <c r="L42" s="119" t="e">
        <f t="shared" si="3"/>
        <v>#REF!</v>
      </c>
      <c r="M42" s="115" t="str">
        <f t="shared" si="12"/>
        <v>'010  '</v>
      </c>
      <c r="N42" s="119" t="b">
        <f t="shared" si="4"/>
        <v>1</v>
      </c>
      <c r="O42" s="115" t="str">
        <f t="shared" si="14"/>
        <v>'010  '</v>
      </c>
      <c r="P42" s="119" t="b">
        <f t="shared" si="4"/>
        <v>1</v>
      </c>
      <c r="Q42" s="115" t="e">
        <f t="shared" si="13"/>
        <v>#REF!</v>
      </c>
      <c r="R42" s="119" t="e">
        <f t="shared" si="4"/>
        <v>#REF!</v>
      </c>
    </row>
    <row r="43" spans="2:18">
      <c r="B43" s="109">
        <v>10</v>
      </c>
      <c r="C43" s="106" t="str">
        <f>OnLineGram_apComm!C27</f>
        <v>매체(발생)구분(1)</v>
      </c>
      <c r="D43" s="106" t="str">
        <f>OnLineGram_apComm!D27</f>
        <v>mediDivCd</v>
      </c>
      <c r="E43" s="106">
        <f>OnLineGram_apComm!E27</f>
        <v>0</v>
      </c>
      <c r="F43" s="106">
        <f>OnLineGram_apComm!F27</f>
        <v>1</v>
      </c>
      <c r="G43" s="106">
        <f t="shared" si="8"/>
        <v>39</v>
      </c>
      <c r="H43" s="106">
        <f t="shared" si="10"/>
        <v>139</v>
      </c>
      <c r="I43" s="106"/>
      <c r="J43" s="115" t="e">
        <f t="shared" si="9"/>
        <v>#REF!</v>
      </c>
      <c r="K43" s="115" t="str">
        <f t="shared" si="11"/>
        <v>'3'</v>
      </c>
      <c r="L43" s="119" t="e">
        <f t="shared" si="3"/>
        <v>#REF!</v>
      </c>
      <c r="M43" s="115" t="str">
        <f t="shared" si="12"/>
        <v>'3'</v>
      </c>
      <c r="N43" s="119" t="b">
        <f t="shared" si="4"/>
        <v>1</v>
      </c>
      <c r="O43" s="115" t="str">
        <f t="shared" si="14"/>
        <v>'3'</v>
      </c>
      <c r="P43" s="119" t="b">
        <f t="shared" si="4"/>
        <v>1</v>
      </c>
      <c r="Q43" s="115" t="e">
        <f t="shared" si="13"/>
        <v>#REF!</v>
      </c>
      <c r="R43" s="119" t="e">
        <f t="shared" si="4"/>
        <v>#REF!</v>
      </c>
    </row>
    <row r="44" spans="2:18">
      <c r="B44" s="109">
        <v>11</v>
      </c>
      <c r="C44" s="106" t="str">
        <f>OnLineGram_apComm!C28</f>
        <v>전문구분코드(MSG TYPE)(4)</v>
      </c>
      <c r="D44" s="106" t="str">
        <f>OnLineGram_apComm!D28</f>
        <v>msgTypeCd</v>
      </c>
      <c r="E44" s="106">
        <f>OnLineGram_apComm!E28</f>
        <v>0</v>
      </c>
      <c r="F44" s="106">
        <f>OnLineGram_apComm!F28</f>
        <v>4</v>
      </c>
      <c r="G44" s="106">
        <f t="shared" si="8"/>
        <v>43</v>
      </c>
      <c r="H44" s="106">
        <f t="shared" si="10"/>
        <v>143</v>
      </c>
      <c r="I44" s="106"/>
      <c r="J44" s="115" t="e">
        <f t="shared" si="9"/>
        <v>#REF!</v>
      </c>
      <c r="K44" s="115" t="str">
        <f t="shared" si="11"/>
        <v>'0200'</v>
      </c>
      <c r="L44" s="119" t="e">
        <f t="shared" si="3"/>
        <v>#REF!</v>
      </c>
      <c r="M44" s="115" t="str">
        <f t="shared" si="12"/>
        <v>'0210'</v>
      </c>
      <c r="N44" s="119" t="b">
        <f t="shared" si="4"/>
        <v>0</v>
      </c>
      <c r="O44" s="115" t="str">
        <f t="shared" si="14"/>
        <v>'0210'</v>
      </c>
      <c r="P44" s="119" t="b">
        <f t="shared" si="4"/>
        <v>1</v>
      </c>
      <c r="Q44" s="115" t="e">
        <f t="shared" si="13"/>
        <v>#REF!</v>
      </c>
      <c r="R44" s="119" t="e">
        <f t="shared" si="4"/>
        <v>#REF!</v>
      </c>
    </row>
    <row r="45" spans="2:18">
      <c r="B45" s="109">
        <v>12</v>
      </c>
      <c r="C45" s="106" t="str">
        <f>OnLineGram_apComm!C29</f>
        <v>거래구분코드(4)</v>
      </c>
      <c r="D45" s="106" t="str">
        <f>OnLineGram_apComm!D29</f>
        <v>apTrDivCd</v>
      </c>
      <c r="E45" s="106">
        <f>OnLineGram_apComm!E29</f>
        <v>0</v>
      </c>
      <c r="F45" s="106">
        <f>OnLineGram_apComm!F29</f>
        <v>4</v>
      </c>
      <c r="G45" s="106">
        <f t="shared" si="8"/>
        <v>47</v>
      </c>
      <c r="H45" s="106">
        <f t="shared" si="10"/>
        <v>147</v>
      </c>
      <c r="I45" s="106"/>
      <c r="J45" s="115" t="e">
        <f t="shared" si="9"/>
        <v>#REF!</v>
      </c>
      <c r="K45" s="115" t="str">
        <f t="shared" si="11"/>
        <v>'1100'</v>
      </c>
      <c r="L45" s="119" t="e">
        <f t="shared" si="3"/>
        <v>#REF!</v>
      </c>
      <c r="M45" s="115" t="str">
        <f t="shared" si="12"/>
        <v>'1100'</v>
      </c>
      <c r="N45" s="119" t="b">
        <f t="shared" si="4"/>
        <v>1</v>
      </c>
      <c r="O45" s="115" t="str">
        <f t="shared" si="14"/>
        <v>'1100'</v>
      </c>
      <c r="P45" s="119" t="b">
        <f t="shared" si="4"/>
        <v>1</v>
      </c>
      <c r="Q45" s="115" t="e">
        <f t="shared" si="13"/>
        <v>#REF!</v>
      </c>
      <c r="R45" s="119" t="e">
        <f t="shared" si="4"/>
        <v>#REF!</v>
      </c>
    </row>
    <row r="46" spans="2:18">
      <c r="B46" s="109">
        <v>13</v>
      </c>
      <c r="C46" s="123" t="str">
        <f>OnLineGram_apComm!C30</f>
        <v>응답코드(3)</v>
      </c>
      <c r="D46" s="123" t="str">
        <f>OnLineGram_apComm!D30</f>
        <v>replCd</v>
      </c>
      <c r="E46" s="123">
        <f>OnLineGram_apComm!E30</f>
        <v>0</v>
      </c>
      <c r="F46" s="123">
        <f>OnLineGram_apComm!F30</f>
        <v>3</v>
      </c>
      <c r="G46" s="123">
        <f t="shared" si="8"/>
        <v>50</v>
      </c>
      <c r="H46" s="123">
        <f t="shared" si="10"/>
        <v>150</v>
      </c>
      <c r="I46" s="123"/>
      <c r="J46" s="123" t="e">
        <f t="shared" si="9"/>
        <v>#REF!</v>
      </c>
      <c r="K46" s="123" t="str">
        <f t="shared" si="11"/>
        <v>'   '</v>
      </c>
      <c r="L46" s="124" t="e">
        <f t="shared" si="3"/>
        <v>#REF!</v>
      </c>
      <c r="M46" s="123" t="str">
        <f t="shared" si="12"/>
        <v>'000'</v>
      </c>
      <c r="N46" s="124" t="b">
        <f t="shared" si="4"/>
        <v>0</v>
      </c>
      <c r="O46" s="123" t="str">
        <f t="shared" si="14"/>
        <v>'000'</v>
      </c>
      <c r="P46" s="124" t="b">
        <f t="shared" si="4"/>
        <v>1</v>
      </c>
      <c r="Q46" s="123" t="e">
        <f t="shared" si="13"/>
        <v>#REF!</v>
      </c>
      <c r="R46" s="124" t="e">
        <f t="shared" si="4"/>
        <v>#REF!</v>
      </c>
    </row>
    <row r="47" spans="2:18">
      <c r="B47" s="109">
        <v>14</v>
      </c>
      <c r="C47" s="121" t="str">
        <f>OnLineGram_apComm!C31</f>
        <v>거래일자(8)</v>
      </c>
      <c r="D47" s="121" t="str">
        <f>OnLineGram_apComm!D31</f>
        <v>apTrDt</v>
      </c>
      <c r="E47" s="121">
        <f>OnLineGram_apComm!E31</f>
        <v>0</v>
      </c>
      <c r="F47" s="121">
        <f>OnLineGram_apComm!F31</f>
        <v>8</v>
      </c>
      <c r="G47" s="121">
        <f t="shared" si="8"/>
        <v>58</v>
      </c>
      <c r="H47" s="121">
        <f t="shared" si="10"/>
        <v>158</v>
      </c>
      <c r="I47" s="121"/>
      <c r="J47" s="121" t="e">
        <f t="shared" si="9"/>
        <v>#REF!</v>
      </c>
      <c r="K47" s="121" t="str">
        <f t="shared" si="11"/>
        <v>'20111103'</v>
      </c>
      <c r="L47" s="122" t="e">
        <f t="shared" si="3"/>
        <v>#REF!</v>
      </c>
      <c r="M47" s="121" t="str">
        <f t="shared" si="12"/>
        <v>'20111103'</v>
      </c>
      <c r="N47" s="122" t="b">
        <f t="shared" si="4"/>
        <v>1</v>
      </c>
      <c r="O47" s="121" t="str">
        <f t="shared" si="14"/>
        <v>'20111103'</v>
      </c>
      <c r="P47" s="122" t="b">
        <f t="shared" si="4"/>
        <v>1</v>
      </c>
      <c r="Q47" s="121" t="e">
        <f t="shared" si="13"/>
        <v>#REF!</v>
      </c>
      <c r="R47" s="122" t="e">
        <f t="shared" si="4"/>
        <v>#REF!</v>
      </c>
    </row>
    <row r="48" spans="2:18">
      <c r="B48" s="109">
        <v>15</v>
      </c>
      <c r="C48" s="106" t="str">
        <f>OnLineGram_apComm!C32</f>
        <v>거래시간(6)</v>
      </c>
      <c r="D48" s="106" t="str">
        <f>OnLineGram_apComm!D32</f>
        <v>apTrTm</v>
      </c>
      <c r="E48" s="106">
        <f>OnLineGram_apComm!E32</f>
        <v>0</v>
      </c>
      <c r="F48" s="106">
        <f>OnLineGram_apComm!F32</f>
        <v>6</v>
      </c>
      <c r="G48" s="106">
        <f t="shared" si="8"/>
        <v>64</v>
      </c>
      <c r="H48" s="106">
        <f t="shared" si="10"/>
        <v>164</v>
      </c>
      <c r="I48" s="106"/>
      <c r="J48" s="115" t="e">
        <f t="shared" si="9"/>
        <v>#REF!</v>
      </c>
      <c r="K48" s="115" t="str">
        <f t="shared" si="11"/>
        <v>'154631'</v>
      </c>
      <c r="L48" s="119" t="e">
        <f t="shared" si="3"/>
        <v>#REF!</v>
      </c>
      <c r="M48" s="115" t="str">
        <f t="shared" si="12"/>
        <v>'154631'</v>
      </c>
      <c r="N48" s="119" t="b">
        <f t="shared" si="4"/>
        <v>1</v>
      </c>
      <c r="O48" s="115" t="str">
        <f t="shared" si="14"/>
        <v>'154631'</v>
      </c>
      <c r="P48" s="119" t="b">
        <f t="shared" si="4"/>
        <v>1</v>
      </c>
      <c r="Q48" s="115" t="e">
        <f t="shared" si="13"/>
        <v>#REF!</v>
      </c>
      <c r="R48" s="119" t="e">
        <f t="shared" si="4"/>
        <v>#REF!</v>
      </c>
    </row>
    <row r="49" spans="2:18">
      <c r="B49" s="109">
        <v>16</v>
      </c>
      <c r="C49" s="121" t="str">
        <f>OnLineGram_apComm!C33</f>
        <v>거래일련번호(7)</v>
      </c>
      <c r="D49" s="121" t="str">
        <f>OnLineGram_apComm!D33</f>
        <v>trSnum</v>
      </c>
      <c r="E49" s="121">
        <f>OnLineGram_apComm!E33</f>
        <v>0</v>
      </c>
      <c r="F49" s="121">
        <f>OnLineGram_apComm!F33</f>
        <v>7</v>
      </c>
      <c r="G49" s="121">
        <f t="shared" si="8"/>
        <v>71</v>
      </c>
      <c r="H49" s="121">
        <f t="shared" si="10"/>
        <v>171</v>
      </c>
      <c r="I49" s="121"/>
      <c r="J49" s="121" t="e">
        <f t="shared" si="9"/>
        <v>#REF!</v>
      </c>
      <c r="K49" s="121" t="str">
        <f t="shared" si="11"/>
        <v>'0209662'</v>
      </c>
      <c r="L49" s="122" t="e">
        <f t="shared" si="3"/>
        <v>#REF!</v>
      </c>
      <c r="M49" s="121" t="str">
        <f t="shared" si="12"/>
        <v>'0209662'</v>
      </c>
      <c r="N49" s="122" t="b">
        <f t="shared" si="4"/>
        <v>1</v>
      </c>
      <c r="O49" s="121" t="str">
        <f t="shared" si="14"/>
        <v>'0209662'</v>
      </c>
      <c r="P49" s="122" t="b">
        <f t="shared" si="4"/>
        <v>1</v>
      </c>
      <c r="Q49" s="121" t="e">
        <f t="shared" si="13"/>
        <v>#REF!</v>
      </c>
      <c r="R49" s="122" t="e">
        <f t="shared" si="4"/>
        <v>#REF!</v>
      </c>
    </row>
    <row r="50" spans="2:18">
      <c r="B50" s="109">
        <v>17</v>
      </c>
      <c r="C50" s="106" t="str">
        <f>OnLineGram_apComm!C34</f>
        <v>한글코드구분(1)</v>
      </c>
      <c r="D50" s="106" t="str">
        <f>OnLineGram_apComm!D34</f>
        <v>hanDivCd</v>
      </c>
      <c r="E50" s="106">
        <f>OnLineGram_apComm!E34</f>
        <v>0</v>
      </c>
      <c r="F50" s="106">
        <f>OnLineGram_apComm!F34</f>
        <v>1</v>
      </c>
      <c r="G50" s="106">
        <f t="shared" si="8"/>
        <v>72</v>
      </c>
      <c r="H50" s="106">
        <f t="shared" si="10"/>
        <v>172</v>
      </c>
      <c r="I50" s="106"/>
      <c r="J50" s="115" t="e">
        <f t="shared" si="9"/>
        <v>#REF!</v>
      </c>
      <c r="K50" s="115" t="str">
        <f t="shared" si="11"/>
        <v>'2'</v>
      </c>
      <c r="L50" s="119" t="e">
        <f t="shared" si="3"/>
        <v>#REF!</v>
      </c>
      <c r="M50" s="115" t="str">
        <f t="shared" si="12"/>
        <v>'2'</v>
      </c>
      <c r="N50" s="119" t="b">
        <f t="shared" si="4"/>
        <v>1</v>
      </c>
      <c r="O50" s="115" t="str">
        <f t="shared" si="14"/>
        <v>'2'</v>
      </c>
      <c r="P50" s="119" t="b">
        <f t="shared" si="4"/>
        <v>1</v>
      </c>
      <c r="Q50" s="115" t="e">
        <f t="shared" si="13"/>
        <v>#REF!</v>
      </c>
      <c r="R50" s="119" t="e">
        <f t="shared" si="4"/>
        <v>#REF!</v>
      </c>
    </row>
    <row r="51" spans="2:18">
      <c r="B51" s="109">
        <v>18</v>
      </c>
      <c r="C51" s="106" t="str">
        <f>OnLineGram_apComm!C35</f>
        <v>마감후구분(1)</v>
      </c>
      <c r="D51" s="106" t="str">
        <f>OnLineGram_apComm!D35</f>
        <v>clsAfDivCd</v>
      </c>
      <c r="E51" s="106">
        <f>OnLineGram_apComm!E35</f>
        <v>0</v>
      </c>
      <c r="F51" s="106">
        <f>OnLineGram_apComm!F35</f>
        <v>1</v>
      </c>
      <c r="G51" s="106">
        <f t="shared" si="8"/>
        <v>73</v>
      </c>
      <c r="H51" s="106">
        <f t="shared" si="10"/>
        <v>173</v>
      </c>
      <c r="I51" s="106"/>
      <c r="J51" s="115" t="e">
        <f t="shared" si="9"/>
        <v>#REF!</v>
      </c>
      <c r="K51" s="115" t="str">
        <f t="shared" si="11"/>
        <v>'0'</v>
      </c>
      <c r="L51" s="119" t="e">
        <f t="shared" si="3"/>
        <v>#REF!</v>
      </c>
      <c r="M51" s="115" t="str">
        <f t="shared" si="12"/>
        <v>'0'</v>
      </c>
      <c r="N51" s="119" t="b">
        <f t="shared" si="4"/>
        <v>1</v>
      </c>
      <c r="O51" s="115" t="str">
        <f t="shared" si="14"/>
        <v>'0'</v>
      </c>
      <c r="P51" s="119" t="b">
        <f t="shared" si="4"/>
        <v>1</v>
      </c>
      <c r="Q51" s="115" t="e">
        <f t="shared" si="13"/>
        <v>#REF!</v>
      </c>
      <c r="R51" s="119" t="e">
        <f t="shared" si="4"/>
        <v>#REF!</v>
      </c>
    </row>
    <row r="52" spans="2:18">
      <c r="B52" s="109">
        <v>19</v>
      </c>
      <c r="C52" s="149" t="str">
        <f>OnLineGram_apComm!C36</f>
        <v>개설기관코드(8)</v>
      </c>
      <c r="D52" s="149" t="str">
        <f>OnLineGram_apComm!D36</f>
        <v>estTrCd</v>
      </c>
      <c r="E52" s="149">
        <f>OnLineGram_apComm!E36</f>
        <v>0</v>
      </c>
      <c r="F52" s="149">
        <f>OnLineGram_apComm!F36</f>
        <v>8</v>
      </c>
      <c r="G52" s="149">
        <f t="shared" si="8"/>
        <v>81</v>
      </c>
      <c r="H52" s="149">
        <f t="shared" si="10"/>
        <v>181</v>
      </c>
      <c r="I52" s="106"/>
      <c r="J52" s="115" t="e">
        <f t="shared" si="9"/>
        <v>#REF!</v>
      </c>
      <c r="K52" s="115" t="str">
        <f t="shared" si="11"/>
        <v>'20032903'</v>
      </c>
      <c r="L52" s="119" t="e">
        <f t="shared" si="3"/>
        <v>#REF!</v>
      </c>
      <c r="M52" s="115" t="str">
        <f t="shared" si="12"/>
        <v>'20032903'</v>
      </c>
      <c r="N52" s="119" t="b">
        <f t="shared" si="4"/>
        <v>1</v>
      </c>
      <c r="O52" s="115" t="str">
        <f t="shared" si="14"/>
        <v>'20032903'</v>
      </c>
      <c r="P52" s="119" t="b">
        <f t="shared" si="4"/>
        <v>1</v>
      </c>
      <c r="Q52" s="115" t="e">
        <f t="shared" si="13"/>
        <v>#REF!</v>
      </c>
      <c r="R52" s="119" t="e">
        <f t="shared" si="4"/>
        <v>#REF!</v>
      </c>
    </row>
    <row r="53" spans="2:18">
      <c r="B53" s="109">
        <v>20</v>
      </c>
      <c r="C53" s="106" t="str">
        <f>OnLineGram_apComm!C37</f>
        <v>M/S TRACK번호(1)</v>
      </c>
      <c r="D53" s="106" t="str">
        <f>OnLineGram_apComm!D37</f>
        <v>msTrackNo</v>
      </c>
      <c r="E53" s="106">
        <f>OnLineGram_apComm!E37</f>
        <v>0</v>
      </c>
      <c r="F53" s="106">
        <f>OnLineGram_apComm!F37</f>
        <v>1</v>
      </c>
      <c r="G53" s="106">
        <f t="shared" si="8"/>
        <v>82</v>
      </c>
      <c r="H53" s="106">
        <f t="shared" si="10"/>
        <v>182</v>
      </c>
      <c r="I53" s="106"/>
      <c r="J53" s="115" t="e">
        <f t="shared" si="9"/>
        <v>#REF!</v>
      </c>
      <c r="K53" s="115" t="str">
        <f t="shared" si="11"/>
        <v>'6'</v>
      </c>
      <c r="L53" s="119" t="e">
        <f t="shared" si="3"/>
        <v>#REF!</v>
      </c>
      <c r="M53" s="115" t="str">
        <f t="shared" si="12"/>
        <v>'6'</v>
      </c>
      <c r="N53" s="119" t="b">
        <f t="shared" si="4"/>
        <v>1</v>
      </c>
      <c r="O53" s="115" t="str">
        <f t="shared" si="14"/>
        <v>'6'</v>
      </c>
      <c r="P53" s="119" t="b">
        <f t="shared" si="4"/>
        <v>1</v>
      </c>
      <c r="Q53" s="115" t="e">
        <f t="shared" si="13"/>
        <v>#REF!</v>
      </c>
      <c r="R53" s="119" t="e">
        <f t="shared" si="4"/>
        <v>#REF!</v>
      </c>
    </row>
    <row r="54" spans="2:18">
      <c r="B54" s="109">
        <v>21</v>
      </c>
      <c r="C54" s="106" t="str">
        <f>OnLineGram_apComm!C38</f>
        <v>M/S TRACK DATA(141)</v>
      </c>
      <c r="D54" s="106" t="str">
        <f>OnLineGram_apComm!D38</f>
        <v>msTrackData</v>
      </c>
      <c r="E54" s="106">
        <f>OnLineGram_apComm!E38</f>
        <v>0</v>
      </c>
      <c r="F54" s="106">
        <f>OnLineGram_apComm!F38</f>
        <v>141</v>
      </c>
      <c r="G54" s="106">
        <f t="shared" si="8"/>
        <v>223</v>
      </c>
      <c r="H54" s="106">
        <f t="shared" si="10"/>
        <v>323</v>
      </c>
      <c r="I54" s="106"/>
      <c r="J54" s="115" t="e">
        <f t="shared" si="9"/>
        <v>#REF!</v>
      </c>
      <c r="K54" s="115" t="str">
        <f t="shared" si="11"/>
        <v>'01032903                                                                                                                           20001347  '</v>
      </c>
      <c r="L54" s="119" t="e">
        <f t="shared" si="3"/>
        <v>#REF!</v>
      </c>
      <c r="M54" s="115" t="str">
        <f t="shared" si="12"/>
        <v>'01032903                                                                                                                           20001347  '</v>
      </c>
      <c r="N54" s="119" t="b">
        <f t="shared" si="4"/>
        <v>1</v>
      </c>
      <c r="O54" s="115" t="str">
        <f t="shared" si="14"/>
        <v>'01032903                                                                                                                           20001347  '</v>
      </c>
      <c r="P54" s="119" t="b">
        <f t="shared" si="4"/>
        <v>1</v>
      </c>
      <c r="Q54" s="115" t="e">
        <f t="shared" si="13"/>
        <v>#REF!</v>
      </c>
      <c r="R54" s="119" t="e">
        <f t="shared" si="4"/>
        <v>#REF!</v>
      </c>
    </row>
    <row r="55" spans="2:18">
      <c r="B55" s="109">
        <v>22</v>
      </c>
      <c r="C55" s="106" t="str">
        <f>OnLineGram_apComm!C39</f>
        <v>카드구분(1)</v>
      </c>
      <c r="D55" s="106" t="str">
        <f>OnLineGram_apComm!D39</f>
        <v>cardDivCd</v>
      </c>
      <c r="E55" s="106">
        <f>OnLineGram_apComm!E39</f>
        <v>0</v>
      </c>
      <c r="F55" s="106">
        <f>OnLineGram_apComm!F39</f>
        <v>1</v>
      </c>
      <c r="G55" s="106">
        <f t="shared" si="8"/>
        <v>224</v>
      </c>
      <c r="H55" s="106">
        <f t="shared" si="10"/>
        <v>324</v>
      </c>
      <c r="I55" s="106"/>
      <c r="J55" s="115" t="e">
        <f t="shared" si="9"/>
        <v>#REF!</v>
      </c>
      <c r="K55" s="115" t="str">
        <f t="shared" si="11"/>
        <v>'0'</v>
      </c>
      <c r="L55" s="119" t="e">
        <f t="shared" si="3"/>
        <v>#REF!</v>
      </c>
      <c r="M55" s="115" t="str">
        <f t="shared" si="12"/>
        <v>'0'</v>
      </c>
      <c r="N55" s="119" t="b">
        <f t="shared" si="4"/>
        <v>1</v>
      </c>
      <c r="O55" s="115" t="str">
        <f t="shared" si="14"/>
        <v>'0'</v>
      </c>
      <c r="P55" s="119" t="b">
        <f t="shared" si="4"/>
        <v>1</v>
      </c>
      <c r="Q55" s="115" t="e">
        <f t="shared" si="13"/>
        <v>#REF!</v>
      </c>
      <c r="R55" s="119" t="e">
        <f t="shared" si="4"/>
        <v>#REF!</v>
      </c>
    </row>
    <row r="56" spans="2:18">
      <c r="B56" s="109">
        <v>23</v>
      </c>
      <c r="C56" s="106" t="str">
        <f>OnLineGram_apComm!C40</f>
        <v>정형화된 조회 출력 구분(1)</v>
      </c>
      <c r="D56" s="106" t="str">
        <f>OnLineGram_apComm!D40</f>
        <v>fixPrintDivCd</v>
      </c>
      <c r="E56" s="106">
        <f>OnLineGram_apComm!E40</f>
        <v>0</v>
      </c>
      <c r="F56" s="106">
        <f>OnLineGram_apComm!F40</f>
        <v>1</v>
      </c>
      <c r="G56" s="106">
        <f t="shared" si="8"/>
        <v>225</v>
      </c>
      <c r="H56" s="106">
        <f t="shared" si="10"/>
        <v>325</v>
      </c>
      <c r="I56" s="106"/>
      <c r="J56" s="115" t="e">
        <f t="shared" si="9"/>
        <v>#REF!</v>
      </c>
      <c r="K56" s="115" t="str">
        <f t="shared" si="11"/>
        <v>' '</v>
      </c>
      <c r="L56" s="119" t="e">
        <f t="shared" si="3"/>
        <v>#REF!</v>
      </c>
      <c r="M56" s="115" t="str">
        <f t="shared" si="12"/>
        <v>' '</v>
      </c>
      <c r="N56" s="119" t="b">
        <f t="shared" si="4"/>
        <v>1</v>
      </c>
      <c r="O56" s="115" t="str">
        <f t="shared" si="14"/>
        <v>' '</v>
      </c>
      <c r="P56" s="119" t="b">
        <f t="shared" si="4"/>
        <v>1</v>
      </c>
      <c r="Q56" s="115" t="e">
        <f t="shared" si="13"/>
        <v>#REF!</v>
      </c>
      <c r="R56" s="119" t="e">
        <f t="shared" si="4"/>
        <v>#REF!</v>
      </c>
    </row>
    <row r="57" spans="2:18">
      <c r="B57" s="109">
        <v>24</v>
      </c>
      <c r="C57" s="106" t="str">
        <f>OnLineGram_apComm!C41</f>
        <v>이체거래시 입출기관구분(1)</v>
      </c>
      <c r="D57" s="106" t="str">
        <f>OnLineGram_apComm!D41</f>
        <v>tranIoTrCd</v>
      </c>
      <c r="E57" s="106">
        <f>OnLineGram_apComm!E41</f>
        <v>0</v>
      </c>
      <c r="F57" s="106">
        <f>OnLineGram_apComm!F41</f>
        <v>1</v>
      </c>
      <c r="G57" s="106">
        <f t="shared" si="8"/>
        <v>226</v>
      </c>
      <c r="H57" s="106">
        <f t="shared" si="10"/>
        <v>326</v>
      </c>
      <c r="I57" s="106"/>
      <c r="J57" s="115" t="e">
        <f t="shared" si="9"/>
        <v>#REF!</v>
      </c>
      <c r="K57" s="115" t="str">
        <f t="shared" si="11"/>
        <v>'0'</v>
      </c>
      <c r="L57" s="119" t="e">
        <f t="shared" si="3"/>
        <v>#REF!</v>
      </c>
      <c r="M57" s="115" t="str">
        <f t="shared" si="12"/>
        <v>'0'</v>
      </c>
      <c r="N57" s="119" t="b">
        <f t="shared" si="4"/>
        <v>1</v>
      </c>
      <c r="O57" s="115" t="str">
        <f t="shared" si="14"/>
        <v>'0'</v>
      </c>
      <c r="P57" s="119" t="b">
        <f t="shared" si="4"/>
        <v>1</v>
      </c>
      <c r="Q57" s="115" t="e">
        <f t="shared" si="13"/>
        <v>#REF!</v>
      </c>
      <c r="R57" s="119" t="e">
        <f t="shared" si="4"/>
        <v>#REF!</v>
      </c>
    </row>
    <row r="58" spans="2:18">
      <c r="B58" s="109">
        <v>25</v>
      </c>
      <c r="C58" s="106" t="str">
        <f>OnLineGram_apComm!C42</f>
        <v>USER WORK AREA(14)</v>
      </c>
      <c r="D58" s="106" t="str">
        <f>OnLineGram_apComm!D42</f>
        <v>userWorkArea</v>
      </c>
      <c r="E58" s="106">
        <f>OnLineGram_apComm!E42</f>
        <v>0</v>
      </c>
      <c r="F58" s="106">
        <f>OnLineGram_apComm!F42</f>
        <v>14</v>
      </c>
      <c r="G58" s="106">
        <f t="shared" si="8"/>
        <v>240</v>
      </c>
      <c r="H58" s="106">
        <f t="shared" si="10"/>
        <v>340</v>
      </c>
      <c r="I58" s="106"/>
      <c r="J58" s="115" t="e">
        <f t="shared" si="9"/>
        <v>#REF!</v>
      </c>
      <c r="K58" s="115" t="str">
        <f t="shared" si="11"/>
        <v>'              '</v>
      </c>
      <c r="L58" s="119" t="e">
        <f t="shared" si="3"/>
        <v>#REF!</v>
      </c>
      <c r="M58" s="115" t="str">
        <f t="shared" si="12"/>
        <v>'              '</v>
      </c>
      <c r="N58" s="119" t="b">
        <f t="shared" si="4"/>
        <v>1</v>
      </c>
      <c r="O58" s="115" t="str">
        <f t="shared" si="14"/>
        <v>'              '</v>
      </c>
      <c r="P58" s="119" t="b">
        <f t="shared" si="4"/>
        <v>1</v>
      </c>
      <c r="Q58" s="115" t="e">
        <f t="shared" si="13"/>
        <v>#REF!</v>
      </c>
      <c r="R58" s="119" t="e">
        <f t="shared" si="4"/>
        <v>#REF!</v>
      </c>
    </row>
    <row r="59" spans="2:18">
      <c r="B59" s="109">
        <v>26</v>
      </c>
      <c r="C59" s="106" t="str">
        <f>OnLineGram_apComm!C43</f>
        <v>응답 MESSAGE(40)</v>
      </c>
      <c r="D59" s="106" t="str">
        <f>OnLineGram_apComm!D43</f>
        <v>replyMes</v>
      </c>
      <c r="E59" s="106">
        <f>OnLineGram_apComm!E43</f>
        <v>0</v>
      </c>
      <c r="F59" s="106">
        <f>OnLineGram_apComm!F43</f>
        <v>40</v>
      </c>
      <c r="G59" s="106">
        <f t="shared" si="8"/>
        <v>280</v>
      </c>
      <c r="H59" s="106">
        <f t="shared" si="10"/>
        <v>380</v>
      </c>
      <c r="I59" s="106"/>
      <c r="J59" s="115" t="e">
        <f t="shared" si="9"/>
        <v>#REF!</v>
      </c>
      <c r="K59" s="115" t="str">
        <f t="shared" si="11"/>
        <v>'                                        '</v>
      </c>
      <c r="L59" s="119" t="e">
        <f t="shared" si="3"/>
        <v>#REF!</v>
      </c>
      <c r="M59" s="115" t="str">
        <f t="shared" si="12"/>
        <v>'정상                                    '</v>
      </c>
      <c r="N59" s="119" t="b">
        <f t="shared" si="4"/>
        <v>0</v>
      </c>
      <c r="O59" s="115" t="str">
        <f t="shared" si="14"/>
        <v>'정상                                    '</v>
      </c>
      <c r="P59" s="119" t="b">
        <f t="shared" si="4"/>
        <v>1</v>
      </c>
      <c r="Q59" s="115" t="e">
        <f t="shared" si="13"/>
        <v>#REF!</v>
      </c>
      <c r="R59" s="119" t="e">
        <f t="shared" si="4"/>
        <v>#REF!</v>
      </c>
    </row>
    <row r="60" spans="2:18">
      <c r="B60" s="109">
        <v>27</v>
      </c>
      <c r="C60" s="106" t="str">
        <f>OnLineGram_apComm!C44</f>
        <v>원거래요소(6)</v>
      </c>
      <c r="D60" s="106" t="str">
        <f>OnLineGram_apComm!D44</f>
        <v>oriTrElem</v>
      </c>
      <c r="E60" s="106">
        <f>OnLineGram_apComm!E44</f>
        <v>0</v>
      </c>
      <c r="F60" s="106">
        <f>OnLineGram_apComm!F44</f>
        <v>6</v>
      </c>
      <c r="G60" s="106">
        <f t="shared" si="8"/>
        <v>286</v>
      </c>
      <c r="H60" s="106">
        <f t="shared" si="10"/>
        <v>386</v>
      </c>
      <c r="I60" s="106"/>
      <c r="J60" s="115" t="e">
        <f t="shared" si="9"/>
        <v>#REF!</v>
      </c>
      <c r="K60" s="115" t="str">
        <f t="shared" si="11"/>
        <v>'000000'</v>
      </c>
      <c r="L60" s="119" t="e">
        <f t="shared" si="3"/>
        <v>#REF!</v>
      </c>
      <c r="M60" s="115" t="str">
        <f t="shared" si="12"/>
        <v>'000000'</v>
      </c>
      <c r="N60" s="119" t="b">
        <f t="shared" si="4"/>
        <v>1</v>
      </c>
      <c r="O60" s="115" t="str">
        <f t="shared" si="14"/>
        <v>'000000'</v>
      </c>
      <c r="P60" s="119" t="b">
        <f t="shared" si="4"/>
        <v>1</v>
      </c>
      <c r="Q60" s="115" t="e">
        <f t="shared" si="13"/>
        <v>#REF!</v>
      </c>
      <c r="R60" s="119" t="e">
        <f t="shared" si="4"/>
        <v>#REF!</v>
      </c>
    </row>
    <row r="61" spans="2:18">
      <c r="B61" s="109">
        <v>28</v>
      </c>
      <c r="C61" s="106" t="str">
        <f>OnLineGram_apComm!C45</f>
        <v>FILLER(14)</v>
      </c>
      <c r="D61" s="106" t="str">
        <f>OnLineGram_apComm!D45</f>
        <v>apFiller</v>
      </c>
      <c r="E61" s="106">
        <f>OnLineGram_apComm!E45</f>
        <v>0</v>
      </c>
      <c r="F61" s="106">
        <f>OnLineGram_apComm!F45</f>
        <v>14</v>
      </c>
      <c r="G61" s="106">
        <f t="shared" si="8"/>
        <v>300</v>
      </c>
      <c r="H61" s="106">
        <f t="shared" si="10"/>
        <v>400</v>
      </c>
      <c r="I61" s="106"/>
      <c r="J61" s="115" t="e">
        <f t="shared" si="9"/>
        <v>#REF!</v>
      </c>
      <c r="K61" s="115" t="str">
        <f t="shared" si="11"/>
        <v>'              '</v>
      </c>
      <c r="L61" s="119" t="e">
        <f t="shared" si="3"/>
        <v>#REF!</v>
      </c>
      <c r="M61" s="115" t="str">
        <f t="shared" si="12"/>
        <v>'              '</v>
      </c>
      <c r="N61" s="119" t="b">
        <f t="shared" si="4"/>
        <v>1</v>
      </c>
      <c r="O61" s="115" t="str">
        <f t="shared" si="14"/>
        <v>'              '</v>
      </c>
      <c r="P61" s="119" t="b">
        <f t="shared" si="4"/>
        <v>1</v>
      </c>
      <c r="Q61" s="115" t="e">
        <f t="shared" si="13"/>
        <v>#REF!</v>
      </c>
      <c r="R61" s="119" t="e">
        <f t="shared" si="4"/>
        <v>#REF!</v>
      </c>
    </row>
    <row r="62" spans="2:18">
      <c r="B62" s="109"/>
      <c r="C62" s="109"/>
      <c r="D62" s="109"/>
      <c r="E62" s="109"/>
      <c r="F62" s="109">
        <f>SUM(F34:F61)</f>
        <v>300</v>
      </c>
      <c r="G62" s="109"/>
      <c r="H62" s="109"/>
      <c r="I62" s="109"/>
      <c r="J62" s="109"/>
      <c r="K62" s="109"/>
      <c r="L62" s="118" t="b">
        <f t="shared" si="3"/>
        <v>1</v>
      </c>
      <c r="M62" s="109"/>
      <c r="N62" s="118" t="b">
        <f t="shared" si="4"/>
        <v>1</v>
      </c>
      <c r="O62" s="109"/>
      <c r="P62" s="118" t="b">
        <f t="shared" si="4"/>
        <v>1</v>
      </c>
      <c r="Q62" s="109"/>
      <c r="R62" s="118" t="b">
        <f t="shared" si="4"/>
        <v>1</v>
      </c>
    </row>
    <row r="63" spans="2:18">
      <c r="B63" s="109">
        <v>1</v>
      </c>
      <c r="C63" s="107" t="str">
        <f>OnLineGram_apComm!C46</f>
        <v>거래금액</v>
      </c>
      <c r="D63" s="107" t="str">
        <f>OnLineGram_apComm!D46</f>
        <v>trAmt</v>
      </c>
      <c r="E63" s="107">
        <f>OnLineGram_apComm!E46</f>
        <v>0</v>
      </c>
      <c r="F63" s="107">
        <f>OnLineGram_apComm!F46</f>
        <v>13</v>
      </c>
      <c r="G63" s="107">
        <f>G61+F63</f>
        <v>313</v>
      </c>
      <c r="H63" s="107">
        <f>H61+F63</f>
        <v>413</v>
      </c>
      <c r="I63" s="107"/>
      <c r="J63" s="107" t="e">
        <f>"'"&amp;MIDB($J$9,G61+1,F63)&amp;"'"</f>
        <v>#REF!</v>
      </c>
      <c r="K63" s="107" t="str">
        <f>"'"&amp;MIDB($J$10,H61+1,F63)&amp;"'"</f>
        <v>'0000000099996'</v>
      </c>
      <c r="L63" s="120" t="e">
        <f t="shared" si="3"/>
        <v>#REF!</v>
      </c>
      <c r="M63" s="107" t="str">
        <f>"'"&amp;MIDB($J$11,H61+1,F63)&amp;"'"</f>
        <v>'0000000099996'</v>
      </c>
      <c r="N63" s="120" t="b">
        <f t="shared" si="4"/>
        <v>1</v>
      </c>
      <c r="O63" s="107" t="str">
        <f>"'"&amp;MIDB($J$12,G61+1,F63)&amp;"'"</f>
        <v>'0000000099996'</v>
      </c>
      <c r="P63" s="120" t="b">
        <f t="shared" si="4"/>
        <v>1</v>
      </c>
      <c r="Q63" s="107" t="e">
        <f>"'"&amp;MIDB($J$13,G61+1,F63)&amp;"'"</f>
        <v>#REF!</v>
      </c>
      <c r="R63" s="120" t="e">
        <f t="shared" si="4"/>
        <v>#REF!</v>
      </c>
    </row>
    <row r="64" spans="2:18">
      <c r="B64" s="109">
        <v>2</v>
      </c>
      <c r="C64" s="107" t="str">
        <f>OnLineGram_apComm!C47</f>
        <v>양,음 구분표시</v>
      </c>
      <c r="D64" s="107" t="str">
        <f>OnLineGram_apComm!D47</f>
        <v>lcalScalCd</v>
      </c>
      <c r="E64" s="107">
        <f>OnLineGram_apComm!E47</f>
        <v>0</v>
      </c>
      <c r="F64" s="107">
        <f>OnLineGram_apComm!F47</f>
        <v>1</v>
      </c>
      <c r="G64" s="107">
        <f t="shared" ref="G64:G96" si="15">G63+F64</f>
        <v>314</v>
      </c>
      <c r="H64" s="107">
        <f>H63+F64</f>
        <v>414</v>
      </c>
      <c r="I64" s="107"/>
      <c r="J64" s="107" t="e">
        <f t="shared" ref="J64:J96" si="16">"'"&amp;MIDB($J$9,G63+1,F64)&amp;"'"</f>
        <v>#REF!</v>
      </c>
      <c r="K64" s="107" t="str">
        <f>"'"&amp;MIDB($J$10,H63+1,F64)&amp;"'"</f>
        <v>' '</v>
      </c>
      <c r="L64" s="120" t="e">
        <f t="shared" si="3"/>
        <v>#REF!</v>
      </c>
      <c r="M64" s="107" t="str">
        <f>"'"&amp;MIDB($J$11,H63+1,F64)&amp;"'"</f>
        <v>' '</v>
      </c>
      <c r="N64" s="120" t="b">
        <f t="shared" si="4"/>
        <v>1</v>
      </c>
      <c r="O64" s="107" t="str">
        <f>"'"&amp;MIDB($J$12,G63+1,F64)&amp;"'"</f>
        <v>' '</v>
      </c>
      <c r="P64" s="120" t="b">
        <f t="shared" si="4"/>
        <v>1</v>
      </c>
      <c r="Q64" s="107" t="e">
        <f t="shared" ref="Q64:Q96" si="17">"'"&amp;MIDB($J$13,G63+1,F64)&amp;"'"</f>
        <v>#REF!</v>
      </c>
      <c r="R64" s="120" t="e">
        <f t="shared" si="4"/>
        <v>#REF!</v>
      </c>
    </row>
    <row r="65" spans="2:18">
      <c r="B65" s="109">
        <v>3</v>
      </c>
      <c r="C65" s="107" t="str">
        <f>OnLineGram_apComm!C48</f>
        <v>거래후 계좌잔액</v>
      </c>
      <c r="D65" s="107" t="str">
        <f>OnLineGram_apComm!D48</f>
        <v>trAfRamt</v>
      </c>
      <c r="E65" s="107">
        <f>OnLineGram_apComm!E48</f>
        <v>0</v>
      </c>
      <c r="F65" s="107">
        <f>OnLineGram_apComm!F48</f>
        <v>13</v>
      </c>
      <c r="G65" s="107">
        <f t="shared" si="15"/>
        <v>327</v>
      </c>
      <c r="H65" s="107">
        <f t="shared" ref="H65:H96" si="18">H64+F65</f>
        <v>427</v>
      </c>
      <c r="I65" s="107"/>
      <c r="J65" s="107" t="e">
        <f t="shared" si="16"/>
        <v>#REF!</v>
      </c>
      <c r="K65" s="107" t="str">
        <f t="shared" ref="K65:K96" si="19">"'"&amp;MIDB($J$10,H64+1,F65)&amp;"'"</f>
        <v>'0000000000000'</v>
      </c>
      <c r="L65" s="120" t="e">
        <f t="shared" si="3"/>
        <v>#REF!</v>
      </c>
      <c r="M65" s="107" t="str">
        <f t="shared" ref="M65:M96" si="20">"'"&amp;MIDB($J$11,H64+1,F65)&amp;"'"</f>
        <v>'0000000000000'</v>
      </c>
      <c r="N65" s="120" t="b">
        <f t="shared" si="4"/>
        <v>1</v>
      </c>
      <c r="O65" s="107" t="str">
        <f t="shared" ref="O65:O96" si="21">"'"&amp;MIDB($J$12,G64+1,F65)&amp;"'"</f>
        <v>'0000000000000'</v>
      </c>
      <c r="P65" s="120" t="b">
        <f t="shared" si="4"/>
        <v>1</v>
      </c>
      <c r="Q65" s="107" t="e">
        <f t="shared" si="17"/>
        <v>#REF!</v>
      </c>
      <c r="R65" s="120" t="e">
        <f t="shared" si="4"/>
        <v>#REF!</v>
      </c>
    </row>
    <row r="66" spans="2:18">
      <c r="B66" s="109">
        <v>4</v>
      </c>
      <c r="C66" s="107" t="str">
        <f>OnLineGram_apComm!C49</f>
        <v>미결제 타점권 금액</v>
      </c>
      <c r="D66" s="107" t="str">
        <f>OnLineGram_apComm!D49</f>
        <v>etcAmt</v>
      </c>
      <c r="E66" s="107">
        <f>OnLineGram_apComm!E49</f>
        <v>0</v>
      </c>
      <c r="F66" s="107">
        <f>OnLineGram_apComm!F49</f>
        <v>13</v>
      </c>
      <c r="G66" s="107">
        <f t="shared" si="15"/>
        <v>340</v>
      </c>
      <c r="H66" s="107">
        <f t="shared" si="18"/>
        <v>440</v>
      </c>
      <c r="I66" s="107"/>
      <c r="J66" s="107" t="e">
        <f t="shared" si="16"/>
        <v>#REF!</v>
      </c>
      <c r="K66" s="107" t="str">
        <f t="shared" si="19"/>
        <v>'0000000000000'</v>
      </c>
      <c r="L66" s="120" t="e">
        <f t="shared" si="3"/>
        <v>#REF!</v>
      </c>
      <c r="M66" s="107" t="str">
        <f t="shared" si="20"/>
        <v>'0000000000000'</v>
      </c>
      <c r="N66" s="120" t="b">
        <f t="shared" si="4"/>
        <v>1</v>
      </c>
      <c r="O66" s="107" t="str">
        <f t="shared" si="21"/>
        <v>'0000000000000'</v>
      </c>
      <c r="P66" s="120" t="b">
        <f t="shared" si="4"/>
        <v>1</v>
      </c>
      <c r="Q66" s="107" t="e">
        <f t="shared" si="17"/>
        <v>#REF!</v>
      </c>
      <c r="R66" s="120" t="e">
        <f t="shared" si="4"/>
        <v>#REF!</v>
      </c>
    </row>
    <row r="67" spans="2:18">
      <c r="B67" s="109">
        <v>5</v>
      </c>
      <c r="C67" s="107" t="str">
        <f>OnLineGram_apComm!C50</f>
        <v>은행(제휴기관)코드</v>
      </c>
      <c r="D67" s="107" t="str">
        <f>OnLineGram_apComm!D50</f>
        <v>iamtBankCd</v>
      </c>
      <c r="E67" s="107">
        <f>OnLineGram_apComm!E50</f>
        <v>0</v>
      </c>
      <c r="F67" s="107">
        <f>OnLineGram_apComm!F50</f>
        <v>8</v>
      </c>
      <c r="G67" s="107">
        <f t="shared" si="15"/>
        <v>348</v>
      </c>
      <c r="H67" s="107">
        <f t="shared" si="18"/>
        <v>448</v>
      </c>
      <c r="I67" s="107"/>
      <c r="J67" s="107" t="e">
        <f t="shared" si="16"/>
        <v>#REF!</v>
      </c>
      <c r="K67" s="107" t="str">
        <f t="shared" si="19"/>
        <v>'20032903'</v>
      </c>
      <c r="L67" s="120" t="e">
        <f t="shared" si="3"/>
        <v>#REF!</v>
      </c>
      <c r="M67" s="107" t="str">
        <f t="shared" si="20"/>
        <v>'20032903'</v>
      </c>
      <c r="N67" s="120" t="b">
        <f t="shared" si="4"/>
        <v>1</v>
      </c>
      <c r="O67" s="107" t="str">
        <f t="shared" si="21"/>
        <v>'20032903'</v>
      </c>
      <c r="P67" s="120" t="b">
        <f t="shared" si="4"/>
        <v>1</v>
      </c>
      <c r="Q67" s="107" t="e">
        <f t="shared" si="17"/>
        <v>#REF!</v>
      </c>
      <c r="R67" s="120" t="e">
        <f t="shared" si="4"/>
        <v>#REF!</v>
      </c>
    </row>
    <row r="68" spans="2:18">
      <c r="B68" s="109">
        <v>6</v>
      </c>
      <c r="C68" s="149" t="str">
        <f>OnLineGram_apComm!C51</f>
        <v>입금계좌구분코드</v>
      </c>
      <c r="D68" s="149" t="str">
        <f>OnLineGram_apComm!D51</f>
        <v>iamtAcntDivCd</v>
      </c>
      <c r="E68" s="149">
        <f>OnLineGram_apComm!E51</f>
        <v>0</v>
      </c>
      <c r="F68" s="149">
        <f>OnLineGram_apComm!F51</f>
        <v>2</v>
      </c>
      <c r="G68" s="149">
        <f t="shared" si="15"/>
        <v>350</v>
      </c>
      <c r="H68" s="149">
        <f t="shared" si="18"/>
        <v>450</v>
      </c>
      <c r="I68" s="107"/>
      <c r="J68" s="107" t="e">
        <f t="shared" si="16"/>
        <v>#REF!</v>
      </c>
      <c r="K68" s="107" t="str">
        <f t="shared" si="19"/>
        <v>'00'</v>
      </c>
      <c r="L68" s="120" t="e">
        <f t="shared" si="3"/>
        <v>#REF!</v>
      </c>
      <c r="M68" s="107" t="str">
        <f t="shared" si="20"/>
        <v>'00'</v>
      </c>
      <c r="N68" s="120" t="b">
        <f t="shared" si="4"/>
        <v>1</v>
      </c>
      <c r="O68" s="107" t="str">
        <f t="shared" si="21"/>
        <v>'00'</v>
      </c>
      <c r="P68" s="120" t="b">
        <f t="shared" si="4"/>
        <v>1</v>
      </c>
      <c r="Q68" s="107" t="e">
        <f t="shared" si="17"/>
        <v>#REF!</v>
      </c>
      <c r="R68" s="120" t="e">
        <f t="shared" si="4"/>
        <v>#REF!</v>
      </c>
    </row>
    <row r="69" spans="2:18">
      <c r="B69" s="109">
        <v>7</v>
      </c>
      <c r="C69" s="150" t="str">
        <f>OnLineGram_apComm!C52</f>
        <v>계좌번호(가상)</v>
      </c>
      <c r="D69" s="150" t="str">
        <f>OnLineGram_apComm!D52</f>
        <v>iamtAcntNo</v>
      </c>
      <c r="E69" s="150">
        <f>OnLineGram_apComm!E52</f>
        <v>0</v>
      </c>
      <c r="F69" s="150">
        <f>OnLineGram_apComm!F52</f>
        <v>16</v>
      </c>
      <c r="G69" s="150">
        <f t="shared" si="15"/>
        <v>366</v>
      </c>
      <c r="H69" s="150">
        <f t="shared" si="18"/>
        <v>466</v>
      </c>
      <c r="I69" s="107"/>
      <c r="J69" s="107" t="e">
        <f t="shared" si="16"/>
        <v>#REF!</v>
      </c>
      <c r="K69" s="107" t="str">
        <f t="shared" si="19"/>
        <v>'56201550486180  '</v>
      </c>
      <c r="L69" s="120" t="e">
        <f t="shared" si="3"/>
        <v>#REF!</v>
      </c>
      <c r="M69" s="107" t="str">
        <f t="shared" si="20"/>
        <v>'56201550486180  '</v>
      </c>
      <c r="N69" s="120" t="b">
        <f t="shared" si="4"/>
        <v>1</v>
      </c>
      <c r="O69" s="107" t="str">
        <f t="shared" si="21"/>
        <v>'56201550486180  '</v>
      </c>
      <c r="P69" s="120" t="b">
        <f t="shared" si="4"/>
        <v>1</v>
      </c>
      <c r="Q69" s="107" t="e">
        <f t="shared" si="17"/>
        <v>#REF!</v>
      </c>
      <c r="R69" s="120" t="e">
        <f t="shared" si="4"/>
        <v>#REF!</v>
      </c>
    </row>
    <row r="70" spans="2:18">
      <c r="B70" s="109">
        <v>8</v>
      </c>
      <c r="C70" s="107" t="str">
        <f>OnLineGram_apComm!C53</f>
        <v>입금계좌성명</v>
      </c>
      <c r="D70" s="107" t="str">
        <f>OnLineGram_apComm!D53</f>
        <v>iamtAcntNm</v>
      </c>
      <c r="E70" s="107">
        <f>OnLineGram_apComm!E53</f>
        <v>0</v>
      </c>
      <c r="F70" s="107">
        <f>OnLineGram_apComm!F53</f>
        <v>20</v>
      </c>
      <c r="G70" s="107">
        <f t="shared" si="15"/>
        <v>386</v>
      </c>
      <c r="H70" s="107">
        <f t="shared" si="18"/>
        <v>486</v>
      </c>
      <c r="I70" s="107"/>
      <c r="J70" s="107" t="e">
        <f t="shared" si="16"/>
        <v>#REF!</v>
      </c>
      <c r="K70" s="107" t="str">
        <f t="shared" si="19"/>
        <v>'                    '</v>
      </c>
      <c r="L70" s="120" t="e">
        <f t="shared" si="3"/>
        <v>#REF!</v>
      </c>
      <c r="M70" s="107" t="str">
        <f t="shared" si="20"/>
        <v>'                    '</v>
      </c>
      <c r="N70" s="120" t="b">
        <f t="shared" si="4"/>
        <v>1</v>
      </c>
      <c r="O70" s="107" t="str">
        <f t="shared" si="21"/>
        <v>'                    '</v>
      </c>
      <c r="P70" s="120" t="b">
        <f t="shared" si="4"/>
        <v>1</v>
      </c>
      <c r="Q70" s="107" t="e">
        <f t="shared" si="17"/>
        <v>#REF!</v>
      </c>
      <c r="R70" s="120" t="e">
        <f t="shared" si="4"/>
        <v>#REF!</v>
      </c>
    </row>
    <row r="71" spans="2:18">
      <c r="B71" s="109">
        <v>9</v>
      </c>
      <c r="C71" s="107" t="str">
        <f>OnLineGram_apComm!C54</f>
        <v>은행(제휴기관)코드</v>
      </c>
      <c r="D71" s="107" t="str">
        <f>OnLineGram_apComm!D54</f>
        <v>oamtBankCd</v>
      </c>
      <c r="E71" s="107">
        <f>OnLineGram_apComm!E54</f>
        <v>0</v>
      </c>
      <c r="F71" s="107">
        <f>OnLineGram_apComm!F54</f>
        <v>8</v>
      </c>
      <c r="G71" s="107">
        <f t="shared" si="15"/>
        <v>394</v>
      </c>
      <c r="H71" s="107">
        <f t="shared" si="18"/>
        <v>494</v>
      </c>
      <c r="I71" s="107"/>
      <c r="J71" s="107" t="e">
        <f t="shared" si="16"/>
        <v>#REF!</v>
      </c>
      <c r="K71" s="107" t="str">
        <f t="shared" si="19"/>
        <v>'00000026'</v>
      </c>
      <c r="L71" s="120" t="e">
        <f t="shared" si="3"/>
        <v>#REF!</v>
      </c>
      <c r="M71" s="107" t="str">
        <f t="shared" si="20"/>
        <v>'00000026'</v>
      </c>
      <c r="N71" s="120" t="b">
        <f t="shared" si="4"/>
        <v>1</v>
      </c>
      <c r="O71" s="107" t="str">
        <f t="shared" si="21"/>
        <v>'00000026'</v>
      </c>
      <c r="P71" s="120" t="b">
        <f t="shared" si="4"/>
        <v>1</v>
      </c>
      <c r="Q71" s="107" t="e">
        <f t="shared" si="17"/>
        <v>#REF!</v>
      </c>
      <c r="R71" s="120" t="e">
        <f t="shared" si="4"/>
        <v>#REF!</v>
      </c>
    </row>
    <row r="72" spans="2:18">
      <c r="B72" s="109">
        <v>10</v>
      </c>
      <c r="C72" s="107" t="str">
        <f>OnLineGram_apComm!C55</f>
        <v>출금계좌구분코드</v>
      </c>
      <c r="D72" s="107" t="str">
        <f>OnLineGram_apComm!D55</f>
        <v>oamtAcntDivCd</v>
      </c>
      <c r="E72" s="107">
        <f>OnLineGram_apComm!E55</f>
        <v>0</v>
      </c>
      <c r="F72" s="107">
        <f>OnLineGram_apComm!F55</f>
        <v>2</v>
      </c>
      <c r="G72" s="107">
        <f t="shared" si="15"/>
        <v>396</v>
      </c>
      <c r="H72" s="107">
        <f t="shared" si="18"/>
        <v>496</v>
      </c>
      <c r="I72" s="107"/>
      <c r="J72" s="107" t="e">
        <f t="shared" si="16"/>
        <v>#REF!</v>
      </c>
      <c r="K72" s="107" t="str">
        <f t="shared" si="19"/>
        <v>'00'</v>
      </c>
      <c r="L72" s="120" t="e">
        <f t="shared" si="3"/>
        <v>#REF!</v>
      </c>
      <c r="M72" s="107" t="str">
        <f t="shared" si="20"/>
        <v>'00'</v>
      </c>
      <c r="N72" s="120" t="b">
        <f t="shared" si="4"/>
        <v>1</v>
      </c>
      <c r="O72" s="107" t="str">
        <f t="shared" si="21"/>
        <v>'00'</v>
      </c>
      <c r="P72" s="120" t="b">
        <f t="shared" si="4"/>
        <v>1</v>
      </c>
      <c r="Q72" s="107" t="e">
        <f t="shared" si="17"/>
        <v>#REF!</v>
      </c>
      <c r="R72" s="120" t="e">
        <f t="shared" si="4"/>
        <v>#REF!</v>
      </c>
    </row>
    <row r="73" spans="2:18">
      <c r="B73" s="109">
        <v>11</v>
      </c>
      <c r="C73" s="107" t="str">
        <f>OnLineGram_apComm!C56</f>
        <v>계좌번호(가상)</v>
      </c>
      <c r="D73" s="107" t="str">
        <f>OnLineGram_apComm!D56</f>
        <v>oamtAcntNo</v>
      </c>
      <c r="E73" s="107">
        <f>OnLineGram_apComm!E56</f>
        <v>0</v>
      </c>
      <c r="F73" s="107">
        <f>OnLineGram_apComm!F56</f>
        <v>16</v>
      </c>
      <c r="G73" s="107">
        <f t="shared" si="15"/>
        <v>412</v>
      </c>
      <c r="H73" s="107">
        <f t="shared" si="18"/>
        <v>512</v>
      </c>
      <c r="I73" s="107"/>
      <c r="J73" s="107" t="e">
        <f t="shared" si="16"/>
        <v>#REF!</v>
      </c>
      <c r="K73" s="107" t="str">
        <f t="shared" si="19"/>
        <v>'                '</v>
      </c>
      <c r="L73" s="120" t="e">
        <f t="shared" si="3"/>
        <v>#REF!</v>
      </c>
      <c r="M73" s="107" t="str">
        <f t="shared" si="20"/>
        <v>'                '</v>
      </c>
      <c r="N73" s="120" t="b">
        <f t="shared" si="4"/>
        <v>1</v>
      </c>
      <c r="O73" s="107" t="str">
        <f t="shared" si="21"/>
        <v>'                '</v>
      </c>
      <c r="P73" s="120" t="b">
        <f t="shared" si="4"/>
        <v>1</v>
      </c>
      <c r="Q73" s="107" t="e">
        <f t="shared" si="17"/>
        <v>#REF!</v>
      </c>
      <c r="R73" s="120" t="e">
        <f t="shared" si="4"/>
        <v>#REF!</v>
      </c>
    </row>
    <row r="74" spans="2:18">
      <c r="B74" s="109">
        <v>12</v>
      </c>
      <c r="C74" s="107" t="str">
        <f>OnLineGram_apComm!C57</f>
        <v>비밀번호</v>
      </c>
      <c r="D74" s="107" t="str">
        <f>OnLineGram_apComm!D57</f>
        <v>pswd</v>
      </c>
      <c r="E74" s="107">
        <f>OnLineGram_apComm!E57</f>
        <v>0</v>
      </c>
      <c r="F74" s="107">
        <f>OnLineGram_apComm!F57</f>
        <v>8</v>
      </c>
      <c r="G74" s="107">
        <f t="shared" si="15"/>
        <v>420</v>
      </c>
      <c r="H74" s="107">
        <f t="shared" si="18"/>
        <v>520</v>
      </c>
      <c r="I74" s="107"/>
      <c r="J74" s="107" t="e">
        <f t="shared" si="16"/>
        <v>#REF!</v>
      </c>
      <c r="K74" s="107" t="str">
        <f t="shared" si="19"/>
        <v>'        '</v>
      </c>
      <c r="L74" s="120" t="e">
        <f t="shared" si="3"/>
        <v>#REF!</v>
      </c>
      <c r="M74" s="107" t="str">
        <f t="shared" si="20"/>
        <v>'        '</v>
      </c>
      <c r="N74" s="120" t="b">
        <f t="shared" si="4"/>
        <v>1</v>
      </c>
      <c r="O74" s="107" t="str">
        <f t="shared" si="21"/>
        <v>'        '</v>
      </c>
      <c r="P74" s="120" t="b">
        <f t="shared" si="4"/>
        <v>1</v>
      </c>
      <c r="Q74" s="107" t="e">
        <f t="shared" si="17"/>
        <v>#REF!</v>
      </c>
      <c r="R74" s="120" t="e">
        <f t="shared" si="4"/>
        <v>#REF!</v>
      </c>
    </row>
    <row r="75" spans="2:18">
      <c r="B75" s="109">
        <v>13</v>
      </c>
      <c r="C75" s="107" t="str">
        <f>OnLineGram_apComm!C58</f>
        <v>출금계좌성명</v>
      </c>
      <c r="D75" s="107" t="str">
        <f>OnLineGram_apComm!D58</f>
        <v>oamtAcntNm</v>
      </c>
      <c r="E75" s="107">
        <f>OnLineGram_apComm!E58</f>
        <v>0</v>
      </c>
      <c r="F75" s="107">
        <v>20</v>
      </c>
      <c r="G75" s="107">
        <f t="shared" si="15"/>
        <v>440</v>
      </c>
      <c r="H75" s="107">
        <f t="shared" si="18"/>
        <v>540</v>
      </c>
      <c r="I75" s="107"/>
      <c r="J75" s="107" t="e">
        <f t="shared" si="16"/>
        <v>#REF!</v>
      </c>
      <c r="K75" s="107" t="str">
        <f t="shared" si="19"/>
        <v>'강기주　　          '</v>
      </c>
      <c r="L75" s="120" t="e">
        <f t="shared" si="3"/>
        <v>#REF!</v>
      </c>
      <c r="M75" s="107" t="str">
        <f t="shared" si="20"/>
        <v>'강기주　　          '</v>
      </c>
      <c r="N75" s="120" t="b">
        <f t="shared" si="4"/>
        <v>1</v>
      </c>
      <c r="O75" s="107" t="str">
        <f t="shared" si="21"/>
        <v>'강기주　　          '</v>
      </c>
      <c r="P75" s="120" t="b">
        <f t="shared" si="4"/>
        <v>1</v>
      </c>
      <c r="Q75" s="107" t="e">
        <f t="shared" si="17"/>
        <v>#REF!</v>
      </c>
      <c r="R75" s="120" t="e">
        <f t="shared" si="4"/>
        <v>#REF!</v>
      </c>
    </row>
    <row r="76" spans="2:18">
      <c r="B76" s="109">
        <v>14</v>
      </c>
      <c r="C76" s="107" t="str">
        <f>OnLineGram_apComm!C59</f>
        <v>수수료금액</v>
      </c>
      <c r="D76" s="107" t="str">
        <f>OnLineGram_apComm!D59</f>
        <v>prFeeAmt</v>
      </c>
      <c r="E76" s="107">
        <f>OnLineGram_apComm!E59</f>
        <v>0</v>
      </c>
      <c r="F76" s="107">
        <f>OnLineGram_apComm!F59</f>
        <v>5</v>
      </c>
      <c r="G76" s="107">
        <f t="shared" si="15"/>
        <v>445</v>
      </c>
      <c r="H76" s="107">
        <f t="shared" si="18"/>
        <v>545</v>
      </c>
      <c r="I76" s="107"/>
      <c r="J76" s="107" t="e">
        <f t="shared" si="16"/>
        <v>#REF!</v>
      </c>
      <c r="K76" s="107" t="str">
        <f t="shared" si="19"/>
        <v>'00000'</v>
      </c>
      <c r="L76" s="120" t="e">
        <f t="shared" si="3"/>
        <v>#REF!</v>
      </c>
      <c r="M76" s="107" t="str">
        <f t="shared" si="20"/>
        <v>'00000'</v>
      </c>
      <c r="N76" s="120" t="b">
        <f t="shared" si="4"/>
        <v>1</v>
      </c>
      <c r="O76" s="107" t="str">
        <f t="shared" si="21"/>
        <v>'00000'</v>
      </c>
      <c r="P76" s="120" t="b">
        <f t="shared" si="4"/>
        <v>1</v>
      </c>
      <c r="Q76" s="107" t="e">
        <f t="shared" si="17"/>
        <v>#REF!</v>
      </c>
      <c r="R76" s="120" t="e">
        <f t="shared" si="4"/>
        <v>#REF!</v>
      </c>
    </row>
    <row r="77" spans="2:18">
      <c r="B77" s="109">
        <v>15</v>
      </c>
      <c r="C77" s="107" t="str">
        <f>OnLineGram_apComm!C60</f>
        <v>현금매수</v>
      </c>
      <c r="D77" s="107" t="str">
        <f>OnLineGram_apComm!D60</f>
        <v>cashBuy</v>
      </c>
      <c r="E77" s="107">
        <f>OnLineGram_apComm!E60</f>
        <v>0</v>
      </c>
      <c r="F77" s="107">
        <f>OnLineGram_apComm!F60</f>
        <v>3</v>
      </c>
      <c r="G77" s="107">
        <f t="shared" si="15"/>
        <v>448</v>
      </c>
      <c r="H77" s="107">
        <f t="shared" si="18"/>
        <v>548</v>
      </c>
      <c r="I77" s="107"/>
      <c r="J77" s="107" t="e">
        <f t="shared" si="16"/>
        <v>#REF!</v>
      </c>
      <c r="K77" s="107" t="str">
        <f t="shared" si="19"/>
        <v>'000'</v>
      </c>
      <c r="L77" s="120" t="e">
        <f t="shared" si="3"/>
        <v>#REF!</v>
      </c>
      <c r="M77" s="107" t="str">
        <f t="shared" si="20"/>
        <v>'000'</v>
      </c>
      <c r="N77" s="120" t="b">
        <f t="shared" si="4"/>
        <v>1</v>
      </c>
      <c r="O77" s="107" t="str">
        <f t="shared" si="21"/>
        <v>'000'</v>
      </c>
      <c r="P77" s="120" t="b">
        <f t="shared" si="4"/>
        <v>1</v>
      </c>
      <c r="Q77" s="107" t="e">
        <f t="shared" si="17"/>
        <v>#REF!</v>
      </c>
      <c r="R77" s="120" t="e">
        <f t="shared" si="4"/>
        <v>#REF!</v>
      </c>
    </row>
    <row r="78" spans="2:18">
      <c r="B78" s="109">
        <v>16</v>
      </c>
      <c r="C78" s="107" t="str">
        <f>OnLineGram_apComm!C61</f>
        <v>수표매수</v>
      </c>
      <c r="D78" s="107" t="str">
        <f>OnLineGram_apComm!D61</f>
        <v>chkBuy</v>
      </c>
      <c r="E78" s="107">
        <f>OnLineGram_apComm!E61</f>
        <v>0</v>
      </c>
      <c r="F78" s="107">
        <f>OnLineGram_apComm!F61</f>
        <v>2</v>
      </c>
      <c r="G78" s="107">
        <f t="shared" si="15"/>
        <v>450</v>
      </c>
      <c r="H78" s="107">
        <f t="shared" si="18"/>
        <v>550</v>
      </c>
      <c r="I78" s="107"/>
      <c r="J78" s="107" t="e">
        <f t="shared" si="16"/>
        <v>#REF!</v>
      </c>
      <c r="K78" s="107" t="str">
        <f t="shared" si="19"/>
        <v>'00'</v>
      </c>
      <c r="L78" s="120" t="e">
        <f t="shared" si="3"/>
        <v>#REF!</v>
      </c>
      <c r="M78" s="107" t="str">
        <f t="shared" si="20"/>
        <v>'00'</v>
      </c>
      <c r="N78" s="120" t="b">
        <f t="shared" si="4"/>
        <v>1</v>
      </c>
      <c r="O78" s="107" t="str">
        <f t="shared" si="21"/>
        <v>'00'</v>
      </c>
      <c r="P78" s="120" t="b">
        <f t="shared" si="4"/>
        <v>1</v>
      </c>
      <c r="Q78" s="107" t="e">
        <f t="shared" si="17"/>
        <v>#REF!</v>
      </c>
      <c r="R78" s="120" t="e">
        <f t="shared" si="4"/>
        <v>#REF!</v>
      </c>
    </row>
    <row r="79" spans="2:18">
      <c r="B79" s="109">
        <v>17</v>
      </c>
      <c r="C79" s="108" t="str">
        <f>OnLineGram_apComm!C62</f>
        <v>수표번호</v>
      </c>
      <c r="D79" s="108" t="str">
        <f>OnLineGram_apComm!D62</f>
        <v>chkNo1</v>
      </c>
      <c r="E79" s="108">
        <f>OnLineGram_apComm!E62</f>
        <v>0</v>
      </c>
      <c r="F79" s="108">
        <f>OnLineGram_apComm!F62</f>
        <v>8</v>
      </c>
      <c r="G79" s="108">
        <f t="shared" si="15"/>
        <v>458</v>
      </c>
      <c r="H79" s="108">
        <f t="shared" si="18"/>
        <v>558</v>
      </c>
      <c r="I79" s="108"/>
      <c r="J79" s="108" t="e">
        <f t="shared" si="16"/>
        <v>#REF!</v>
      </c>
      <c r="K79" s="108" t="str">
        <f t="shared" si="19"/>
        <v>'00000000'</v>
      </c>
      <c r="L79" s="117" t="e">
        <f t="shared" si="3"/>
        <v>#REF!</v>
      </c>
      <c r="M79" s="108" t="str">
        <f t="shared" si="20"/>
        <v>'00000000'</v>
      </c>
      <c r="N79" s="117" t="b">
        <f t="shared" si="4"/>
        <v>1</v>
      </c>
      <c r="O79" s="108" t="str">
        <f t="shared" si="21"/>
        <v>'00000000'</v>
      </c>
      <c r="P79" s="117" t="b">
        <f t="shared" si="4"/>
        <v>1</v>
      </c>
      <c r="Q79" s="108" t="e">
        <f t="shared" si="17"/>
        <v>#REF!</v>
      </c>
      <c r="R79" s="117" t="e">
        <f t="shared" si="4"/>
        <v>#REF!</v>
      </c>
    </row>
    <row r="80" spans="2:18">
      <c r="B80" s="109">
        <v>18</v>
      </c>
      <c r="C80" s="108" t="str">
        <f>OnLineGram_apComm!C63</f>
        <v>수표발행정보</v>
      </c>
      <c r="D80" s="108" t="str">
        <f>OnLineGram_apComm!D63</f>
        <v>chkIssuInfo1</v>
      </c>
      <c r="E80" s="108">
        <f>OnLineGram_apComm!E63</f>
        <v>0</v>
      </c>
      <c r="F80" s="108">
        <f>OnLineGram_apComm!F63</f>
        <v>6</v>
      </c>
      <c r="G80" s="108">
        <f t="shared" si="15"/>
        <v>464</v>
      </c>
      <c r="H80" s="108">
        <f t="shared" si="18"/>
        <v>564</v>
      </c>
      <c r="I80" s="108"/>
      <c r="J80" s="108" t="e">
        <f t="shared" si="16"/>
        <v>#REF!</v>
      </c>
      <c r="K80" s="108" t="str">
        <f t="shared" si="19"/>
        <v>'000000'</v>
      </c>
      <c r="L80" s="117" t="e">
        <f t="shared" si="3"/>
        <v>#REF!</v>
      </c>
      <c r="M80" s="108" t="str">
        <f t="shared" si="20"/>
        <v>'000000'</v>
      </c>
      <c r="N80" s="117" t="b">
        <f t="shared" si="4"/>
        <v>1</v>
      </c>
      <c r="O80" s="108" t="str">
        <f t="shared" si="21"/>
        <v>'000000'</v>
      </c>
      <c r="P80" s="117" t="b">
        <f t="shared" si="4"/>
        <v>1</v>
      </c>
      <c r="Q80" s="108" t="e">
        <f t="shared" si="17"/>
        <v>#REF!</v>
      </c>
      <c r="R80" s="117" t="e">
        <f t="shared" si="4"/>
        <v>#REF!</v>
      </c>
    </row>
    <row r="81" spans="2:18">
      <c r="B81" s="109">
        <v>19</v>
      </c>
      <c r="C81" s="108" t="str">
        <f>OnLineGram_apComm!C64</f>
        <v>수표권종</v>
      </c>
      <c r="D81" s="108" t="str">
        <f>OnLineGram_apComm!D64</f>
        <v>chkKindNo1</v>
      </c>
      <c r="E81" s="108">
        <f>OnLineGram_apComm!E64</f>
        <v>0</v>
      </c>
      <c r="F81" s="108">
        <f>OnLineGram_apComm!F64</f>
        <v>2</v>
      </c>
      <c r="G81" s="108">
        <f t="shared" si="15"/>
        <v>466</v>
      </c>
      <c r="H81" s="108">
        <f t="shared" si="18"/>
        <v>566</v>
      </c>
      <c r="I81" s="108"/>
      <c r="J81" s="108" t="e">
        <f t="shared" si="16"/>
        <v>#REF!</v>
      </c>
      <c r="K81" s="108" t="str">
        <f t="shared" si="19"/>
        <v>'00'</v>
      </c>
      <c r="L81" s="117" t="e">
        <f t="shared" si="3"/>
        <v>#REF!</v>
      </c>
      <c r="M81" s="108" t="str">
        <f t="shared" si="20"/>
        <v>'00'</v>
      </c>
      <c r="N81" s="117" t="b">
        <f t="shared" si="4"/>
        <v>1</v>
      </c>
      <c r="O81" s="108" t="str">
        <f t="shared" si="21"/>
        <v>'00'</v>
      </c>
      <c r="P81" s="117" t="b">
        <f t="shared" si="4"/>
        <v>1</v>
      </c>
      <c r="Q81" s="108" t="e">
        <f t="shared" si="17"/>
        <v>#REF!</v>
      </c>
      <c r="R81" s="117" t="e">
        <f t="shared" si="4"/>
        <v>#REF!</v>
      </c>
    </row>
    <row r="82" spans="2:18">
      <c r="B82" s="109">
        <v>20</v>
      </c>
      <c r="C82" s="107" t="str">
        <f>OnLineGram_apComm!C65</f>
        <v>수표번호</v>
      </c>
      <c r="D82" s="107" t="str">
        <f>OnLineGram_apComm!D65</f>
        <v>chkNo2</v>
      </c>
      <c r="E82" s="107">
        <f>OnLineGram_apComm!E65</f>
        <v>0</v>
      </c>
      <c r="F82" s="107">
        <f>OnLineGram_apComm!F65</f>
        <v>8</v>
      </c>
      <c r="G82" s="107">
        <f t="shared" si="15"/>
        <v>474</v>
      </c>
      <c r="H82" s="107">
        <f t="shared" si="18"/>
        <v>574</v>
      </c>
      <c r="I82" s="107"/>
      <c r="J82" s="107" t="e">
        <f t="shared" si="16"/>
        <v>#REF!</v>
      </c>
      <c r="K82" s="107" t="str">
        <f t="shared" si="19"/>
        <v>'00000000'</v>
      </c>
      <c r="L82" s="120" t="e">
        <f t="shared" si="3"/>
        <v>#REF!</v>
      </c>
      <c r="M82" s="107" t="str">
        <f t="shared" si="20"/>
        <v>'00000000'</v>
      </c>
      <c r="N82" s="120" t="b">
        <f t="shared" si="4"/>
        <v>1</v>
      </c>
      <c r="O82" s="107" t="str">
        <f t="shared" si="21"/>
        <v>'00000000'</v>
      </c>
      <c r="P82" s="120" t="b">
        <f t="shared" si="4"/>
        <v>1</v>
      </c>
      <c r="Q82" s="107" t="e">
        <f t="shared" si="17"/>
        <v>#REF!</v>
      </c>
      <c r="R82" s="120" t="e">
        <f t="shared" si="4"/>
        <v>#REF!</v>
      </c>
    </row>
    <row r="83" spans="2:18">
      <c r="B83" s="109">
        <v>21</v>
      </c>
      <c r="C83" s="107" t="str">
        <f>OnLineGram_apComm!C66</f>
        <v>수표발행정보</v>
      </c>
      <c r="D83" s="107" t="str">
        <f>OnLineGram_apComm!D66</f>
        <v>chkIssuInfo2</v>
      </c>
      <c r="E83" s="107">
        <f>OnLineGram_apComm!E66</f>
        <v>0</v>
      </c>
      <c r="F83" s="107">
        <f>OnLineGram_apComm!F66</f>
        <v>6</v>
      </c>
      <c r="G83" s="107">
        <f t="shared" si="15"/>
        <v>480</v>
      </c>
      <c r="H83" s="107">
        <f t="shared" si="18"/>
        <v>580</v>
      </c>
      <c r="I83" s="107"/>
      <c r="J83" s="107" t="e">
        <f t="shared" si="16"/>
        <v>#REF!</v>
      </c>
      <c r="K83" s="107" t="str">
        <f t="shared" si="19"/>
        <v>'000000'</v>
      </c>
      <c r="L83" s="120" t="e">
        <f t="shared" si="3"/>
        <v>#REF!</v>
      </c>
      <c r="M83" s="107" t="str">
        <f t="shared" si="20"/>
        <v>'000000'</v>
      </c>
      <c r="N83" s="120" t="b">
        <f t="shared" si="4"/>
        <v>1</v>
      </c>
      <c r="O83" s="107" t="str">
        <f t="shared" si="21"/>
        <v>'000000'</v>
      </c>
      <c r="P83" s="120" t="b">
        <f t="shared" si="4"/>
        <v>1</v>
      </c>
      <c r="Q83" s="107" t="e">
        <f t="shared" si="17"/>
        <v>#REF!</v>
      </c>
      <c r="R83" s="120" t="e">
        <f t="shared" si="4"/>
        <v>#REF!</v>
      </c>
    </row>
    <row r="84" spans="2:18">
      <c r="B84" s="109">
        <v>22</v>
      </c>
      <c r="C84" s="107" t="str">
        <f>OnLineGram_apComm!C67</f>
        <v>수표권종</v>
      </c>
      <c r="D84" s="107" t="str">
        <f>OnLineGram_apComm!D67</f>
        <v>chkKindNo2</v>
      </c>
      <c r="E84" s="107">
        <f>OnLineGram_apComm!E67</f>
        <v>0</v>
      </c>
      <c r="F84" s="107">
        <f>OnLineGram_apComm!F67</f>
        <v>2</v>
      </c>
      <c r="G84" s="107">
        <f t="shared" si="15"/>
        <v>482</v>
      </c>
      <c r="H84" s="107">
        <f t="shared" si="18"/>
        <v>582</v>
      </c>
      <c r="I84" s="107"/>
      <c r="J84" s="107" t="e">
        <f t="shared" si="16"/>
        <v>#REF!</v>
      </c>
      <c r="K84" s="107" t="str">
        <f t="shared" si="19"/>
        <v>'00'</v>
      </c>
      <c r="L84" s="120" t="e">
        <f t="shared" ref="L84:L97" si="22">J84=K84</f>
        <v>#REF!</v>
      </c>
      <c r="M84" s="107" t="str">
        <f t="shared" si="20"/>
        <v>'00'</v>
      </c>
      <c r="N84" s="120" t="b">
        <f t="shared" ref="N84:R97" si="23">K84=M84</f>
        <v>1</v>
      </c>
      <c r="O84" s="107" t="str">
        <f t="shared" si="21"/>
        <v>'00'</v>
      </c>
      <c r="P84" s="120" t="b">
        <f t="shared" si="23"/>
        <v>1</v>
      </c>
      <c r="Q84" s="107" t="e">
        <f t="shared" si="17"/>
        <v>#REF!</v>
      </c>
      <c r="R84" s="120" t="e">
        <f t="shared" si="23"/>
        <v>#REF!</v>
      </c>
    </row>
    <row r="85" spans="2:18">
      <c r="B85" s="109">
        <v>23</v>
      </c>
      <c r="C85" s="108" t="str">
        <f>OnLineGram_apComm!C68</f>
        <v>수표번호</v>
      </c>
      <c r="D85" s="108" t="str">
        <f>OnLineGram_apComm!D68</f>
        <v>chkNo3</v>
      </c>
      <c r="E85" s="108">
        <f>OnLineGram_apComm!E68</f>
        <v>0</v>
      </c>
      <c r="F85" s="108">
        <f>OnLineGram_apComm!F68</f>
        <v>8</v>
      </c>
      <c r="G85" s="108">
        <f t="shared" si="15"/>
        <v>490</v>
      </c>
      <c r="H85" s="108">
        <f t="shared" si="18"/>
        <v>590</v>
      </c>
      <c r="I85" s="108"/>
      <c r="J85" s="108" t="e">
        <f t="shared" si="16"/>
        <v>#REF!</v>
      </c>
      <c r="K85" s="108" t="str">
        <f t="shared" si="19"/>
        <v>'00000000'</v>
      </c>
      <c r="L85" s="117" t="e">
        <f t="shared" si="22"/>
        <v>#REF!</v>
      </c>
      <c r="M85" s="108" t="str">
        <f t="shared" si="20"/>
        <v>'00000000'</v>
      </c>
      <c r="N85" s="117" t="b">
        <f t="shared" si="23"/>
        <v>1</v>
      </c>
      <c r="O85" s="108" t="str">
        <f t="shared" si="21"/>
        <v>'00000000'</v>
      </c>
      <c r="P85" s="117" t="b">
        <f t="shared" si="23"/>
        <v>1</v>
      </c>
      <c r="Q85" s="108" t="e">
        <f t="shared" si="17"/>
        <v>#REF!</v>
      </c>
      <c r="R85" s="117" t="e">
        <f t="shared" si="23"/>
        <v>#REF!</v>
      </c>
    </row>
    <row r="86" spans="2:18">
      <c r="B86" s="109">
        <v>24</v>
      </c>
      <c r="C86" s="108" t="str">
        <f>OnLineGram_apComm!C69</f>
        <v>수표발행정보</v>
      </c>
      <c r="D86" s="108" t="str">
        <f>OnLineGram_apComm!D69</f>
        <v>chkIssuInfo3</v>
      </c>
      <c r="E86" s="108">
        <f>OnLineGram_apComm!E69</f>
        <v>0</v>
      </c>
      <c r="F86" s="108">
        <f>OnLineGram_apComm!F69</f>
        <v>6</v>
      </c>
      <c r="G86" s="108">
        <f t="shared" si="15"/>
        <v>496</v>
      </c>
      <c r="H86" s="108">
        <f t="shared" si="18"/>
        <v>596</v>
      </c>
      <c r="I86" s="108"/>
      <c r="J86" s="108" t="e">
        <f t="shared" si="16"/>
        <v>#REF!</v>
      </c>
      <c r="K86" s="108" t="str">
        <f t="shared" si="19"/>
        <v>'000000'</v>
      </c>
      <c r="L86" s="117" t="e">
        <f t="shared" si="22"/>
        <v>#REF!</v>
      </c>
      <c r="M86" s="108" t="str">
        <f t="shared" si="20"/>
        <v>'000000'</v>
      </c>
      <c r="N86" s="117" t="b">
        <f t="shared" si="23"/>
        <v>1</v>
      </c>
      <c r="O86" s="108" t="str">
        <f t="shared" si="21"/>
        <v>'000000'</v>
      </c>
      <c r="P86" s="117" t="b">
        <f t="shared" si="23"/>
        <v>1</v>
      </c>
      <c r="Q86" s="108" t="e">
        <f t="shared" si="17"/>
        <v>#REF!</v>
      </c>
      <c r="R86" s="117" t="e">
        <f t="shared" si="23"/>
        <v>#REF!</v>
      </c>
    </row>
    <row r="87" spans="2:18">
      <c r="B87" s="109">
        <v>25</v>
      </c>
      <c r="C87" s="108" t="str">
        <f>OnLineGram_apComm!C70</f>
        <v>수표권종</v>
      </c>
      <c r="D87" s="108" t="str">
        <f>OnLineGram_apComm!D70</f>
        <v>chkKindNo3</v>
      </c>
      <c r="E87" s="108">
        <f>OnLineGram_apComm!E70</f>
        <v>0</v>
      </c>
      <c r="F87" s="108">
        <f>OnLineGram_apComm!F70</f>
        <v>2</v>
      </c>
      <c r="G87" s="108">
        <f t="shared" si="15"/>
        <v>498</v>
      </c>
      <c r="H87" s="108">
        <f t="shared" si="18"/>
        <v>598</v>
      </c>
      <c r="I87" s="108"/>
      <c r="J87" s="108" t="e">
        <f t="shared" si="16"/>
        <v>#REF!</v>
      </c>
      <c r="K87" s="108" t="str">
        <f t="shared" si="19"/>
        <v>'00'</v>
      </c>
      <c r="L87" s="117" t="e">
        <f t="shared" si="22"/>
        <v>#REF!</v>
      </c>
      <c r="M87" s="108" t="str">
        <f t="shared" si="20"/>
        <v>'00'</v>
      </c>
      <c r="N87" s="117" t="b">
        <f t="shared" si="23"/>
        <v>1</v>
      </c>
      <c r="O87" s="108" t="str">
        <f t="shared" si="21"/>
        <v>'00'</v>
      </c>
      <c r="P87" s="117" t="b">
        <f t="shared" si="23"/>
        <v>1</v>
      </c>
      <c r="Q87" s="108" t="e">
        <f t="shared" si="17"/>
        <v>#REF!</v>
      </c>
      <c r="R87" s="117" t="e">
        <f t="shared" si="23"/>
        <v>#REF!</v>
      </c>
    </row>
    <row r="88" spans="2:18">
      <c r="B88" s="109">
        <v>26</v>
      </c>
      <c r="C88" s="107" t="str">
        <f>OnLineGram_apComm!C71</f>
        <v>수표번호</v>
      </c>
      <c r="D88" s="107" t="str">
        <f>OnLineGram_apComm!D71</f>
        <v>chkNo4</v>
      </c>
      <c r="E88" s="107">
        <f>OnLineGram_apComm!E71</f>
        <v>0</v>
      </c>
      <c r="F88" s="107">
        <f>OnLineGram_apComm!F71</f>
        <v>8</v>
      </c>
      <c r="G88" s="107">
        <f t="shared" si="15"/>
        <v>506</v>
      </c>
      <c r="H88" s="107">
        <f t="shared" si="18"/>
        <v>606</v>
      </c>
      <c r="I88" s="107"/>
      <c r="J88" s="107" t="e">
        <f t="shared" si="16"/>
        <v>#REF!</v>
      </c>
      <c r="K88" s="107" t="str">
        <f t="shared" si="19"/>
        <v>'00000000'</v>
      </c>
      <c r="L88" s="120" t="e">
        <f t="shared" si="22"/>
        <v>#REF!</v>
      </c>
      <c r="M88" s="107" t="str">
        <f t="shared" si="20"/>
        <v>'00000000'</v>
      </c>
      <c r="N88" s="120" t="b">
        <f t="shared" si="23"/>
        <v>1</v>
      </c>
      <c r="O88" s="107" t="str">
        <f t="shared" si="21"/>
        <v>'00000000'</v>
      </c>
      <c r="P88" s="120" t="b">
        <f t="shared" si="23"/>
        <v>1</v>
      </c>
      <c r="Q88" s="107" t="e">
        <f t="shared" si="17"/>
        <v>#REF!</v>
      </c>
      <c r="R88" s="120" t="e">
        <f t="shared" si="23"/>
        <v>#REF!</v>
      </c>
    </row>
    <row r="89" spans="2:18">
      <c r="B89" s="109">
        <v>27</v>
      </c>
      <c r="C89" s="107" t="str">
        <f>OnLineGram_apComm!C72</f>
        <v>수표발행정보</v>
      </c>
      <c r="D89" s="107" t="str">
        <f>OnLineGram_apComm!D72</f>
        <v>chkIssuInfo4</v>
      </c>
      <c r="E89" s="107">
        <f>OnLineGram_apComm!E72</f>
        <v>0</v>
      </c>
      <c r="F89" s="107">
        <f>OnLineGram_apComm!F72</f>
        <v>6</v>
      </c>
      <c r="G89" s="107">
        <f t="shared" si="15"/>
        <v>512</v>
      </c>
      <c r="H89" s="107">
        <f t="shared" si="18"/>
        <v>612</v>
      </c>
      <c r="I89" s="107"/>
      <c r="J89" s="107" t="e">
        <f t="shared" si="16"/>
        <v>#REF!</v>
      </c>
      <c r="K89" s="107" t="str">
        <f t="shared" si="19"/>
        <v>'000000'</v>
      </c>
      <c r="L89" s="120" t="e">
        <f t="shared" si="22"/>
        <v>#REF!</v>
      </c>
      <c r="M89" s="107" t="str">
        <f t="shared" si="20"/>
        <v>'000000'</v>
      </c>
      <c r="N89" s="120" t="b">
        <f t="shared" si="23"/>
        <v>1</v>
      </c>
      <c r="O89" s="107" t="str">
        <f t="shared" si="21"/>
        <v>'000000'</v>
      </c>
      <c r="P89" s="120" t="b">
        <f t="shared" si="23"/>
        <v>1</v>
      </c>
      <c r="Q89" s="107" t="e">
        <f t="shared" si="17"/>
        <v>#REF!</v>
      </c>
      <c r="R89" s="120" t="e">
        <f t="shared" si="23"/>
        <v>#REF!</v>
      </c>
    </row>
    <row r="90" spans="2:18">
      <c r="B90" s="109">
        <v>28</v>
      </c>
      <c r="C90" s="107" t="str">
        <f>OnLineGram_apComm!C73</f>
        <v>수표권종</v>
      </c>
      <c r="D90" s="107" t="str">
        <f>OnLineGram_apComm!D73</f>
        <v>chkKindNo4</v>
      </c>
      <c r="E90" s="107">
        <f>OnLineGram_apComm!E73</f>
        <v>0</v>
      </c>
      <c r="F90" s="107">
        <f>OnLineGram_apComm!F73</f>
        <v>2</v>
      </c>
      <c r="G90" s="107">
        <f t="shared" si="15"/>
        <v>514</v>
      </c>
      <c r="H90" s="107">
        <f t="shared" si="18"/>
        <v>614</v>
      </c>
      <c r="I90" s="107"/>
      <c r="J90" s="107" t="e">
        <f t="shared" si="16"/>
        <v>#REF!</v>
      </c>
      <c r="K90" s="107" t="str">
        <f t="shared" si="19"/>
        <v>'00'</v>
      </c>
      <c r="L90" s="120" t="e">
        <f t="shared" si="22"/>
        <v>#REF!</v>
      </c>
      <c r="M90" s="107" t="str">
        <f t="shared" si="20"/>
        <v>'00'</v>
      </c>
      <c r="N90" s="120" t="b">
        <f t="shared" si="23"/>
        <v>1</v>
      </c>
      <c r="O90" s="107" t="str">
        <f t="shared" si="21"/>
        <v>'00'</v>
      </c>
      <c r="P90" s="120" t="b">
        <f t="shared" si="23"/>
        <v>1</v>
      </c>
      <c r="Q90" s="107" t="e">
        <f t="shared" si="17"/>
        <v>#REF!</v>
      </c>
      <c r="R90" s="120" t="e">
        <f t="shared" si="23"/>
        <v>#REF!</v>
      </c>
    </row>
    <row r="91" spans="2:18">
      <c r="B91" s="109">
        <v>29</v>
      </c>
      <c r="C91" s="108" t="str">
        <f>OnLineGram_apComm!C74</f>
        <v>수표번호</v>
      </c>
      <c r="D91" s="108" t="str">
        <f>OnLineGram_apComm!D74</f>
        <v>chkNo5</v>
      </c>
      <c r="E91" s="108">
        <f>OnLineGram_apComm!E74</f>
        <v>0</v>
      </c>
      <c r="F91" s="108">
        <f>OnLineGram_apComm!F74</f>
        <v>8</v>
      </c>
      <c r="G91" s="108">
        <f t="shared" si="15"/>
        <v>522</v>
      </c>
      <c r="H91" s="108">
        <f t="shared" si="18"/>
        <v>622</v>
      </c>
      <c r="I91" s="108"/>
      <c r="J91" s="108" t="e">
        <f t="shared" si="16"/>
        <v>#REF!</v>
      </c>
      <c r="K91" s="108" t="str">
        <f t="shared" si="19"/>
        <v>'00000000'</v>
      </c>
      <c r="L91" s="117" t="e">
        <f t="shared" si="22"/>
        <v>#REF!</v>
      </c>
      <c r="M91" s="108" t="str">
        <f t="shared" si="20"/>
        <v>'00000000'</v>
      </c>
      <c r="N91" s="117" t="b">
        <f t="shared" si="23"/>
        <v>1</v>
      </c>
      <c r="O91" s="108" t="str">
        <f t="shared" si="21"/>
        <v>'00000000'</v>
      </c>
      <c r="P91" s="117" t="b">
        <f t="shared" si="23"/>
        <v>1</v>
      </c>
      <c r="Q91" s="108" t="e">
        <f t="shared" si="17"/>
        <v>#REF!</v>
      </c>
      <c r="R91" s="117" t="e">
        <f t="shared" si="23"/>
        <v>#REF!</v>
      </c>
    </row>
    <row r="92" spans="2:18">
      <c r="B92" s="109">
        <v>30</v>
      </c>
      <c r="C92" s="108" t="str">
        <f>OnLineGram_apComm!C75</f>
        <v>수표발행정보</v>
      </c>
      <c r="D92" s="108" t="str">
        <f>OnLineGram_apComm!D75</f>
        <v>chkIssuInfo5</v>
      </c>
      <c r="E92" s="108">
        <f>OnLineGram_apComm!E75</f>
        <v>0</v>
      </c>
      <c r="F92" s="108">
        <f>OnLineGram_apComm!F75</f>
        <v>6</v>
      </c>
      <c r="G92" s="108">
        <f t="shared" si="15"/>
        <v>528</v>
      </c>
      <c r="H92" s="108">
        <f t="shared" si="18"/>
        <v>628</v>
      </c>
      <c r="I92" s="108"/>
      <c r="J92" s="108" t="e">
        <f t="shared" si="16"/>
        <v>#REF!</v>
      </c>
      <c r="K92" s="108" t="str">
        <f t="shared" si="19"/>
        <v>'000000'</v>
      </c>
      <c r="L92" s="117" t="e">
        <f t="shared" si="22"/>
        <v>#REF!</v>
      </c>
      <c r="M92" s="108" t="str">
        <f t="shared" si="20"/>
        <v>'000000'</v>
      </c>
      <c r="N92" s="117" t="b">
        <f t="shared" si="23"/>
        <v>1</v>
      </c>
      <c r="O92" s="108" t="str">
        <f t="shared" si="21"/>
        <v>'000000'</v>
      </c>
      <c r="P92" s="117" t="b">
        <f t="shared" si="23"/>
        <v>1</v>
      </c>
      <c r="Q92" s="108" t="e">
        <f t="shared" si="17"/>
        <v>#REF!</v>
      </c>
      <c r="R92" s="117" t="e">
        <f t="shared" si="23"/>
        <v>#REF!</v>
      </c>
    </row>
    <row r="93" spans="2:18">
      <c r="B93" s="109">
        <v>31</v>
      </c>
      <c r="C93" s="108" t="str">
        <f>OnLineGram_apComm!C76</f>
        <v>수표권종</v>
      </c>
      <c r="D93" s="108" t="str">
        <f>OnLineGram_apComm!D76</f>
        <v>chkKindNo5</v>
      </c>
      <c r="E93" s="108">
        <f>OnLineGram_apComm!E76</f>
        <v>0</v>
      </c>
      <c r="F93" s="108">
        <f>OnLineGram_apComm!F76</f>
        <v>2</v>
      </c>
      <c r="G93" s="108">
        <f t="shared" si="15"/>
        <v>530</v>
      </c>
      <c r="H93" s="108">
        <f t="shared" si="18"/>
        <v>630</v>
      </c>
      <c r="I93" s="108"/>
      <c r="J93" s="108" t="e">
        <f t="shared" si="16"/>
        <v>#REF!</v>
      </c>
      <c r="K93" s="108" t="str">
        <f t="shared" si="19"/>
        <v>'00'</v>
      </c>
      <c r="L93" s="117" t="e">
        <f t="shared" si="22"/>
        <v>#REF!</v>
      </c>
      <c r="M93" s="108" t="str">
        <f t="shared" si="20"/>
        <v>'00'</v>
      </c>
      <c r="N93" s="117" t="b">
        <f t="shared" si="23"/>
        <v>1</v>
      </c>
      <c r="O93" s="108" t="str">
        <f t="shared" si="21"/>
        <v>'00'</v>
      </c>
      <c r="P93" s="117" t="b">
        <f t="shared" si="23"/>
        <v>1</v>
      </c>
      <c r="Q93" s="108" t="e">
        <f t="shared" si="17"/>
        <v>#REF!</v>
      </c>
      <c r="R93" s="117" t="e">
        <f t="shared" si="23"/>
        <v>#REF!</v>
      </c>
    </row>
    <row r="94" spans="2:18">
      <c r="B94" s="109">
        <v>32</v>
      </c>
      <c r="C94" s="107" t="str">
        <f>OnLineGram_apComm!C77</f>
        <v>취소 사유</v>
      </c>
      <c r="D94" s="107" t="str">
        <f>OnLineGram_apComm!D77</f>
        <v>cnclRsn</v>
      </c>
      <c r="E94" s="107">
        <f>OnLineGram_apComm!E77</f>
        <v>0</v>
      </c>
      <c r="F94" s="107">
        <f>OnLineGram_apComm!F77</f>
        <v>3</v>
      </c>
      <c r="G94" s="107">
        <f t="shared" si="15"/>
        <v>533</v>
      </c>
      <c r="H94" s="107">
        <f t="shared" si="18"/>
        <v>633</v>
      </c>
      <c r="I94" s="107"/>
      <c r="J94" s="107" t="e">
        <f t="shared" si="16"/>
        <v>#REF!</v>
      </c>
      <c r="K94" s="107" t="str">
        <f t="shared" si="19"/>
        <v>'   '</v>
      </c>
      <c r="L94" s="120" t="e">
        <f t="shared" si="22"/>
        <v>#REF!</v>
      </c>
      <c r="M94" s="107" t="str">
        <f t="shared" si="20"/>
        <v>'   '</v>
      </c>
      <c r="N94" s="120" t="b">
        <f t="shared" si="23"/>
        <v>1</v>
      </c>
      <c r="O94" s="107" t="str">
        <f t="shared" si="21"/>
        <v>'   '</v>
      </c>
      <c r="P94" s="120" t="b">
        <f t="shared" si="23"/>
        <v>1</v>
      </c>
      <c r="Q94" s="107" t="e">
        <f t="shared" si="17"/>
        <v>#REF!</v>
      </c>
      <c r="R94" s="120" t="e">
        <f t="shared" si="23"/>
        <v>#REF!</v>
      </c>
    </row>
    <row r="95" spans="2:18">
      <c r="B95" s="109">
        <v>33</v>
      </c>
      <c r="C95" s="107" t="str">
        <f>OnLineGram_apComm!C78</f>
        <v>거래관리번호</v>
      </c>
      <c r="D95" s="107" t="str">
        <f>OnLineGram_apComm!D78</f>
        <v>trMngNo</v>
      </c>
      <c r="E95" s="107">
        <f>OnLineGram_apComm!E78</f>
        <v>0</v>
      </c>
      <c r="F95" s="107">
        <f>OnLineGram_apComm!F78</f>
        <v>12</v>
      </c>
      <c r="G95" s="107">
        <f t="shared" si="15"/>
        <v>545</v>
      </c>
      <c r="H95" s="107">
        <f t="shared" si="18"/>
        <v>645</v>
      </c>
      <c r="I95" s="107"/>
      <c r="J95" s="107" t="e">
        <f t="shared" si="16"/>
        <v>#REF!</v>
      </c>
      <c r="K95" s="107" t="str">
        <f t="shared" si="19"/>
        <v>'            '</v>
      </c>
      <c r="L95" s="120" t="e">
        <f t="shared" si="22"/>
        <v>#REF!</v>
      </c>
      <c r="M95" s="107" t="str">
        <f t="shared" si="20"/>
        <v>'            '</v>
      </c>
      <c r="N95" s="120" t="b">
        <f t="shared" si="23"/>
        <v>1</v>
      </c>
      <c r="O95" s="107" t="str">
        <f t="shared" si="21"/>
        <v>'            '</v>
      </c>
      <c r="P95" s="120" t="b">
        <f t="shared" si="23"/>
        <v>1</v>
      </c>
      <c r="Q95" s="107" t="e">
        <f t="shared" si="17"/>
        <v>#REF!</v>
      </c>
      <c r="R95" s="120" t="e">
        <f t="shared" si="23"/>
        <v>#REF!</v>
      </c>
    </row>
    <row r="96" spans="2:18">
      <c r="B96" s="109">
        <v>34</v>
      </c>
      <c r="C96" s="107" t="str">
        <f>OnLineGram_apComm!C79</f>
        <v>배분수수료금액</v>
      </c>
      <c r="D96" s="107" t="str">
        <f>OnLineGram_apComm!D79</f>
        <v>distFeeAmt</v>
      </c>
      <c r="E96" s="107">
        <f>OnLineGram_apComm!E79</f>
        <v>0</v>
      </c>
      <c r="F96" s="107">
        <f>OnLineGram_apComm!F79</f>
        <v>5</v>
      </c>
      <c r="G96" s="107">
        <f t="shared" si="15"/>
        <v>550</v>
      </c>
      <c r="H96" s="107">
        <f t="shared" si="18"/>
        <v>650</v>
      </c>
      <c r="I96" s="107"/>
      <c r="J96" s="107" t="e">
        <f t="shared" si="16"/>
        <v>#REF!</v>
      </c>
      <c r="K96" s="107" t="str">
        <f t="shared" si="19"/>
        <v>'00000'</v>
      </c>
      <c r="L96" s="120" t="e">
        <f t="shared" si="22"/>
        <v>#REF!</v>
      </c>
      <c r="M96" s="107" t="str">
        <f t="shared" si="20"/>
        <v>'00000'</v>
      </c>
      <c r="N96" s="120" t="b">
        <f t="shared" si="23"/>
        <v>1</v>
      </c>
      <c r="O96" s="107" t="str">
        <f t="shared" si="21"/>
        <v>'00000'</v>
      </c>
      <c r="P96" s="120" t="b">
        <f t="shared" si="23"/>
        <v>1</v>
      </c>
      <c r="Q96" s="107" t="e">
        <f t="shared" si="17"/>
        <v>#REF!</v>
      </c>
      <c r="R96" s="120" t="e">
        <f t="shared" si="23"/>
        <v>#REF!</v>
      </c>
    </row>
    <row r="97" spans="2:18">
      <c r="B97" s="109"/>
      <c r="C97" s="109"/>
      <c r="D97" s="109"/>
      <c r="E97" s="109"/>
      <c r="F97" s="109">
        <f>SUM(F63:F96)</f>
        <v>250</v>
      </c>
      <c r="G97" s="109"/>
      <c r="H97" s="109"/>
      <c r="I97" s="109"/>
      <c r="J97" s="109"/>
      <c r="K97" s="109"/>
      <c r="L97" s="118" t="b">
        <f t="shared" si="22"/>
        <v>1</v>
      </c>
      <c r="M97" s="109"/>
      <c r="N97" s="118" t="b">
        <f t="shared" si="23"/>
        <v>1</v>
      </c>
      <c r="O97" s="109"/>
      <c r="P97" s="118" t="b">
        <f t="shared" si="23"/>
        <v>1</v>
      </c>
      <c r="Q97" s="109"/>
      <c r="R97" s="118" t="b">
        <f t="shared" si="23"/>
        <v>1</v>
      </c>
    </row>
    <row r="110" spans="2:18">
      <c r="B110" s="104" t="s">
        <v>2628</v>
      </c>
    </row>
    <row r="111" spans="2:18">
      <c r="B111" s="104" t="s">
        <v>2629</v>
      </c>
    </row>
    <row r="112" spans="2:18">
      <c r="B112" s="104" t="s">
        <v>2630</v>
      </c>
    </row>
    <row r="114" spans="11:11">
      <c r="K114" s="104">
        <v>41</v>
      </c>
    </row>
  </sheetData>
  <phoneticPr fontId="1" type="noConversion"/>
  <conditionalFormatting sqref="N19:N97">
    <cfRule type="cellIs" dxfId="2" priority="3" operator="notEqual">
      <formula>$J$18</formula>
    </cfRule>
  </conditionalFormatting>
  <conditionalFormatting sqref="P19:P97">
    <cfRule type="cellIs" dxfId="1" priority="2" operator="notEqual">
      <formula>$J$18</formula>
    </cfRule>
  </conditionalFormatting>
  <conditionalFormatting sqref="R19:R97">
    <cfRule type="cellIs" dxfId="0" priority="1" operator="notEqual">
      <formula>$J$18</formula>
    </cfRule>
  </conditionalFormatting>
  <pageMargins left="0.7" right="0.7" top="0.75" bottom="0.75" header="0.3" footer="0.3"/>
  <pageSetup paperSize="9" orientation="portrait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7"/>
  <sheetViews>
    <sheetView tabSelected="1" workbookViewId="0">
      <selection activeCell="J41" sqref="J41"/>
    </sheetView>
  </sheetViews>
  <sheetFormatPr defaultRowHeight="12"/>
  <cols>
    <col min="1" max="3" width="3.7109375" customWidth="1"/>
    <col min="4" max="4" width="3.85546875" customWidth="1"/>
    <col min="5" max="5" width="4" customWidth="1"/>
  </cols>
  <sheetData>
    <row r="1" spans="1:1">
      <c r="A1" t="s">
        <v>2635</v>
      </c>
    </row>
    <row r="2" spans="1:1">
      <c r="A2" t="s">
        <v>991</v>
      </c>
    </row>
    <row r="3" spans="1:1">
      <c r="A3" s="27" t="s">
        <v>2636</v>
      </c>
    </row>
    <row r="4" spans="1:1">
      <c r="A4" t="s">
        <v>2637</v>
      </c>
    </row>
    <row r="5" spans="1:1">
      <c r="A5" t="s">
        <v>2638</v>
      </c>
    </row>
    <row r="6" spans="1:1" s="152" customFormat="1">
      <c r="A6" s="151" t="s">
        <v>2643</v>
      </c>
    </row>
    <row r="7" spans="1:1">
      <c r="A7" t="s">
        <v>992</v>
      </c>
    </row>
    <row r="8" spans="1:1">
      <c r="A8" s="27" t="s">
        <v>2639</v>
      </c>
    </row>
    <row r="9" spans="1:1">
      <c r="A9" t="s">
        <v>2640</v>
      </c>
    </row>
    <row r="10" spans="1:1">
      <c r="A10" t="s">
        <v>993</v>
      </c>
    </row>
    <row r="11" spans="1:1" s="154" customFormat="1">
      <c r="A11" s="153" t="s">
        <v>2644</v>
      </c>
    </row>
    <row r="12" spans="1:1">
      <c r="A12" t="s">
        <v>2641</v>
      </c>
    </row>
    <row r="13" spans="1:1">
      <c r="A13" t="s">
        <v>2642</v>
      </c>
    </row>
    <row r="14" spans="1:1">
      <c r="A14" t="s">
        <v>994</v>
      </c>
    </row>
    <row r="17" spans="1:1">
      <c r="A17" t="s">
        <v>2645</v>
      </c>
    </row>
    <row r="18" spans="1:1" s="29" customFormat="1">
      <c r="A18" s="28" t="s">
        <v>2646</v>
      </c>
    </row>
    <row r="19" spans="1:1">
      <c r="A19" t="s">
        <v>2647</v>
      </c>
    </row>
    <row r="20" spans="1:1">
      <c r="A20" t="s">
        <v>2648</v>
      </c>
    </row>
    <row r="21" spans="1:1">
      <c r="A21" t="s">
        <v>190</v>
      </c>
    </row>
    <row r="22" spans="1:1">
      <c r="A22" t="s">
        <v>1827</v>
      </c>
    </row>
    <row r="23" spans="1:1">
      <c r="A23" t="s">
        <v>1828</v>
      </c>
    </row>
    <row r="24" spans="1:1">
      <c r="A24" t="s">
        <v>2649</v>
      </c>
    </row>
    <row r="25" spans="1:1" s="29" customFormat="1">
      <c r="A25" s="28" t="s">
        <v>2650</v>
      </c>
    </row>
    <row r="26" spans="1:1" s="156" customFormat="1">
      <c r="A26" s="155" t="s">
        <v>2651</v>
      </c>
    </row>
    <row r="27" spans="1:1">
      <c r="A27" t="s">
        <v>2652</v>
      </c>
    </row>
    <row r="28" spans="1:1">
      <c r="A28" t="s">
        <v>2653</v>
      </c>
    </row>
    <row r="29" spans="1:1">
      <c r="A29" s="27" t="s">
        <v>2654</v>
      </c>
    </row>
    <row r="30" spans="1:1">
      <c r="A30" t="s">
        <v>2655</v>
      </c>
    </row>
    <row r="32" spans="1:1">
      <c r="A32" t="s">
        <v>2656</v>
      </c>
    </row>
    <row r="33" spans="1:3">
      <c r="A33" t="s">
        <v>2657</v>
      </c>
    </row>
    <row r="34" spans="1:3" s="157" customFormat="1">
      <c r="A34" s="157" t="s">
        <v>2658</v>
      </c>
    </row>
    <row r="35" spans="1:3">
      <c r="A35" t="s">
        <v>2659</v>
      </c>
    </row>
    <row r="36" spans="1:3">
      <c r="A36" t="s">
        <v>2660</v>
      </c>
    </row>
    <row r="38" spans="1:3" s="158" customFormat="1">
      <c r="A38" s="158" t="s">
        <v>2661</v>
      </c>
    </row>
    <row r="39" spans="1:3">
      <c r="B39" t="s">
        <v>2662</v>
      </c>
    </row>
    <row r="41" spans="1:3">
      <c r="C41" t="s">
        <v>2663</v>
      </c>
    </row>
    <row r="42" spans="1:3">
      <c r="C42" t="s">
        <v>2664</v>
      </c>
    </row>
    <row r="43" spans="1:3">
      <c r="C43" t="s">
        <v>2665</v>
      </c>
    </row>
    <row r="44" spans="1:3">
      <c r="C44" t="s">
        <v>2666</v>
      </c>
    </row>
    <row r="45" spans="1:3">
      <c r="C45" t="s">
        <v>2667</v>
      </c>
    </row>
    <row r="46" spans="1:3">
      <c r="C46" t="s">
        <v>2668</v>
      </c>
    </row>
    <row r="48" spans="1:3">
      <c r="C48" t="s">
        <v>2669</v>
      </c>
    </row>
    <row r="49" spans="1:3">
      <c r="C49" t="s">
        <v>2670</v>
      </c>
    </row>
    <row r="51" spans="1:3">
      <c r="C51" t="s">
        <v>2671</v>
      </c>
    </row>
    <row r="52" spans="1:3">
      <c r="C52" t="s">
        <v>2672</v>
      </c>
    </row>
    <row r="55" spans="1:3">
      <c r="C55" t="s">
        <v>2673</v>
      </c>
    </row>
    <row r="57" spans="1:3">
      <c r="C57" t="s">
        <v>2674</v>
      </c>
    </row>
    <row r="58" spans="1:3">
      <c r="B58" t="s">
        <v>2675</v>
      </c>
    </row>
    <row r="60" spans="1:3" s="158" customFormat="1">
      <c r="A60" s="158" t="s">
        <v>2676</v>
      </c>
    </row>
    <row r="61" spans="1:3">
      <c r="B61" t="s">
        <v>2677</v>
      </c>
    </row>
    <row r="62" spans="1:3">
      <c r="C62" t="s">
        <v>2753</v>
      </c>
    </row>
    <row r="63" spans="1:3">
      <c r="C63" t="s">
        <v>2754</v>
      </c>
    </row>
    <row r="64" spans="1:3">
      <c r="C64" t="s">
        <v>2678</v>
      </c>
    </row>
    <row r="65" spans="3:4">
      <c r="C65" t="s">
        <v>2755</v>
      </c>
    </row>
    <row r="66" spans="3:4">
      <c r="C66" t="s">
        <v>2756</v>
      </c>
    </row>
    <row r="67" spans="3:4">
      <c r="C67" t="s">
        <v>2757</v>
      </c>
    </row>
    <row r="68" spans="3:4">
      <c r="C68" t="s">
        <v>2758</v>
      </c>
    </row>
    <row r="70" spans="3:4">
      <c r="C70" t="s">
        <v>2759</v>
      </c>
    </row>
    <row r="71" spans="3:4">
      <c r="C71" t="s">
        <v>2760</v>
      </c>
    </row>
    <row r="72" spans="3:4">
      <c r="C72" t="s">
        <v>2761</v>
      </c>
    </row>
    <row r="74" spans="3:4">
      <c r="C74" t="s">
        <v>2743</v>
      </c>
    </row>
    <row r="75" spans="3:4">
      <c r="D75" t="s">
        <v>2679</v>
      </c>
    </row>
    <row r="76" spans="3:4">
      <c r="D76" t="s">
        <v>2680</v>
      </c>
    </row>
    <row r="77" spans="3:4">
      <c r="D77" t="s">
        <v>2681</v>
      </c>
    </row>
    <row r="78" spans="3:4">
      <c r="D78" t="s">
        <v>2682</v>
      </c>
    </row>
    <row r="80" spans="3:4">
      <c r="D80" t="s">
        <v>2683</v>
      </c>
    </row>
    <row r="82" spans="4:6">
      <c r="D82" t="s">
        <v>2684</v>
      </c>
    </row>
    <row r="83" spans="4:6">
      <c r="E83" t="s">
        <v>2685</v>
      </c>
    </row>
    <row r="84" spans="4:6">
      <c r="E84" t="s">
        <v>2686</v>
      </c>
    </row>
    <row r="85" spans="4:6">
      <c r="E85" t="s">
        <v>2687</v>
      </c>
    </row>
    <row r="87" spans="4:6">
      <c r="E87" t="s">
        <v>2688</v>
      </c>
    </row>
    <row r="88" spans="4:6">
      <c r="E88" t="s">
        <v>2689</v>
      </c>
    </row>
    <row r="89" spans="4:6">
      <c r="E89" t="s">
        <v>2690</v>
      </c>
    </row>
    <row r="91" spans="4:6">
      <c r="E91" t="s">
        <v>2762</v>
      </c>
    </row>
    <row r="92" spans="4:6">
      <c r="E92" t="s">
        <v>2691</v>
      </c>
    </row>
    <row r="93" spans="4:6">
      <c r="E93" t="s">
        <v>2692</v>
      </c>
    </row>
    <row r="94" spans="4:6">
      <c r="E94" t="s">
        <v>2763</v>
      </c>
    </row>
    <row r="95" spans="4:6">
      <c r="F95" t="s">
        <v>2764</v>
      </c>
    </row>
    <row r="96" spans="4:6">
      <c r="E96" t="s">
        <v>2675</v>
      </c>
    </row>
    <row r="97" spans="4:4">
      <c r="D97" t="s">
        <v>2675</v>
      </c>
    </row>
    <row r="99" spans="4:4">
      <c r="D99" t="s">
        <v>2693</v>
      </c>
    </row>
    <row r="100" spans="4:4">
      <c r="D100" t="s">
        <v>2694</v>
      </c>
    </row>
    <row r="101" spans="4:4">
      <c r="D101" t="s">
        <v>2695</v>
      </c>
    </row>
    <row r="103" spans="4:4">
      <c r="D103" t="s">
        <v>2696</v>
      </c>
    </row>
    <row r="104" spans="4:4">
      <c r="D104" t="s">
        <v>2697</v>
      </c>
    </row>
    <row r="105" spans="4:4">
      <c r="D105" t="s">
        <v>2698</v>
      </c>
    </row>
    <row r="108" spans="4:4">
      <c r="D108" t="s">
        <v>2699</v>
      </c>
    </row>
    <row r="109" spans="4:4">
      <c r="D109" t="s">
        <v>2700</v>
      </c>
    </row>
    <row r="110" spans="4:4">
      <c r="D110" t="s">
        <v>2701</v>
      </c>
    </row>
    <row r="111" spans="4:4">
      <c r="D111" t="s">
        <v>2702</v>
      </c>
    </row>
    <row r="112" spans="4:4">
      <c r="D112" t="s">
        <v>2703</v>
      </c>
    </row>
    <row r="114" spans="4:4">
      <c r="D114" t="s">
        <v>2704</v>
      </c>
    </row>
    <row r="117" spans="4:4">
      <c r="D117" t="s">
        <v>2705</v>
      </c>
    </row>
    <row r="118" spans="4:4">
      <c r="D118" t="s">
        <v>2706</v>
      </c>
    </row>
    <row r="120" spans="4:4">
      <c r="D120" t="s">
        <v>2707</v>
      </c>
    </row>
    <row r="121" spans="4:4">
      <c r="D121" t="s">
        <v>2708</v>
      </c>
    </row>
    <row r="123" spans="4:4">
      <c r="D123" t="s">
        <v>2709</v>
      </c>
    </row>
    <row r="124" spans="4:4">
      <c r="D124" t="s">
        <v>2710</v>
      </c>
    </row>
    <row r="125" spans="4:4">
      <c r="D125" t="s">
        <v>2711</v>
      </c>
    </row>
    <row r="126" spans="4:4">
      <c r="D126" t="s">
        <v>2765</v>
      </c>
    </row>
    <row r="127" spans="4:4">
      <c r="D127" t="s">
        <v>2712</v>
      </c>
    </row>
    <row r="128" spans="4:4">
      <c r="D128" t="s">
        <v>2766</v>
      </c>
    </row>
    <row r="129" spans="4:4">
      <c r="D129" t="s">
        <v>2713</v>
      </c>
    </row>
    <row r="130" spans="4:4">
      <c r="D130" t="s">
        <v>2767</v>
      </c>
    </row>
    <row r="131" spans="4:4">
      <c r="D131" t="s">
        <v>2675</v>
      </c>
    </row>
    <row r="132" spans="4:4">
      <c r="D132" t="s">
        <v>2714</v>
      </c>
    </row>
    <row r="133" spans="4:4">
      <c r="D133" t="s">
        <v>2715</v>
      </c>
    </row>
    <row r="134" spans="4:4">
      <c r="D134" t="s">
        <v>2716</v>
      </c>
    </row>
    <row r="137" spans="4:4">
      <c r="D137" t="s">
        <v>2768</v>
      </c>
    </row>
    <row r="138" spans="4:4">
      <c r="D138" t="s">
        <v>2717</v>
      </c>
    </row>
    <row r="140" spans="4:4">
      <c r="D140" t="s">
        <v>2718</v>
      </c>
    </row>
    <row r="141" spans="4:4">
      <c r="D141" t="s">
        <v>2769</v>
      </c>
    </row>
    <row r="142" spans="4:4">
      <c r="D142" t="s">
        <v>2719</v>
      </c>
    </row>
    <row r="145" spans="4:4">
      <c r="D145" t="s">
        <v>2770</v>
      </c>
    </row>
    <row r="146" spans="4:4">
      <c r="D146" t="s">
        <v>2771</v>
      </c>
    </row>
    <row r="149" spans="4:4">
      <c r="D149" t="s">
        <v>2720</v>
      </c>
    </row>
    <row r="150" spans="4:4">
      <c r="D150" t="s">
        <v>2721</v>
      </c>
    </row>
    <row r="151" spans="4:4">
      <c r="D151" t="s">
        <v>2722</v>
      </c>
    </row>
    <row r="152" spans="4:4">
      <c r="D152" t="s">
        <v>2723</v>
      </c>
    </row>
    <row r="153" spans="4:4">
      <c r="D153" t="s">
        <v>2724</v>
      </c>
    </row>
    <row r="155" spans="4:4">
      <c r="D155" t="s">
        <v>2725</v>
      </c>
    </row>
    <row r="156" spans="4:4">
      <c r="D156" t="s">
        <v>2726</v>
      </c>
    </row>
    <row r="157" spans="4:4">
      <c r="D157" t="s">
        <v>2675</v>
      </c>
    </row>
    <row r="159" spans="4:4">
      <c r="D159" t="s">
        <v>2727</v>
      </c>
    </row>
    <row r="160" spans="4:4">
      <c r="D160" t="s">
        <v>2675</v>
      </c>
    </row>
    <row r="161" spans="3:4">
      <c r="D161" t="s">
        <v>2675</v>
      </c>
    </row>
    <row r="163" spans="3:4">
      <c r="D163" t="s">
        <v>2728</v>
      </c>
    </row>
    <row r="166" spans="3:4">
      <c r="D166" t="s">
        <v>2729</v>
      </c>
    </row>
    <row r="167" spans="3:4">
      <c r="D167" t="s">
        <v>2730</v>
      </c>
    </row>
    <row r="168" spans="3:4">
      <c r="D168" t="s">
        <v>2731</v>
      </c>
    </row>
    <row r="169" spans="3:4">
      <c r="D169" t="s">
        <v>2732</v>
      </c>
    </row>
    <row r="171" spans="3:4">
      <c r="D171" t="s">
        <v>2733</v>
      </c>
    </row>
    <row r="172" spans="3:4">
      <c r="C172" t="s">
        <v>2772</v>
      </c>
    </row>
    <row r="173" spans="3:4">
      <c r="D173" t="s">
        <v>2734</v>
      </c>
    </row>
    <row r="174" spans="3:4">
      <c r="D174" t="s">
        <v>2732</v>
      </c>
    </row>
    <row r="175" spans="3:4">
      <c r="D175" t="s">
        <v>2735</v>
      </c>
    </row>
    <row r="176" spans="3:4">
      <c r="D176" t="s">
        <v>2736</v>
      </c>
    </row>
    <row r="177" spans="3:5">
      <c r="C177" t="s">
        <v>2773</v>
      </c>
    </row>
    <row r="178" spans="3:5">
      <c r="D178" t="s">
        <v>2737</v>
      </c>
    </row>
    <row r="179" spans="3:5">
      <c r="D179" t="s">
        <v>2732</v>
      </c>
    </row>
    <row r="180" spans="3:5">
      <c r="D180" t="s">
        <v>2738</v>
      </c>
    </row>
    <row r="181" spans="3:5">
      <c r="D181" t="s">
        <v>2739</v>
      </c>
    </row>
    <row r="182" spans="3:5">
      <c r="C182" t="s">
        <v>2774</v>
      </c>
    </row>
    <row r="183" spans="3:5">
      <c r="D183" t="s">
        <v>2740</v>
      </c>
    </row>
    <row r="184" spans="3:5">
      <c r="D184" t="s">
        <v>2732</v>
      </c>
    </row>
    <row r="185" spans="3:5">
      <c r="D185" t="s">
        <v>2741</v>
      </c>
    </row>
    <row r="186" spans="3:5">
      <c r="D186" t="s">
        <v>2742</v>
      </c>
    </row>
    <row r="187" spans="3:5">
      <c r="C187" t="s">
        <v>2775</v>
      </c>
    </row>
    <row r="188" spans="3:5">
      <c r="D188" t="s">
        <v>2743</v>
      </c>
    </row>
    <row r="189" spans="3:5">
      <c r="E189" t="s">
        <v>2744</v>
      </c>
    </row>
    <row r="190" spans="3:5">
      <c r="E190" t="s">
        <v>2745</v>
      </c>
    </row>
    <row r="191" spans="3:5">
      <c r="E191" t="s">
        <v>2746</v>
      </c>
    </row>
    <row r="193" spans="1:5">
      <c r="E193" t="s">
        <v>2747</v>
      </c>
    </row>
    <row r="194" spans="1:5">
      <c r="E194" t="s">
        <v>2748</v>
      </c>
    </row>
    <row r="195" spans="1:5">
      <c r="E195" t="s">
        <v>2749</v>
      </c>
    </row>
    <row r="197" spans="1:5">
      <c r="E197" t="s">
        <v>2750</v>
      </c>
    </row>
    <row r="199" spans="1:5">
      <c r="D199" t="s">
        <v>2751</v>
      </c>
    </row>
    <row r="200" spans="1:5">
      <c r="E200" t="s">
        <v>2752</v>
      </c>
    </row>
    <row r="201" spans="1:5">
      <c r="D201" t="s">
        <v>2675</v>
      </c>
    </row>
    <row r="202" spans="1:5">
      <c r="C202" t="s">
        <v>2675</v>
      </c>
    </row>
    <row r="203" spans="1:5">
      <c r="B203" t="s">
        <v>2675</v>
      </c>
    </row>
    <row r="205" spans="1:5">
      <c r="A205" t="s">
        <v>2778</v>
      </c>
    </row>
    <row r="206" spans="1:5">
      <c r="A206" t="s">
        <v>2776</v>
      </c>
    </row>
    <row r="207" spans="1:5">
      <c r="A207" t="s">
        <v>2777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거래</vt:lpstr>
      <vt:lpstr>SLNPM0301_S</vt:lpstr>
      <vt:lpstr>SLNPM0301_R</vt:lpstr>
      <vt:lpstr>로그분석</vt:lpstr>
      <vt:lpstr>CommGram_comm</vt:lpstr>
      <vt:lpstr>OnLineGram_apComm</vt:lpstr>
      <vt:lpstr>전문_응답</vt:lpstr>
      <vt:lpstr>전문-R</vt:lpstr>
      <vt:lpstr>지급이체상세로그정리</vt:lpstr>
      <vt:lpstr>ALOT_LOAN_ONLN_PAY</vt:lpstr>
      <vt:lpstr>ALOT_MO_ACNT_BASE</vt:lpstr>
      <vt:lpstr>지급번호채번쿼리</vt:lpstr>
      <vt:lpstr>SLNPM0301_log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2011-10-19T07:44:49Z</dcterms:created>
  <dcterms:modified xsi:type="dcterms:W3CDTF">2011-11-22T09:06:28Z</dcterms:modified>
</cp:coreProperties>
</file>