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utnrun-cutntag-pipeline\docs\"/>
    </mc:Choice>
  </mc:AlternateContent>
  <xr:revisionPtr revIDLastSave="0" documentId="13_ncr:1_{B32A2D5A-B947-4F35-968E-727DED1834B3}" xr6:coauthVersionLast="47" xr6:coauthVersionMax="47" xr10:uidLastSave="{00000000-0000-0000-0000-000000000000}"/>
  <bookViews>
    <workbookView xWindow="-108" yWindow="-108" windowWidth="23256" windowHeight="13896" xr2:uid="{DF5DDC59-0231-40D5-A995-BDB5F3198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C13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C12" i="1"/>
  <c r="C11" i="1"/>
</calcChain>
</file>

<file path=xl/sharedStrings.xml><?xml version="1.0" encoding="utf-8"?>
<sst xmlns="http://schemas.openxmlformats.org/spreadsheetml/2006/main" count="47" uniqueCount="29">
  <si>
    <t>Sample</t>
  </si>
  <si>
    <t>New ID</t>
  </si>
  <si>
    <t>SEACR Peak #</t>
  </si>
  <si>
    <t>MACS2 Peak #</t>
  </si>
  <si>
    <t>MACS2 Peak # D</t>
  </si>
  <si>
    <t>MACS2 Peak # L</t>
  </si>
  <si>
    <t>MACS2 Peak # M</t>
  </si>
  <si>
    <t>MACS2 Peak # DLM</t>
  </si>
  <si>
    <t>MACS2 Peak # QLM</t>
  </si>
  <si>
    <t>MACS2 Peak # QDLM</t>
  </si>
  <si>
    <t>SPRI-0508Pax6</t>
  </si>
  <si>
    <t>Pax6_rep1</t>
  </si>
  <si>
    <t>SPRI-0613Pax6</t>
  </si>
  <si>
    <t>Pax6_rep2</t>
  </si>
  <si>
    <t>SPRI-0710Pax6</t>
  </si>
  <si>
    <t>Pax6_rep3</t>
  </si>
  <si>
    <t>SPRI-0627Pax6a</t>
  </si>
  <si>
    <t>Pax6dup_rep1</t>
  </si>
  <si>
    <t>SPRI-0627Pax6b</t>
  </si>
  <si>
    <t>Pax6dup_rep2</t>
  </si>
  <si>
    <t>SPRI-0613Pos</t>
  </si>
  <si>
    <t>Pos_rep1</t>
  </si>
  <si>
    <t>SPRI-0627Pos</t>
  </si>
  <si>
    <t>Pos_rep2</t>
  </si>
  <si>
    <t>SPRI-0710Pos</t>
  </si>
  <si>
    <t>Pos_rep3</t>
  </si>
  <si>
    <t>STDEV.S</t>
  </si>
  <si>
    <t>AVERAGE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</si>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</sst>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AEF1-7467-4E2A-BF5E-D4EE20271B54}">
  <dimension ref="A1:M26"/>
  <sheetViews>
    <sheetView tabSelected="1" workbookViewId="0">
      <selection activeCell="D22" sqref="D22:M26"/>
    </sheetView>
  </sheetViews>
  <sheetFormatPr defaultRowHeight="14.4" x14ac:dyDescent="0.3"/>
  <cols>
    <col min="1" max="1" width="14.21875" bestFit="1" customWidth="1"/>
    <col min="2" max="2" width="12.5546875" bestFit="1" customWidth="1"/>
    <col min="3" max="3" width="12" bestFit="1" customWidth="1"/>
    <col min="4" max="4" width="12.5546875" bestFit="1" customWidth="1"/>
    <col min="5" max="5" width="14.33203125" bestFit="1" customWidth="1"/>
    <col min="6" max="6" width="14" bestFit="1" customWidth="1"/>
    <col min="7" max="7" width="14.77734375" bestFit="1" customWidth="1"/>
    <col min="8" max="8" width="16.88671875" bestFit="1" customWidth="1"/>
    <col min="9" max="9" width="17" bestFit="1" customWidth="1"/>
    <col min="10" max="10" width="18.33203125" bestFit="1" customWidth="1"/>
    <col min="11" max="11" width="1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19369</v>
      </c>
      <c r="D2" s="1">
        <v>91</v>
      </c>
      <c r="E2" s="1">
        <v>211135</v>
      </c>
      <c r="F2" s="1">
        <v>255</v>
      </c>
      <c r="G2" s="1">
        <v>91</v>
      </c>
      <c r="H2" s="1">
        <v>211948</v>
      </c>
      <c r="I2" s="1">
        <v>142</v>
      </c>
      <c r="J2" s="1">
        <v>11282</v>
      </c>
    </row>
    <row r="3" spans="1:10" x14ac:dyDescent="0.3">
      <c r="A3" t="s">
        <v>12</v>
      </c>
      <c r="B3" t="s">
        <v>13</v>
      </c>
      <c r="C3" s="1">
        <v>10032</v>
      </c>
      <c r="D3" s="1">
        <v>7773</v>
      </c>
      <c r="E3" s="1">
        <v>283161</v>
      </c>
      <c r="F3" s="1">
        <v>25042</v>
      </c>
      <c r="G3" s="1">
        <v>7773</v>
      </c>
      <c r="H3" s="1">
        <v>308884</v>
      </c>
      <c r="I3" s="1">
        <v>3213</v>
      </c>
      <c r="J3" s="1">
        <v>49163</v>
      </c>
    </row>
    <row r="4" spans="1:10" x14ac:dyDescent="0.3">
      <c r="A4" t="s">
        <v>14</v>
      </c>
      <c r="B4" t="s">
        <v>15</v>
      </c>
      <c r="C4" s="1">
        <v>13481</v>
      </c>
      <c r="D4" s="1">
        <v>20774</v>
      </c>
      <c r="E4" s="1">
        <v>272508</v>
      </c>
      <c r="F4" s="1">
        <v>25338</v>
      </c>
      <c r="G4" s="1">
        <v>20774</v>
      </c>
      <c r="H4" s="1">
        <v>296092</v>
      </c>
      <c r="I4" s="1">
        <v>11591</v>
      </c>
      <c r="J4" s="1">
        <v>67406</v>
      </c>
    </row>
    <row r="5" spans="1:10" x14ac:dyDescent="0.3">
      <c r="A5" t="s">
        <v>16</v>
      </c>
      <c r="B5" t="s">
        <v>17</v>
      </c>
      <c r="C5" s="1">
        <v>12445</v>
      </c>
      <c r="D5" s="1">
        <v>14344</v>
      </c>
      <c r="E5" s="1">
        <v>264696</v>
      </c>
      <c r="F5" s="1">
        <v>17039</v>
      </c>
      <c r="G5" s="1">
        <v>14344</v>
      </c>
      <c r="H5" s="1">
        <v>277238</v>
      </c>
      <c r="I5" s="1">
        <v>7171</v>
      </c>
      <c r="J5" s="1">
        <v>58222</v>
      </c>
    </row>
    <row r="6" spans="1:10" x14ac:dyDescent="0.3">
      <c r="A6" t="s">
        <v>18</v>
      </c>
      <c r="B6" t="s">
        <v>19</v>
      </c>
      <c r="C6" s="1">
        <v>10801</v>
      </c>
      <c r="D6" s="1">
        <v>34634</v>
      </c>
      <c r="E6" s="1">
        <v>207211</v>
      </c>
      <c r="F6" s="1">
        <v>54059</v>
      </c>
      <c r="G6" s="1">
        <v>34634</v>
      </c>
      <c r="H6" s="1">
        <v>224920</v>
      </c>
      <c r="I6" s="1">
        <v>12956</v>
      </c>
      <c r="J6" s="1">
        <v>54649</v>
      </c>
    </row>
    <row r="7" spans="1:10" x14ac:dyDescent="0.3">
      <c r="A7" t="s">
        <v>20</v>
      </c>
      <c r="B7" t="s">
        <v>21</v>
      </c>
      <c r="C7" s="1">
        <v>5781</v>
      </c>
      <c r="D7" s="1">
        <v>8960</v>
      </c>
      <c r="E7" s="1">
        <v>17211</v>
      </c>
      <c r="F7" s="1">
        <v>22236</v>
      </c>
      <c r="G7" s="1">
        <v>8690</v>
      </c>
      <c r="H7" s="1">
        <v>31951</v>
      </c>
      <c r="I7" s="1">
        <v>15519</v>
      </c>
      <c r="J7" s="1">
        <v>9818</v>
      </c>
    </row>
    <row r="8" spans="1:10" x14ac:dyDescent="0.3">
      <c r="A8" t="s">
        <v>22</v>
      </c>
      <c r="B8" t="s">
        <v>23</v>
      </c>
      <c r="C8" s="1">
        <v>4432</v>
      </c>
      <c r="D8" s="1">
        <v>6991</v>
      </c>
      <c r="E8" s="1">
        <v>19775</v>
      </c>
      <c r="F8" s="1">
        <v>20065</v>
      </c>
      <c r="G8" s="1">
        <v>6991</v>
      </c>
      <c r="H8" s="1">
        <v>38594</v>
      </c>
      <c r="I8" s="1">
        <v>9533</v>
      </c>
      <c r="J8" s="1">
        <v>16204</v>
      </c>
    </row>
    <row r="9" spans="1:10" x14ac:dyDescent="0.3">
      <c r="A9" t="s">
        <v>24</v>
      </c>
      <c r="B9" t="s">
        <v>25</v>
      </c>
      <c r="C9" s="1">
        <v>7120</v>
      </c>
      <c r="D9" s="1">
        <v>10566</v>
      </c>
      <c r="E9" s="1">
        <v>24346</v>
      </c>
      <c r="F9" s="1">
        <v>26099</v>
      </c>
      <c r="G9" s="1">
        <v>10566</v>
      </c>
      <c r="H9" s="1">
        <v>48916</v>
      </c>
      <c r="I9" s="1">
        <v>12096</v>
      </c>
      <c r="J9" s="1">
        <v>20413</v>
      </c>
    </row>
    <row r="11" spans="1:10" x14ac:dyDescent="0.3">
      <c r="B11" t="s">
        <v>27</v>
      </c>
      <c r="C11" s="1">
        <f>AVERAGE(C3:C6)</f>
        <v>11689.75</v>
      </c>
      <c r="D11" s="1">
        <f t="shared" ref="D11:J11" si="0">AVERAGE(D3:D6)</f>
        <v>19381.25</v>
      </c>
      <c r="E11" s="1">
        <f t="shared" si="0"/>
        <v>256894</v>
      </c>
      <c r="F11" s="1">
        <f t="shared" si="0"/>
        <v>30369.5</v>
      </c>
      <c r="G11" s="1">
        <f t="shared" si="0"/>
        <v>19381.25</v>
      </c>
      <c r="H11" s="1">
        <f t="shared" si="0"/>
        <v>276783.5</v>
      </c>
      <c r="I11" s="1">
        <f t="shared" si="0"/>
        <v>8732.75</v>
      </c>
      <c r="J11" s="1">
        <f t="shared" si="0"/>
        <v>57360</v>
      </c>
    </row>
    <row r="12" spans="1:10" x14ac:dyDescent="0.3">
      <c r="B12" t="s">
        <v>26</v>
      </c>
      <c r="C12">
        <f>_xlfn.STDEV.S(C3:C6)</f>
        <v>1561.7288230248766</v>
      </c>
      <c r="D12">
        <f t="shared" ref="D12:J12" si="1">_xlfn.STDEV.S(D3:D6)</f>
        <v>11470.418340961531</v>
      </c>
      <c r="E12">
        <f t="shared" si="1"/>
        <v>33975.598979267459</v>
      </c>
      <c r="F12">
        <f t="shared" si="1"/>
        <v>16254.157304107361</v>
      </c>
      <c r="G12">
        <f t="shared" si="1"/>
        <v>11470.418340961531</v>
      </c>
      <c r="H12">
        <f t="shared" si="1"/>
        <v>36938.189249068506</v>
      </c>
      <c r="I12">
        <f t="shared" si="1"/>
        <v>4431.4082317776447</v>
      </c>
      <c r="J12">
        <f t="shared" si="1"/>
        <v>7663.8869598483334</v>
      </c>
    </row>
    <row r="13" spans="1:10" x14ac:dyDescent="0.3">
      <c r="B13" t="s">
        <v>28</v>
      </c>
      <c r="C13" s="2">
        <f>C12/C11</f>
        <v>0.13359813708803667</v>
      </c>
      <c r="D13" s="2">
        <f t="shared" ref="D13:J13" si="2">D12/D11</f>
        <v>0.59183067866941141</v>
      </c>
      <c r="E13" s="2">
        <f t="shared" si="2"/>
        <v>0.13225532312653257</v>
      </c>
      <c r="F13" s="2">
        <f t="shared" si="2"/>
        <v>0.53521320087941393</v>
      </c>
      <c r="G13" s="2">
        <f t="shared" si="2"/>
        <v>0.59183067866941141</v>
      </c>
      <c r="H13" s="2">
        <f t="shared" si="2"/>
        <v>0.13345517073477467</v>
      </c>
      <c r="I13" s="2">
        <f t="shared" si="2"/>
        <v>0.50744705067448914</v>
      </c>
      <c r="J13" s="2">
        <f t="shared" si="2"/>
        <v>0.13361030264728616</v>
      </c>
    </row>
    <row r="22" spans="4:13" x14ac:dyDescent="0.3"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</row>
    <row r="23" spans="4:13" x14ac:dyDescent="0.3">
      <c r="D23" t="s">
        <v>12</v>
      </c>
      <c r="E23" t="s">
        <v>13</v>
      </c>
      <c r="F23" s="1">
        <v>10032</v>
      </c>
      <c r="G23" s="1">
        <v>7773</v>
      </c>
      <c r="H23" s="1">
        <v>283161</v>
      </c>
      <c r="I23" s="1">
        <v>25042</v>
      </c>
      <c r="J23" s="1">
        <v>7773</v>
      </c>
      <c r="K23" s="1">
        <v>308884</v>
      </c>
      <c r="L23" s="1">
        <v>3213</v>
      </c>
      <c r="M23" s="1">
        <v>49163</v>
      </c>
    </row>
    <row r="24" spans="4:13" x14ac:dyDescent="0.3">
      <c r="D24" t="s">
        <v>14</v>
      </c>
      <c r="E24" t="s">
        <v>15</v>
      </c>
      <c r="F24" s="1">
        <v>13481</v>
      </c>
      <c r="G24" s="1">
        <v>20774</v>
      </c>
      <c r="H24" s="1">
        <v>272508</v>
      </c>
      <c r="I24" s="1">
        <v>25338</v>
      </c>
      <c r="J24" s="1">
        <v>20774</v>
      </c>
      <c r="K24" s="1">
        <v>296092</v>
      </c>
      <c r="L24" s="1">
        <v>11591</v>
      </c>
      <c r="M24" s="1">
        <v>67406</v>
      </c>
    </row>
    <row r="25" spans="4:13" x14ac:dyDescent="0.3">
      <c r="D25" t="s">
        <v>16</v>
      </c>
      <c r="E25" t="s">
        <v>17</v>
      </c>
      <c r="F25" s="1">
        <v>12445</v>
      </c>
      <c r="G25" s="1">
        <v>14344</v>
      </c>
      <c r="H25" s="1">
        <v>264696</v>
      </c>
      <c r="I25" s="1">
        <v>17039</v>
      </c>
      <c r="J25" s="1">
        <v>14344</v>
      </c>
      <c r="K25" s="1">
        <v>277238</v>
      </c>
      <c r="L25" s="1">
        <v>7171</v>
      </c>
      <c r="M25" s="1">
        <v>58222</v>
      </c>
    </row>
    <row r="26" spans="4:13" x14ac:dyDescent="0.3">
      <c r="D26" t="s">
        <v>18</v>
      </c>
      <c r="E26" t="s">
        <v>19</v>
      </c>
      <c r="F26" s="1">
        <v>10801</v>
      </c>
      <c r="G26" s="1">
        <v>34634</v>
      </c>
      <c r="H26" s="1">
        <v>207211</v>
      </c>
      <c r="I26" s="1">
        <v>54059</v>
      </c>
      <c r="J26" s="1">
        <v>34634</v>
      </c>
      <c r="K26" s="1">
        <v>224920</v>
      </c>
      <c r="L26" s="1">
        <v>12956</v>
      </c>
      <c r="M26" s="1">
        <v>54649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</dc:creator>
  <cp:lastModifiedBy>Michael Ke</cp:lastModifiedBy>
  <dcterms:created xsi:type="dcterms:W3CDTF">2023-10-26T21:06:41Z</dcterms:created>
  <dcterms:modified xsi:type="dcterms:W3CDTF">2023-11-09T21:51:24Z</dcterms:modified>
</cp:coreProperties>
</file>