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Aspuru-Guzik Lab Dropbox\Cher Tian Ser\Burke\ts\pdcatpdb_structures\pdcatpdb-code\medusa_rxn\src\plotting\"/>
    </mc:Choice>
  </mc:AlternateContent>
  <xr:revisionPtr revIDLastSave="0" documentId="13_ncr:1_{ACB56869-648C-40E6-9612-7FAB193106A5}" xr6:coauthVersionLast="47" xr6:coauthVersionMax="47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calibration curv" sheetId="1" r:id="rId1"/>
    <sheet name="PDB vs CPL" sheetId="2" r:id="rId2"/>
    <sheet name="PDB vs Phosphine" sheetId="3" r:id="rId3"/>
    <sheet name="PDB_JP vs Base" sheetId="4" r:id="rId4"/>
    <sheet name="PDB_CyJP vs Base" sheetId="20" r:id="rId5"/>
    <sheet name="PDB_noP vs Base" sheetId="21" r:id="rId6"/>
    <sheet name="PDB vs Base" sheetId="24" r:id="rId7"/>
    <sheet name="kinetics Bpin raw" sheetId="5" r:id="rId8"/>
    <sheet name="kinetics BOH2 raw" sheetId="6" r:id="rId9"/>
    <sheet name="kinetics Bpin K3PO4 raw" sheetId="22" r:id="rId10"/>
    <sheet name="kinetics summary" sheetId="7" r:id="rId11"/>
    <sheet name="kinetics summary K3PO4" sheetId="23" r:id="rId12"/>
    <sheet name="4 L vary H2O (not for plot)" sheetId="8" r:id="rId13"/>
    <sheet name="4 L 0 H2O" sheetId="9" r:id="rId14"/>
    <sheet name="4 L 20 H2O" sheetId="15" r:id="rId15"/>
    <sheet name="4 L 100 H2O" sheetId="16" r:id="rId16"/>
    <sheet name="4 L 0 H2O NaphBeg" sheetId="10" r:id="rId17"/>
    <sheet name="PCy3 0 20 100 H2O" sheetId="17" r:id="rId18"/>
    <sheet name="PtBu3 0 20 100 H2O" sheetId="18" r:id="rId19"/>
    <sheet name="CyJP 0 20 100 H2O" sheetId="19" r:id="rId20"/>
    <sheet name="JP 0 20 100 H2O" sheetId="11" r:id="rId21"/>
    <sheet name="vary Pd load" sheetId="12" r:id="rId22"/>
    <sheet name="JP eq" sheetId="13" r:id="rId23"/>
    <sheet name="PdOAc2 Pd2dba3 Buchwald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3" l="1"/>
  <c r="G2" i="23"/>
  <c r="J2" i="23" s="1"/>
  <c r="H2" i="23"/>
  <c r="K2" i="23" s="1"/>
  <c r="C3" i="23"/>
  <c r="G3" i="23"/>
  <c r="J3" i="23" s="1"/>
  <c r="H3" i="23"/>
  <c r="C4" i="23"/>
  <c r="G4" i="23"/>
  <c r="H4" i="23"/>
  <c r="I4" i="23"/>
  <c r="J4" i="23"/>
  <c r="K4" i="23"/>
  <c r="C5" i="23"/>
  <c r="G5" i="23"/>
  <c r="H5" i="23"/>
  <c r="J5" i="23"/>
  <c r="K5" i="23"/>
  <c r="G5" i="7"/>
  <c r="F5" i="7"/>
  <c r="C5" i="7"/>
  <c r="G4" i="7"/>
  <c r="F4" i="7"/>
  <c r="C4" i="7"/>
  <c r="G3" i="7"/>
  <c r="F3" i="7"/>
  <c r="C3" i="7"/>
  <c r="G2" i="7"/>
  <c r="F2" i="7"/>
  <c r="C2" i="7"/>
  <c r="K3" i="23" l="1"/>
</calcChain>
</file>

<file path=xl/sharedStrings.xml><?xml version="1.0" encoding="utf-8"?>
<sst xmlns="http://schemas.openxmlformats.org/spreadsheetml/2006/main" count="630" uniqueCount="217">
  <si>
    <t>Entry</t>
  </si>
  <si>
    <t>Pd source</t>
  </si>
  <si>
    <t>phosphine</t>
  </si>
  <si>
    <t>H2O equiv</t>
  </si>
  <si>
    <t>temperature</t>
  </si>
  <si>
    <t>CPL%</t>
  </si>
  <si>
    <t>err(CPL)%</t>
  </si>
  <si>
    <t>PDB%</t>
  </si>
  <si>
    <t>err(PDB)%</t>
  </si>
  <si>
    <t>PPh3</t>
  </si>
  <si>
    <t>Pd(OAc)2</t>
  </si>
  <si>
    <t>Pd2dba3</t>
  </si>
  <si>
    <t>PCy3*</t>
  </si>
  <si>
    <t>PtBu3*</t>
  </si>
  <si>
    <t>CyJohnPhos</t>
  </si>
  <si>
    <t>tBuJohnPhos</t>
  </si>
  <si>
    <t>no Pd</t>
  </si>
  <si>
    <t>PoTol3</t>
  </si>
  <si>
    <t>PiPr3 *</t>
  </si>
  <si>
    <t>PCpt3 *</t>
  </si>
  <si>
    <t>PCy3 *</t>
  </si>
  <si>
    <t>PCy2tBu *</t>
  </si>
  <si>
    <t>PCytBu2 *</t>
  </si>
  <si>
    <t>PtBu3 *</t>
  </si>
  <si>
    <t>PAd3</t>
  </si>
  <si>
    <t>iPrJohnPhos</t>
  </si>
  <si>
    <t>PhJohnPhos</t>
  </si>
  <si>
    <t>PhDavePhos</t>
  </si>
  <si>
    <t>CyMePhos</t>
  </si>
  <si>
    <t>CyDavePhos</t>
  </si>
  <si>
    <t>SPhos</t>
  </si>
  <si>
    <t>RuPhos</t>
  </si>
  <si>
    <t>XPhos</t>
  </si>
  <si>
    <t>BrettPhos</t>
  </si>
  <si>
    <t>JohnPhos</t>
  </si>
  <si>
    <t>tBuMePhos</t>
  </si>
  <si>
    <t>tBuDavePhos</t>
  </si>
  <si>
    <t>tBuXPhos</t>
  </si>
  <si>
    <t>tBuBrettPhos</t>
  </si>
  <si>
    <t>Me4tBuXPhos</t>
  </si>
  <si>
    <t>AdJohnPhos</t>
  </si>
  <si>
    <t>base</t>
  </si>
  <si>
    <t>no base</t>
  </si>
  <si>
    <t>K3PO4</t>
  </si>
  <si>
    <t>KOAc</t>
  </si>
  <si>
    <t>K2CO3</t>
  </si>
  <si>
    <t>KOtBu</t>
  </si>
  <si>
    <t>KOH</t>
  </si>
  <si>
    <t>NaOtBu</t>
  </si>
  <si>
    <t>NaOMe</t>
  </si>
  <si>
    <t>NaOH</t>
  </si>
  <si>
    <t>NaHCO3</t>
  </si>
  <si>
    <t>NaH</t>
  </si>
  <si>
    <t>Cs2CO3</t>
  </si>
  <si>
    <t>Pyridine</t>
  </si>
  <si>
    <t>iPr2NEt</t>
  </si>
  <si>
    <t>LiHMDS</t>
  </si>
  <si>
    <t>time</t>
  </si>
  <si>
    <t>T (K)</t>
  </si>
  <si>
    <t>1/T (K-1)</t>
  </si>
  <si>
    <t>init_rate Bpin</t>
  </si>
  <si>
    <t>init_rate BOH2</t>
  </si>
  <si>
    <t>ln(k) BOH2</t>
  </si>
  <si>
    <t>avg_Yield_Naph</t>
  </si>
  <si>
    <t>err_Yield_Naph</t>
  </si>
  <si>
    <t>avg_Yield_NaphBOH2</t>
  </si>
  <si>
    <t>err_Yield_NaphBOH2</t>
  </si>
  <si>
    <t>avg_Conv_NaphBpin</t>
  </si>
  <si>
    <t>err_Conv_NaphBpin</t>
  </si>
  <si>
    <t>PCy3 0</t>
  </si>
  <si>
    <t>PCy3 20</t>
  </si>
  <si>
    <t>PCy3 100</t>
  </si>
  <si>
    <t>PtBu3 0</t>
  </si>
  <si>
    <t>PtBu3 20</t>
  </si>
  <si>
    <t>PtBu3 100</t>
  </si>
  <si>
    <t>CyJP 0</t>
  </si>
  <si>
    <t>CyJP 20</t>
  </si>
  <si>
    <t>CyJP 100</t>
  </si>
  <si>
    <t>tBuJP 0</t>
  </si>
  <si>
    <t>tBuJP 20</t>
  </si>
  <si>
    <t>tBuJP 100</t>
  </si>
  <si>
    <t>PCy3_yield</t>
  </si>
  <si>
    <t>PCy3_error</t>
  </si>
  <si>
    <t>PtBu3_yield</t>
  </si>
  <si>
    <t>PtBu3_error</t>
  </si>
  <si>
    <t>CyJohnPhos_yield</t>
  </si>
  <si>
    <t>CyJohnPhos_error</t>
  </si>
  <si>
    <t>JohnPhos_yield</t>
  </si>
  <si>
    <t>JohnPhos_error</t>
  </si>
  <si>
    <t>0eq_H2O_yield</t>
  </si>
  <si>
    <t>0eq_H2O_error</t>
  </si>
  <si>
    <t>20eq_H2O_yield</t>
  </si>
  <si>
    <t>20eq_H2O_error</t>
  </si>
  <si>
    <t>100eq_H2O_yield</t>
  </si>
  <si>
    <t>100eq_H2O_error</t>
  </si>
  <si>
    <t>Pd/P mol%</t>
  </si>
  <si>
    <t>PCy3</t>
  </si>
  <si>
    <t>PtBu3</t>
  </si>
  <si>
    <t>entry</t>
  </si>
  <si>
    <t>Naph_yield</t>
  </si>
  <si>
    <t>Pd(OAc)2 + PtBu3</t>
  </si>
  <si>
    <t>Pd2dba3 + PtBu3</t>
  </si>
  <si>
    <t>PtBu3 Pd G4</t>
  </si>
  <si>
    <t>Pd(OAc)2 + JohnPhos</t>
  </si>
  <si>
    <t>Pd2dba3 + JohnPhos</t>
  </si>
  <si>
    <t>JohnPhos Pd G4</t>
  </si>
  <si>
    <t>Pd(OAc)2 + PCy3</t>
  </si>
  <si>
    <t>Pd2dba3 + PCy3</t>
  </si>
  <si>
    <t>Pd(OAc)2 + CyJohnPhos</t>
  </si>
  <si>
    <t>Pd2dba3 + CyJohnPhos</t>
  </si>
  <si>
    <t>Pd(OAc)2 + XP</t>
  </si>
  <si>
    <t>XPhos Pd G2</t>
  </si>
  <si>
    <t>m_Naph / m_oTP</t>
  </si>
  <si>
    <t>Int_Naph / Int_oTP</t>
  </si>
  <si>
    <t>yield%_(308 K)</t>
  </si>
  <si>
    <t>yield%_(313 K)</t>
  </si>
  <si>
    <t>yield%_(313 K) v2</t>
  </si>
  <si>
    <t>yield%_(318 K)</t>
  </si>
  <si>
    <t>yield%_(323 K)</t>
  </si>
  <si>
    <t>time_(min)</t>
  </si>
  <si>
    <t>ln(k) Bpin</t>
  </si>
  <si>
    <t>time (h)</t>
  </si>
  <si>
    <t>Naph_err</t>
  </si>
  <si>
    <t>biNaph_yield</t>
  </si>
  <si>
    <t>biNaph_err</t>
  </si>
  <si>
    <t>NaphBpin_yield</t>
  </si>
  <si>
    <t>NaphBpin_err</t>
  </si>
  <si>
    <t>phosphine equiv</t>
  </si>
  <si>
    <t>TBD</t>
  </si>
  <si>
    <t>DBU</t>
  </si>
  <si>
    <t>no phosphine</t>
  </si>
  <si>
    <t>init_rate_1</t>
  </si>
  <si>
    <t>ln(k)_1</t>
  </si>
  <si>
    <t>init_rate_2</t>
  </si>
  <si>
    <t>init_rate_3</t>
  </si>
  <si>
    <t>ln(k)_2</t>
  </si>
  <si>
    <t>ln(k)_3</t>
  </si>
  <si>
    <t>ln(k)_avg</t>
  </si>
  <si>
    <t>ln(k)_err</t>
  </si>
  <si>
    <t>m_BiNaph / m_oTP</t>
  </si>
  <si>
    <t>Int_BiNaph / Int_oTP</t>
  </si>
  <si>
    <t>m_CPL / m_oTP</t>
  </si>
  <si>
    <t>Int_CPL / Int_oTP</t>
  </si>
  <si>
    <t>m_2-NaphBpin / m_oTP</t>
  </si>
  <si>
    <t>Int_2-NaphBpin / Int_oTP</t>
  </si>
  <si>
    <t>Naph / %</t>
  </si>
  <si>
    <t>err(Naph) / %</t>
  </si>
  <si>
    <t>BiNaph / %</t>
  </si>
  <si>
    <t>err(BiNaph) / %</t>
  </si>
  <si>
    <t>err(2-NaphBpin) / %</t>
  </si>
  <si>
    <t>2-NaphBpin / %</t>
  </si>
  <si>
    <t>no Pd, no ligand</t>
  </si>
  <si>
    <t>no ligand</t>
  </si>
  <si>
    <t>AdBrettPhos</t>
  </si>
  <si>
    <t>Pd-phosphine complex</t>
  </si>
  <si>
    <t>6a</t>
  </si>
  <si>
    <t>6b</t>
  </si>
  <si>
    <t>6c</t>
  </si>
  <si>
    <t>6d</t>
  </si>
  <si>
    <t>6e</t>
  </si>
  <si>
    <t>6f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</si>
  <si>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</si>
  <si>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</si>
  <si>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</si>
  <si>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</si>
  <si>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</si>
  <si>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</si>
  <si>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</si>
  <si>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</si>
  <si>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</si>
  <si>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</si>
  <si>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</si>
  <si>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7a</t>
  </si>
  <si>
    <t>7b</t>
  </si>
  <si>
    <t>7c</t>
  </si>
  <si>
    <t>7d</t>
  </si>
  <si>
    <t>7e</t>
  </si>
  <si>
    <t>7f</t>
  </si>
  <si>
    <t>7g</t>
  </si>
  <si>
    <t>7h</t>
  </si>
  <si>
    <t>7i</t>
  </si>
  <si>
    <t>7j</t>
  </si>
  <si>
    <t>7k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</si>
  <si>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</si>
  <si>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</si>
  <si>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</si>
  <si>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</si>
  <si>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</si>
  <si>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</si>
  <si>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</si>
  <si>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</si>
  <si>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</si>
  <si>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</si>
  <si>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>8k</t>
  </si>
  <si>
    <t>JohnPhos eq</t>
  </si>
  <si>
    <t>time / min</t>
  </si>
  <si>
    <t>Naph_328K 1</t>
  </si>
  <si>
    <t>Naph_328K 2</t>
  </si>
  <si>
    <t>Naph_333K 1</t>
  </si>
  <si>
    <t>Naph_333K 2</t>
  </si>
  <si>
    <t>Naph_333K 3</t>
  </si>
  <si>
    <t>Naph_338K 1</t>
  </si>
  <si>
    <t>Naph_338K 2</t>
  </si>
  <si>
    <t>Naph_343K 1</t>
  </si>
  <si>
    <t>Naph_343K 2</t>
  </si>
  <si>
    <t>7l</t>
  </si>
  <si>
    <t>7m</t>
  </si>
  <si>
    <t>7n</t>
  </si>
  <si>
    <t>7o</t>
  </si>
  <si>
    <t>7p</t>
  </si>
  <si>
    <t>7q</t>
  </si>
  <si>
    <t>8l</t>
  </si>
  <si>
    <t>8m</t>
  </si>
  <si>
    <t>8n</t>
  </si>
  <si>
    <t>8o</t>
  </si>
  <si>
    <t>8p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</si>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</sst>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"/>
  <sheetViews>
    <sheetView workbookViewId="0">
      <selection activeCell="J24" sqref="J24"/>
    </sheetView>
  </sheetViews>
  <sheetFormatPr defaultColWidth="12.7109375" defaultRowHeight="15.75" customHeight="1" x14ac:dyDescent="0.2"/>
  <sheetData>
    <row r="1" spans="1:9" ht="12.75" x14ac:dyDescent="0.2">
      <c r="A1" s="1" t="s">
        <v>0</v>
      </c>
      <c r="B1" s="1" t="s">
        <v>112</v>
      </c>
      <c r="C1" s="1" t="s">
        <v>139</v>
      </c>
      <c r="D1" s="1" t="s">
        <v>141</v>
      </c>
      <c r="E1" s="1" t="s">
        <v>143</v>
      </c>
      <c r="F1" s="1" t="s">
        <v>113</v>
      </c>
      <c r="G1" s="1" t="s">
        <v>140</v>
      </c>
      <c r="H1" s="1" t="s">
        <v>142</v>
      </c>
      <c r="I1" s="1" t="s">
        <v>144</v>
      </c>
    </row>
    <row r="2" spans="1:9" ht="15.75" customHeight="1" x14ac:dyDescent="0.25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ht="15.75" customHeight="1" x14ac:dyDescent="0.25">
      <c r="A3" s="2">
        <v>2</v>
      </c>
      <c r="B3" s="3">
        <v>0.106681</v>
      </c>
      <c r="C3" s="3">
        <v>0.1</v>
      </c>
      <c r="D3" s="3">
        <v>0.107933</v>
      </c>
      <c r="E3" s="3">
        <v>0.18476000000000001</v>
      </c>
      <c r="F3" s="3">
        <v>0.188</v>
      </c>
      <c r="G3" s="3">
        <v>5.4199999999999998E-2</v>
      </c>
      <c r="H3" s="3">
        <v>6.6699999999999995E-2</v>
      </c>
      <c r="I3" s="3">
        <v>8.5199999999999998E-2</v>
      </c>
    </row>
    <row r="4" spans="1:9" ht="15.75" customHeight="1" x14ac:dyDescent="0.25">
      <c r="A4" s="2">
        <v>3</v>
      </c>
      <c r="B4" s="3">
        <v>0.213361</v>
      </c>
      <c r="C4" s="3">
        <v>0.3</v>
      </c>
      <c r="D4" s="3">
        <v>0.215866</v>
      </c>
      <c r="E4" s="3">
        <v>0.36952000000000002</v>
      </c>
      <c r="F4" s="3">
        <v>0.35199999999999998</v>
      </c>
      <c r="G4" s="3">
        <v>0.247</v>
      </c>
      <c r="H4" s="3">
        <v>0.125</v>
      </c>
      <c r="I4" s="3">
        <v>0.16400000000000001</v>
      </c>
    </row>
    <row r="5" spans="1:9" ht="15.75" customHeight="1" x14ac:dyDescent="0.25">
      <c r="A5" s="2">
        <v>4</v>
      </c>
      <c r="B5" s="3">
        <v>0.42672199999999999</v>
      </c>
      <c r="C5" s="3">
        <v>0.5</v>
      </c>
      <c r="D5" s="3">
        <v>0.43173299999999998</v>
      </c>
      <c r="E5" s="3">
        <v>0.73904000000000003</v>
      </c>
      <c r="F5" s="3">
        <v>0.70699999999999996</v>
      </c>
      <c r="G5" s="3">
        <v>0.43</v>
      </c>
      <c r="H5" s="3">
        <v>0.246</v>
      </c>
      <c r="I5" s="3">
        <v>0.31900000000000001</v>
      </c>
    </row>
    <row r="6" spans="1:9" ht="15.75" customHeight="1" x14ac:dyDescent="0.25">
      <c r="A6" s="2">
        <v>5</v>
      </c>
      <c r="B6" s="3">
        <v>1.0668059999999999</v>
      </c>
      <c r="C6" s="3">
        <v>1</v>
      </c>
      <c r="D6" s="3">
        <v>1.079332</v>
      </c>
      <c r="E6" s="3">
        <v>1.847599</v>
      </c>
      <c r="F6" s="3">
        <v>1.72</v>
      </c>
      <c r="G6" s="3">
        <v>0.86499999999999999</v>
      </c>
      <c r="H6" s="3">
        <v>0.64100000000000001</v>
      </c>
      <c r="I6" s="3">
        <v>0.751</v>
      </c>
    </row>
    <row r="7" spans="1:9" ht="15.75" customHeight="1" x14ac:dyDescent="0.25">
      <c r="A7" s="2">
        <v>6</v>
      </c>
      <c r="B7" s="3">
        <v>2.1336119999999998</v>
      </c>
      <c r="C7" s="3">
        <v>1.5</v>
      </c>
      <c r="D7" s="3">
        <v>2.1586639999999999</v>
      </c>
      <c r="E7" s="3">
        <v>3.695198</v>
      </c>
      <c r="F7" s="3">
        <v>3.43</v>
      </c>
      <c r="G7" s="3">
        <v>1.29</v>
      </c>
      <c r="H7" s="3">
        <v>1.28</v>
      </c>
      <c r="I7" s="3">
        <v>1.56</v>
      </c>
    </row>
    <row r="8" spans="1:9" ht="15.75" customHeight="1" x14ac:dyDescent="0.25">
      <c r="A8" s="2">
        <v>7</v>
      </c>
      <c r="B8" s="3">
        <v>4.2672230000000004</v>
      </c>
      <c r="C8" s="3">
        <v>2</v>
      </c>
      <c r="D8" s="3">
        <v>4.3173279999999998</v>
      </c>
      <c r="E8" s="3">
        <v>7.3903970000000001</v>
      </c>
      <c r="F8" s="4" t="e">
        <v>#N/A</v>
      </c>
      <c r="G8" s="3">
        <v>1.65</v>
      </c>
      <c r="H8" s="3">
        <v>2.54</v>
      </c>
      <c r="I8" s="3">
        <v>3.08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E4A0-F096-4192-8A3B-8019D94D064D}">
  <dimension ref="A1:K20"/>
  <sheetViews>
    <sheetView tabSelected="1" workbookViewId="0">
      <selection activeCell="B1" sqref="B1"/>
    </sheetView>
  </sheetViews>
  <sheetFormatPr defaultRowHeight="12.75" x14ac:dyDescent="0.2"/>
  <cols>
    <col min="1" max="1" width="9.140625" customWidth="1"/>
  </cols>
  <sheetData>
    <row r="1" spans="1:11" x14ac:dyDescent="0.2">
      <c r="A1" s="5" t="s">
        <v>0</v>
      </c>
      <c r="B1" s="5" t="s">
        <v>195</v>
      </c>
      <c r="C1" s="5" t="s">
        <v>196</v>
      </c>
      <c r="D1" s="5" t="s">
        <v>197</v>
      </c>
      <c r="E1" s="5" t="s">
        <v>198</v>
      </c>
      <c r="F1" s="5" t="s">
        <v>199</v>
      </c>
      <c r="G1" s="5" t="s">
        <v>200</v>
      </c>
      <c r="H1" s="5" t="s">
        <v>201</v>
      </c>
      <c r="I1" s="5" t="s">
        <v>202</v>
      </c>
      <c r="J1" s="5" t="s">
        <v>203</v>
      </c>
      <c r="K1" s="5" t="s">
        <v>204</v>
      </c>
    </row>
    <row r="2" spans="1:11" ht="15" x14ac:dyDescent="0.25">
      <c r="A2" s="6">
        <v>1</v>
      </c>
      <c r="B2" s="6">
        <v>0</v>
      </c>
      <c r="C2" s="7">
        <v>0</v>
      </c>
      <c r="D2" s="9">
        <v>0</v>
      </c>
      <c r="E2" s="7">
        <v>0</v>
      </c>
      <c r="F2" s="7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</row>
    <row r="3" spans="1:11" ht="15" x14ac:dyDescent="0.25">
      <c r="A3" s="6">
        <v>2</v>
      </c>
      <c r="B3" s="6">
        <v>6</v>
      </c>
      <c r="C3" s="7">
        <v>0</v>
      </c>
      <c r="D3" s="9">
        <v>0</v>
      </c>
      <c r="E3" s="7">
        <v>0</v>
      </c>
      <c r="F3" s="7">
        <v>0</v>
      </c>
      <c r="G3" s="9">
        <v>0</v>
      </c>
      <c r="H3" s="9">
        <v>9.2207789611718799E-2</v>
      </c>
      <c r="I3" s="9">
        <v>7.5200368379131841E-2</v>
      </c>
      <c r="J3" s="9">
        <v>9.030836893031087E-2</v>
      </c>
      <c r="K3" s="9">
        <v>8.426322263963136E-2</v>
      </c>
    </row>
    <row r="4" spans="1:11" ht="15" x14ac:dyDescent="0.25">
      <c r="A4" s="6">
        <v>3</v>
      </c>
      <c r="B4" s="6">
        <v>12</v>
      </c>
      <c r="C4" s="7">
        <v>0</v>
      </c>
      <c r="D4" s="9">
        <v>0</v>
      </c>
      <c r="E4" s="7">
        <v>7.2948213517360083E-2</v>
      </c>
      <c r="F4" s="7">
        <v>0.14026506694207638</v>
      </c>
      <c r="G4" s="9">
        <v>0</v>
      </c>
      <c r="H4" s="9">
        <v>0.76936584055520318</v>
      </c>
      <c r="I4" s="9">
        <v>0.63361864886923724</v>
      </c>
      <c r="J4" s="9">
        <v>0.89624056927297657</v>
      </c>
      <c r="K4" s="9">
        <v>0.77027192681635503</v>
      </c>
    </row>
    <row r="5" spans="1:11" ht="15" x14ac:dyDescent="0.25">
      <c r="A5" s="6">
        <v>4</v>
      </c>
      <c r="B5" s="6">
        <v>18</v>
      </c>
      <c r="C5" s="7">
        <v>0.1529831242532855</v>
      </c>
      <c r="D5" s="9">
        <v>0.23781669109157119</v>
      </c>
      <c r="E5" s="7">
        <v>0.45564000257712989</v>
      </c>
      <c r="F5" s="7">
        <v>0.63330671595367971</v>
      </c>
      <c r="G5" s="9">
        <v>0.34442718969820735</v>
      </c>
      <c r="H5" s="9">
        <v>1.6133039883579607</v>
      </c>
      <c r="I5" s="9">
        <v>1.4151598965213561</v>
      </c>
      <c r="J5" s="9">
        <v>1.8162931498026427</v>
      </c>
      <c r="K5" s="9">
        <v>1.5402851442326904</v>
      </c>
    </row>
    <row r="6" spans="1:11" ht="15" x14ac:dyDescent="0.25">
      <c r="A6" s="6">
        <v>5</v>
      </c>
      <c r="B6" s="6">
        <v>24</v>
      </c>
      <c r="C6" s="7">
        <v>0.62162422839506182</v>
      </c>
      <c r="D6" s="9">
        <v>0.54450042048733838</v>
      </c>
      <c r="E6" s="7">
        <v>0.9312117338392214</v>
      </c>
      <c r="F6" s="7">
        <v>1.1877612842119012</v>
      </c>
      <c r="G6" s="9">
        <v>0.85475873594558349</v>
      </c>
      <c r="H6" s="9">
        <v>2.6957444856637305</v>
      </c>
      <c r="I6" s="9">
        <v>2.3068223146182278</v>
      </c>
      <c r="J6" s="9">
        <v>2.9621104311215349</v>
      </c>
      <c r="K6" s="9">
        <v>2.662935111985496</v>
      </c>
    </row>
    <row r="7" spans="1:11" ht="15" x14ac:dyDescent="0.25">
      <c r="A7" s="6">
        <v>6</v>
      </c>
      <c r="B7" s="6">
        <v>30</v>
      </c>
      <c r="C7" s="7">
        <v>1.1274476430005551</v>
      </c>
      <c r="D7" s="9">
        <v>0.92633551073904952</v>
      </c>
      <c r="E7" s="7">
        <v>1.5581424988977071</v>
      </c>
      <c r="F7" s="7">
        <v>1.7929581116134148</v>
      </c>
      <c r="G7" s="9">
        <v>1.4915085061897859</v>
      </c>
      <c r="H7" s="9">
        <v>3.7812603228900494</v>
      </c>
      <c r="I7" s="9">
        <v>3.4187080560855878</v>
      </c>
      <c r="J7" s="9">
        <v>4.0928084886763134</v>
      </c>
      <c r="K7" s="9">
        <v>3.7252505843221857</v>
      </c>
    </row>
    <row r="8" spans="1:11" ht="15" x14ac:dyDescent="0.25">
      <c r="A8" s="6">
        <v>7</v>
      </c>
      <c r="B8" s="6">
        <v>36</v>
      </c>
      <c r="C8" s="7">
        <v>1.6454828403387336</v>
      </c>
      <c r="D8" s="9">
        <v>1.4682548458755995</v>
      </c>
      <c r="E8" s="7">
        <v>2.2122734948887857</v>
      </c>
      <c r="F8" s="7">
        <v>2.5243516813028704</v>
      </c>
      <c r="G8" s="9">
        <v>2.2664517195767195</v>
      </c>
      <c r="H8" s="9">
        <v>5.1392890759625134</v>
      </c>
      <c r="I8" s="9">
        <v>4.5366251882737201</v>
      </c>
      <c r="J8" s="9">
        <v>5.4943569774052294</v>
      </c>
      <c r="K8" s="9">
        <v>4.9672829025122578</v>
      </c>
    </row>
    <row r="9" spans="1:11" ht="15" x14ac:dyDescent="0.25">
      <c r="A9" s="6">
        <v>8</v>
      </c>
      <c r="B9" s="6">
        <v>42</v>
      </c>
      <c r="C9" s="7">
        <v>2.1906306038347472</v>
      </c>
      <c r="D9" s="9">
        <v>1.9271370741464826</v>
      </c>
      <c r="E9" s="7">
        <v>2.9964308199070597</v>
      </c>
      <c r="F9" s="7">
        <v>3.292165513407673</v>
      </c>
      <c r="G9" s="9">
        <v>2.9636557206929339</v>
      </c>
      <c r="H9" s="9">
        <v>6.5337998409528026</v>
      </c>
      <c r="I9" s="9">
        <v>5.7244118204461767</v>
      </c>
      <c r="J9" s="9">
        <v>7.3065040556173715</v>
      </c>
      <c r="K9" s="9">
        <v>6.59729205926409</v>
      </c>
    </row>
    <row r="10" spans="1:11" ht="15" x14ac:dyDescent="0.25">
      <c r="A10" s="6">
        <v>9</v>
      </c>
      <c r="B10" s="6">
        <v>48</v>
      </c>
      <c r="C10" s="7">
        <v>2.6261522659134955</v>
      </c>
      <c r="D10" s="9">
        <v>2.4160543173987943</v>
      </c>
      <c r="E10" s="7">
        <v>3.7272306006987375</v>
      </c>
      <c r="F10" s="7">
        <v>4.2225427838716225</v>
      </c>
      <c r="G10" s="9">
        <v>3.8009943747510939</v>
      </c>
      <c r="H10" s="9">
        <v>8.1157993180789862</v>
      </c>
      <c r="I10" s="9">
        <v>7.1083259152488489</v>
      </c>
      <c r="J10" s="9">
        <v>9.1435870991389763</v>
      </c>
      <c r="K10" s="9">
        <v>8.3542668139975031</v>
      </c>
    </row>
    <row r="11" spans="1:11" ht="15" x14ac:dyDescent="0.25">
      <c r="A11" s="6">
        <v>10</v>
      </c>
      <c r="B11" s="6">
        <v>54</v>
      </c>
      <c r="C11" s="7">
        <v>3.1851831507522221</v>
      </c>
      <c r="D11" s="9">
        <v>2.9693915252649155</v>
      </c>
      <c r="E11" s="7">
        <v>4.5323835588979682</v>
      </c>
      <c r="F11" s="7">
        <v>5.1347398651814364</v>
      </c>
      <c r="G11" s="9">
        <v>4.6643141813823155</v>
      </c>
      <c r="H11" s="9">
        <v>9.7808545084277565</v>
      </c>
      <c r="I11" s="9">
        <v>8.5482168121765039</v>
      </c>
      <c r="J11" s="9">
        <v>11.30127281218083</v>
      </c>
      <c r="K11" s="9">
        <v>10.439625075895568</v>
      </c>
    </row>
    <row r="12" spans="1:11" ht="15" x14ac:dyDescent="0.25">
      <c r="A12" s="6">
        <v>11</v>
      </c>
      <c r="B12" s="6">
        <v>60</v>
      </c>
      <c r="C12" s="9">
        <v>3.5279030931783355</v>
      </c>
      <c r="D12" s="9">
        <v>3.6230053655488299</v>
      </c>
      <c r="E12" s="9"/>
      <c r="F12" s="9"/>
      <c r="G12" s="9"/>
      <c r="H12" s="9"/>
      <c r="I12" s="9"/>
      <c r="J12" s="9"/>
      <c r="K12" s="9"/>
    </row>
    <row r="13" spans="1:11" ht="15" x14ac:dyDescent="0.25">
      <c r="A13" s="6">
        <v>12</v>
      </c>
      <c r="B13" s="6">
        <v>66</v>
      </c>
      <c r="C13" s="9">
        <v>3.9736842701311876</v>
      </c>
      <c r="D13" s="9">
        <v>4.2145114157034254</v>
      </c>
      <c r="E13" s="9"/>
      <c r="F13" s="9"/>
      <c r="G13" s="9"/>
      <c r="H13" s="9"/>
      <c r="I13" s="9"/>
      <c r="J13" s="9"/>
      <c r="K13" s="9"/>
    </row>
    <row r="14" spans="1:11" ht="15" x14ac:dyDescent="0.25">
      <c r="A14" s="6">
        <v>13</v>
      </c>
      <c r="B14" s="6">
        <v>72</v>
      </c>
      <c r="C14" s="9">
        <v>4.3585955535481276</v>
      </c>
      <c r="D14" s="9">
        <v>4.8479564790172738</v>
      </c>
      <c r="E14" s="9"/>
      <c r="F14" s="9"/>
      <c r="G14" s="9"/>
      <c r="H14" s="9"/>
      <c r="I14" s="9"/>
      <c r="J14" s="9"/>
      <c r="K14" s="9"/>
    </row>
    <row r="15" spans="1:11" ht="15" x14ac:dyDescent="0.25">
      <c r="A15" s="6">
        <v>14</v>
      </c>
      <c r="B15" s="6">
        <v>78</v>
      </c>
      <c r="C15" s="9">
        <v>4.8084339115316181</v>
      </c>
      <c r="D15" s="9">
        <v>5.4470927941424208</v>
      </c>
      <c r="E15" s="9"/>
      <c r="F15" s="9"/>
      <c r="G15" s="9"/>
      <c r="H15" s="9"/>
      <c r="I15" s="9"/>
      <c r="J15" s="9"/>
      <c r="K15" s="9"/>
    </row>
    <row r="16" spans="1:11" ht="15" x14ac:dyDescent="0.25">
      <c r="A16" s="6">
        <v>15</v>
      </c>
      <c r="B16" s="6">
        <v>84</v>
      </c>
      <c r="C16" s="9">
        <v>5.2702354906037447</v>
      </c>
      <c r="D16" s="9">
        <v>6.2483810397792352</v>
      </c>
      <c r="E16" s="9"/>
      <c r="F16" s="9"/>
      <c r="G16" s="9"/>
      <c r="H16" s="9"/>
      <c r="I16" s="9"/>
      <c r="J16" s="9"/>
      <c r="K16" s="9"/>
    </row>
    <row r="17" spans="3:11" x14ac:dyDescent="0.2">
      <c r="C17" s="9"/>
      <c r="D17" s="9"/>
      <c r="E17" s="9"/>
      <c r="F17" s="9"/>
      <c r="G17" s="9"/>
      <c r="H17" s="9"/>
      <c r="I17" s="9"/>
      <c r="J17" s="9"/>
      <c r="K17" s="9"/>
    </row>
    <row r="18" spans="3:11" x14ac:dyDescent="0.2">
      <c r="C18" s="9"/>
      <c r="D18" s="9"/>
      <c r="E18" s="9"/>
      <c r="F18" s="9"/>
      <c r="G18" s="9"/>
      <c r="H18" s="9"/>
      <c r="I18" s="9"/>
      <c r="J18" s="9"/>
      <c r="K18" s="9"/>
    </row>
    <row r="19" spans="3:11" x14ac:dyDescent="0.2">
      <c r="C19" s="9"/>
      <c r="D19" s="9"/>
      <c r="E19" s="9"/>
      <c r="F19" s="9"/>
      <c r="G19" s="9"/>
      <c r="H19" s="9"/>
      <c r="I19" s="9"/>
      <c r="J19" s="9"/>
      <c r="K19" s="9"/>
    </row>
    <row r="20" spans="3:11" x14ac:dyDescent="0.2">
      <c r="C20" s="9"/>
      <c r="D20" s="9"/>
      <c r="E20" s="9"/>
      <c r="F20" s="9"/>
      <c r="G20" s="9"/>
      <c r="H20" s="9"/>
      <c r="I20" s="9"/>
      <c r="J20" s="9"/>
      <c r="K20" s="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E7" sqref="E7"/>
    </sheetView>
  </sheetViews>
  <sheetFormatPr defaultColWidth="12.7109375" defaultRowHeight="15.75" customHeight="1" x14ac:dyDescent="0.2"/>
  <sheetData>
    <row r="1" spans="1:7" ht="12.75" x14ac:dyDescent="0.2">
      <c r="A1" s="5" t="s">
        <v>0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120</v>
      </c>
      <c r="G1" s="5" t="s">
        <v>62</v>
      </c>
    </row>
    <row r="2" spans="1:7" ht="15.75" customHeight="1" x14ac:dyDescent="0.25">
      <c r="A2" s="5">
        <v>1</v>
      </c>
      <c r="B2" s="5">
        <v>323</v>
      </c>
      <c r="C2" s="5">
        <f t="shared" ref="C2:C5" si="0">1/B2</f>
        <v>3.0959752321981426E-3</v>
      </c>
      <c r="D2" s="6">
        <v>2.6924999999999999</v>
      </c>
      <c r="E2" s="6">
        <v>0.71079999999999999</v>
      </c>
      <c r="F2" s="5">
        <f t="shared" ref="F2:G2" si="1">LN(D2)</f>
        <v>0.99047013004840656</v>
      </c>
      <c r="G2" s="5">
        <f t="shared" si="1"/>
        <v>-0.34136418270164082</v>
      </c>
    </row>
    <row r="3" spans="1:7" ht="15.75" customHeight="1" x14ac:dyDescent="0.25">
      <c r="A3" s="5">
        <v>2</v>
      </c>
      <c r="B3" s="5">
        <v>318</v>
      </c>
      <c r="C3" s="5">
        <f t="shared" si="0"/>
        <v>3.1446540880503146E-3</v>
      </c>
      <c r="D3" s="6">
        <v>1.5876999999999999</v>
      </c>
      <c r="E3" s="6">
        <v>0.42320000000000002</v>
      </c>
      <c r="F3" s="5">
        <f t="shared" ref="F3:G3" si="2">LN(D3)</f>
        <v>0.46228642810132869</v>
      </c>
      <c r="G3" s="5">
        <f t="shared" si="2"/>
        <v>-0.8599103984380474</v>
      </c>
    </row>
    <row r="4" spans="1:7" ht="15.75" customHeight="1" x14ac:dyDescent="0.25">
      <c r="A4" s="5">
        <v>3</v>
      </c>
      <c r="B4" s="5">
        <v>313</v>
      </c>
      <c r="C4" s="5">
        <f t="shared" si="0"/>
        <v>3.1948881789137379E-3</v>
      </c>
      <c r="D4" s="6">
        <v>1.0649999999999999</v>
      </c>
      <c r="E4" s="6">
        <v>0.23019999999999999</v>
      </c>
      <c r="F4" s="5">
        <f t="shared" ref="F4:G4" si="3">LN(D4)</f>
        <v>6.2974799161388387E-2</v>
      </c>
      <c r="G4" s="5">
        <f t="shared" si="3"/>
        <v>-1.4688067826943549</v>
      </c>
    </row>
    <row r="5" spans="1:7" ht="15.75" customHeight="1" x14ac:dyDescent="0.25">
      <c r="A5" s="5">
        <v>4</v>
      </c>
      <c r="B5" s="5">
        <v>308</v>
      </c>
      <c r="C5" s="5">
        <f t="shared" si="0"/>
        <v>3.246753246753247E-3</v>
      </c>
      <c r="D5" s="6">
        <v>0.57189999999999996</v>
      </c>
      <c r="E5" s="6">
        <v>0.14599999999999999</v>
      </c>
      <c r="F5" s="5">
        <f t="shared" ref="F5:G5" si="4">LN(D5)</f>
        <v>-0.55879112806086662</v>
      </c>
      <c r="G5" s="5">
        <f t="shared" si="4"/>
        <v>-1.9241486572738007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F5D7-100E-4E57-9F50-97B58F3F8D6D}">
  <dimension ref="A1:K5"/>
  <sheetViews>
    <sheetView workbookViewId="0">
      <selection activeCell="I13" sqref="I13"/>
    </sheetView>
  </sheetViews>
  <sheetFormatPr defaultRowHeight="12.75" x14ac:dyDescent="0.2"/>
  <sheetData>
    <row r="1" spans="1:11" x14ac:dyDescent="0.2">
      <c r="A1" s="5" t="s">
        <v>0</v>
      </c>
      <c r="B1" s="5" t="s">
        <v>58</v>
      </c>
      <c r="C1" s="5" t="s">
        <v>59</v>
      </c>
      <c r="D1" s="5" t="s">
        <v>131</v>
      </c>
      <c r="E1" s="5" t="s">
        <v>133</v>
      </c>
      <c r="F1" s="5" t="s">
        <v>134</v>
      </c>
      <c r="G1" s="5" t="s">
        <v>132</v>
      </c>
      <c r="H1" s="5" t="s">
        <v>135</v>
      </c>
      <c r="I1" s="5" t="s">
        <v>136</v>
      </c>
      <c r="J1" s="5" t="s">
        <v>137</v>
      </c>
      <c r="K1" s="5" t="s">
        <v>138</v>
      </c>
    </row>
    <row r="2" spans="1:11" ht="15" x14ac:dyDescent="0.25">
      <c r="A2" s="5">
        <v>1</v>
      </c>
      <c r="B2" s="5">
        <v>343</v>
      </c>
      <c r="C2" s="5">
        <f t="shared" ref="C2:C5" si="0">1/B2</f>
        <v>2.9154518950437317E-3</v>
      </c>
      <c r="D2" s="7">
        <v>0.28270000000000001</v>
      </c>
      <c r="E2" s="7">
        <v>0.2586</v>
      </c>
      <c r="F2" s="6"/>
      <c r="G2" s="5">
        <f>LN(D2)</f>
        <v>-1.2633690142825924</v>
      </c>
      <c r="H2" s="5">
        <f>LN(E2)</f>
        <v>-1.3524728126443799</v>
      </c>
      <c r="J2">
        <f>AVERAGE(G2:I2)</f>
        <v>-1.3079209134634862</v>
      </c>
      <c r="K2">
        <f>_xlfn.STDEV.S(G2:I2)</f>
        <v>6.3005900051098726E-2</v>
      </c>
    </row>
    <row r="3" spans="1:11" ht="15" x14ac:dyDescent="0.25">
      <c r="A3" s="5">
        <v>2</v>
      </c>
      <c r="B3" s="5">
        <v>338</v>
      </c>
      <c r="C3" s="5">
        <f t="shared" si="0"/>
        <v>2.9585798816568047E-3</v>
      </c>
      <c r="D3" s="7">
        <v>0.22650000000000001</v>
      </c>
      <c r="E3" s="7">
        <v>0.19850000000000001</v>
      </c>
      <c r="F3" s="6"/>
      <c r="G3" s="5">
        <f>LN(D3)</f>
        <v>-1.4850103340590484</v>
      </c>
      <c r="H3" s="5">
        <f t="shared" ref="H3:H5" si="1">LN(E3)</f>
        <v>-1.6169661788548919</v>
      </c>
      <c r="J3">
        <f t="shared" ref="J3:J5" si="2">AVERAGE(G3:I3)</f>
        <v>-1.5509882564569701</v>
      </c>
      <c r="K3">
        <f t="shared" ref="K3:K5" si="3">_xlfn.STDEV.S(G3:I3)</f>
        <v>9.3306872672340571E-2</v>
      </c>
    </row>
    <row r="4" spans="1:11" ht="15" x14ac:dyDescent="0.25">
      <c r="A4" s="5">
        <v>3</v>
      </c>
      <c r="B4" s="5">
        <v>333</v>
      </c>
      <c r="C4" s="5">
        <f t="shared" si="0"/>
        <v>3.003003003003003E-3</v>
      </c>
      <c r="D4" s="7">
        <v>0.1172</v>
      </c>
      <c r="E4" s="7">
        <v>0.12609999999999999</v>
      </c>
      <c r="F4" s="7">
        <v>0.1227</v>
      </c>
      <c r="G4" s="5">
        <f>LN(D4)</f>
        <v>-2.1438734018392247</v>
      </c>
      <c r="H4" s="5">
        <f t="shared" si="1"/>
        <v>-2.0706800360112632</v>
      </c>
      <c r="I4">
        <f>LN(F4)</f>
        <v>-2.0980129272652714</v>
      </c>
      <c r="J4">
        <f t="shared" si="2"/>
        <v>-2.1041887883719199</v>
      </c>
      <c r="K4">
        <f t="shared" si="3"/>
        <v>3.6985445050896855E-2</v>
      </c>
    </row>
    <row r="5" spans="1:11" ht="15" x14ac:dyDescent="0.25">
      <c r="A5" s="5">
        <v>4</v>
      </c>
      <c r="B5" s="5">
        <v>328</v>
      </c>
      <c r="C5" s="5">
        <f t="shared" si="0"/>
        <v>3.0487804878048782E-3</v>
      </c>
      <c r="D5" s="7">
        <v>8.4940000000000002E-2</v>
      </c>
      <c r="E5" s="7">
        <v>8.3900000000000002E-2</v>
      </c>
      <c r="F5" s="6"/>
      <c r="G5" s="5">
        <f>LN(D5)</f>
        <v>-2.4658101540970119</v>
      </c>
      <c r="H5" s="5">
        <f t="shared" si="1"/>
        <v>-2.4781296655089764</v>
      </c>
      <c r="J5">
        <f t="shared" si="2"/>
        <v>-2.4719699098029944</v>
      </c>
      <c r="K5">
        <f t="shared" si="3"/>
        <v>8.7112100603051728E-3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6"/>
  <sheetViews>
    <sheetView topLeftCell="A49" workbookViewId="0">
      <selection activeCell="C66" sqref="C66:D72"/>
    </sheetView>
  </sheetViews>
  <sheetFormatPr defaultColWidth="12.7109375" defaultRowHeight="15.75" customHeight="1" x14ac:dyDescent="0.2"/>
  <sheetData>
    <row r="1" spans="1:8" ht="15.75" customHeight="1" x14ac:dyDescent="0.25">
      <c r="A1" s="8"/>
      <c r="B1" s="8" t="s">
        <v>57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</row>
    <row r="2" spans="1:8" ht="15.75" customHeight="1" x14ac:dyDescent="0.25">
      <c r="A2" s="8" t="s">
        <v>69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 ht="15.75" customHeight="1" x14ac:dyDescent="0.25">
      <c r="A3" s="8"/>
      <c r="B3" s="6">
        <v>0.5</v>
      </c>
      <c r="C3" s="6">
        <v>1.255341</v>
      </c>
      <c r="D3" s="6">
        <v>0.204654</v>
      </c>
      <c r="E3" s="6">
        <v>0.54678599999999999</v>
      </c>
      <c r="F3" s="6">
        <v>2.0659E-2</v>
      </c>
      <c r="G3" s="6">
        <v>8.9888089999999998</v>
      </c>
      <c r="H3" s="6">
        <v>2.3537379999999999</v>
      </c>
    </row>
    <row r="4" spans="1:8" ht="15.75" customHeight="1" x14ac:dyDescent="0.25">
      <c r="A4" s="8"/>
      <c r="B4" s="6">
        <v>1</v>
      </c>
      <c r="C4" s="6">
        <v>1.8234889999999999</v>
      </c>
      <c r="D4" s="6">
        <v>8.2887000000000002E-2</v>
      </c>
      <c r="E4" s="6">
        <v>0.43109500000000001</v>
      </c>
      <c r="F4" s="6">
        <v>0.16592699999999999</v>
      </c>
      <c r="G4" s="6">
        <v>11.740970000000001</v>
      </c>
      <c r="H4" s="6">
        <v>0.72941400000000001</v>
      </c>
    </row>
    <row r="5" spans="1:8" ht="15.75" customHeight="1" x14ac:dyDescent="0.25">
      <c r="A5" s="8"/>
      <c r="B5" s="6">
        <v>1.5</v>
      </c>
      <c r="C5" s="6">
        <v>2.1471279999999999</v>
      </c>
      <c r="D5" s="6">
        <v>6.5407999999999994E-2</v>
      </c>
      <c r="E5" s="6">
        <v>0.76217199999999996</v>
      </c>
      <c r="F5" s="6">
        <v>0.187306</v>
      </c>
      <c r="G5" s="6">
        <v>13.059369999999999</v>
      </c>
      <c r="H5" s="6">
        <v>1.011843</v>
      </c>
    </row>
    <row r="6" spans="1:8" ht="15.75" customHeight="1" x14ac:dyDescent="0.25">
      <c r="A6" s="8"/>
      <c r="B6" s="6">
        <v>2</v>
      </c>
      <c r="C6" s="6">
        <v>2.3293789999999999</v>
      </c>
      <c r="D6" s="6">
        <v>8.3165000000000003E-2</v>
      </c>
      <c r="E6" s="6">
        <v>0.95351699999999995</v>
      </c>
      <c r="F6" s="6">
        <v>0.12435300000000001</v>
      </c>
      <c r="G6" s="6">
        <v>13.40775</v>
      </c>
      <c r="H6" s="6">
        <v>0.813218</v>
      </c>
    </row>
    <row r="7" spans="1:8" ht="15.75" customHeight="1" x14ac:dyDescent="0.25">
      <c r="A7" s="8"/>
      <c r="B7" s="6">
        <v>2.5</v>
      </c>
      <c r="C7" s="6">
        <v>2.2799839999999998</v>
      </c>
      <c r="D7" s="6">
        <v>9.6324999999999994E-2</v>
      </c>
      <c r="E7" s="6">
        <v>0.80310099999999995</v>
      </c>
      <c r="F7" s="6">
        <v>0.13903199999999999</v>
      </c>
      <c r="G7" s="6">
        <v>13.264469999999999</v>
      </c>
      <c r="H7" s="6">
        <v>0.74151900000000004</v>
      </c>
    </row>
    <row r="9" spans="1:8" ht="15.75" customHeight="1" x14ac:dyDescent="0.25">
      <c r="A9" s="8"/>
      <c r="B9" s="8" t="s">
        <v>57</v>
      </c>
      <c r="C9" s="8" t="s">
        <v>63</v>
      </c>
      <c r="D9" s="8" t="s">
        <v>64</v>
      </c>
      <c r="E9" s="8" t="s">
        <v>65</v>
      </c>
      <c r="F9" s="8" t="s">
        <v>66</v>
      </c>
      <c r="G9" s="8" t="s">
        <v>67</v>
      </c>
      <c r="H9" s="8" t="s">
        <v>68</v>
      </c>
    </row>
    <row r="10" spans="1:8" ht="15.75" customHeight="1" x14ac:dyDescent="0.25">
      <c r="A10" s="8" t="s">
        <v>70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8" ht="15.75" customHeight="1" x14ac:dyDescent="0.25">
      <c r="A11" s="8"/>
      <c r="B11" s="6">
        <v>0.5</v>
      </c>
      <c r="C11" s="6">
        <v>3.1004119999999999</v>
      </c>
      <c r="D11" s="6">
        <v>0.114408</v>
      </c>
      <c r="E11" s="6">
        <v>2.3375210000000002</v>
      </c>
      <c r="F11" s="6">
        <v>0.38065399999999999</v>
      </c>
      <c r="G11" s="6">
        <v>13.933</v>
      </c>
      <c r="H11" s="6">
        <v>0.56892799999999999</v>
      </c>
    </row>
    <row r="12" spans="1:8" ht="15.75" customHeight="1" x14ac:dyDescent="0.25">
      <c r="A12" s="8"/>
      <c r="B12" s="6">
        <v>1</v>
      </c>
      <c r="C12" s="6">
        <v>3.4643449999999998</v>
      </c>
      <c r="D12" s="6">
        <v>0.17238300000000001</v>
      </c>
      <c r="E12" s="6">
        <v>2.5063309999999999</v>
      </c>
      <c r="F12" s="6">
        <v>0.77077799999999996</v>
      </c>
      <c r="G12" s="6">
        <v>15.619440000000001</v>
      </c>
      <c r="H12" s="6">
        <v>0.28085599999999999</v>
      </c>
    </row>
    <row r="13" spans="1:8" ht="15.75" customHeight="1" x14ac:dyDescent="0.25">
      <c r="A13" s="8"/>
      <c r="B13" s="6">
        <v>1.5</v>
      </c>
      <c r="C13" s="6">
        <v>3.7880470000000002</v>
      </c>
      <c r="D13" s="6">
        <v>8.2087999999999994E-2</v>
      </c>
      <c r="E13" s="6">
        <v>2.5743870000000002</v>
      </c>
      <c r="F13" s="6">
        <v>0.82269800000000004</v>
      </c>
      <c r="G13" s="6">
        <v>16.087589999999999</v>
      </c>
      <c r="H13" s="6">
        <v>0.37537100000000001</v>
      </c>
    </row>
    <row r="14" spans="1:8" ht="15.75" customHeight="1" x14ac:dyDescent="0.25">
      <c r="A14" s="8"/>
      <c r="B14" s="6">
        <v>2</v>
      </c>
      <c r="C14" s="6">
        <v>4.1037749999999997</v>
      </c>
      <c r="D14" s="6">
        <v>4.6098E-2</v>
      </c>
      <c r="E14" s="6">
        <v>2.6780360000000001</v>
      </c>
      <c r="F14" s="6">
        <v>0.68118699999999999</v>
      </c>
      <c r="G14" s="6">
        <v>17.497720000000001</v>
      </c>
      <c r="H14" s="6">
        <v>0.80796599999999996</v>
      </c>
    </row>
    <row r="15" spans="1:8" ht="15.75" customHeight="1" x14ac:dyDescent="0.25">
      <c r="A15" s="8"/>
      <c r="B15" s="6">
        <v>2.5</v>
      </c>
      <c r="C15" s="6">
        <v>4.382574</v>
      </c>
      <c r="D15" s="6">
        <v>2.4625999999999999E-2</v>
      </c>
      <c r="E15" s="6">
        <v>2.7248410000000001</v>
      </c>
      <c r="F15" s="6">
        <v>0.57580500000000001</v>
      </c>
      <c r="G15" s="6">
        <v>16.91863</v>
      </c>
      <c r="H15" s="6">
        <v>0.59474300000000002</v>
      </c>
    </row>
    <row r="16" spans="1:8" ht="15.75" customHeight="1" x14ac:dyDescent="0.25">
      <c r="A16" s="8"/>
      <c r="B16" s="8"/>
      <c r="C16" s="8"/>
      <c r="D16" s="8"/>
      <c r="E16" s="8"/>
      <c r="F16" s="8"/>
      <c r="G16" s="8"/>
      <c r="H16" s="8"/>
    </row>
    <row r="17" spans="1:8" ht="15.75" customHeight="1" x14ac:dyDescent="0.25">
      <c r="A17" s="8"/>
      <c r="B17" s="8" t="s">
        <v>57</v>
      </c>
      <c r="C17" s="8" t="s">
        <v>63</v>
      </c>
      <c r="D17" s="8" t="s">
        <v>64</v>
      </c>
      <c r="E17" s="8" t="s">
        <v>65</v>
      </c>
      <c r="F17" s="8" t="s">
        <v>66</v>
      </c>
      <c r="G17" s="8" t="s">
        <v>67</v>
      </c>
      <c r="H17" s="8" t="s">
        <v>68</v>
      </c>
    </row>
    <row r="18" spans="1:8" ht="15.75" customHeight="1" x14ac:dyDescent="0.25">
      <c r="A18" s="8" t="s">
        <v>71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1:8" ht="15.75" customHeight="1" x14ac:dyDescent="0.25">
      <c r="A19" s="8"/>
      <c r="B19" s="6">
        <v>0.5</v>
      </c>
      <c r="C19" s="6">
        <v>1.806994</v>
      </c>
      <c r="D19" s="6">
        <v>1.421208</v>
      </c>
      <c r="E19" s="6">
        <v>13.989890000000001</v>
      </c>
      <c r="F19" s="6">
        <v>0.63050200000000001</v>
      </c>
      <c r="G19" s="6">
        <v>22.033729999999998</v>
      </c>
      <c r="H19" s="6">
        <v>1.9672149999999999</v>
      </c>
    </row>
    <row r="20" spans="1:8" ht="15.75" customHeight="1" x14ac:dyDescent="0.25">
      <c r="A20" s="8"/>
      <c r="B20" s="6">
        <v>1</v>
      </c>
      <c r="C20" s="6">
        <v>2.2444510000000002</v>
      </c>
      <c r="D20" s="6">
        <v>1.725889</v>
      </c>
      <c r="E20" s="6">
        <v>14.408469999999999</v>
      </c>
      <c r="F20" s="6">
        <v>0.42280499999999999</v>
      </c>
      <c r="G20" s="6">
        <v>24.53021</v>
      </c>
      <c r="H20" s="6">
        <v>2.8362829999999999</v>
      </c>
    </row>
    <row r="21" spans="1:8" ht="15.75" customHeight="1" x14ac:dyDescent="0.25">
      <c r="A21" s="8"/>
      <c r="B21" s="6">
        <v>1.5</v>
      </c>
      <c r="C21" s="6">
        <v>2.9164180000000002</v>
      </c>
      <c r="D21" s="6">
        <v>1.6994579999999999</v>
      </c>
      <c r="E21" s="6">
        <v>12.84773</v>
      </c>
      <c r="F21" s="6">
        <v>0.45583699999999999</v>
      </c>
      <c r="G21" s="6">
        <v>25.33569</v>
      </c>
      <c r="H21" s="6">
        <v>1.663225</v>
      </c>
    </row>
    <row r="22" spans="1:8" ht="15.75" customHeight="1" x14ac:dyDescent="0.25">
      <c r="A22" s="8"/>
      <c r="B22" s="6">
        <v>2</v>
      </c>
      <c r="C22" s="6">
        <v>3.421532</v>
      </c>
      <c r="D22" s="6">
        <v>1.903462</v>
      </c>
      <c r="E22" s="6">
        <v>11.4968</v>
      </c>
      <c r="F22" s="6">
        <v>0.208453</v>
      </c>
      <c r="G22" s="6">
        <v>25.050070000000002</v>
      </c>
      <c r="H22" s="6">
        <v>1.850255</v>
      </c>
    </row>
    <row r="23" spans="1:8" ht="15.75" customHeight="1" x14ac:dyDescent="0.25">
      <c r="A23" s="8"/>
      <c r="B23" s="6">
        <v>2.5</v>
      </c>
      <c r="C23" s="6">
        <v>3.9299300000000001</v>
      </c>
      <c r="D23" s="6">
        <v>1.981546</v>
      </c>
      <c r="E23" s="6">
        <v>11.828049999999999</v>
      </c>
      <c r="F23" s="6">
        <v>0.97743100000000005</v>
      </c>
      <c r="G23" s="6">
        <v>25.456949999999999</v>
      </c>
      <c r="H23" s="6">
        <v>2.5920920000000001</v>
      </c>
    </row>
    <row r="24" spans="1:8" ht="15.75" customHeight="1" x14ac:dyDescent="0.25">
      <c r="A24" s="8"/>
      <c r="B24" s="8"/>
      <c r="C24" s="8"/>
      <c r="D24" s="8"/>
      <c r="E24" s="8"/>
      <c r="F24" s="8"/>
      <c r="G24" s="8"/>
      <c r="H24" s="8"/>
    </row>
    <row r="25" spans="1:8" ht="15.75" customHeight="1" x14ac:dyDescent="0.25">
      <c r="A25" s="8"/>
      <c r="B25" s="8" t="s">
        <v>57</v>
      </c>
      <c r="C25" s="8" t="s">
        <v>63</v>
      </c>
      <c r="D25" s="8" t="s">
        <v>64</v>
      </c>
      <c r="E25" s="8" t="s">
        <v>65</v>
      </c>
      <c r="F25" s="8" t="s">
        <v>66</v>
      </c>
      <c r="G25" s="8" t="s">
        <v>67</v>
      </c>
      <c r="H25" s="8" t="s">
        <v>68</v>
      </c>
    </row>
    <row r="26" spans="1:8" ht="15.75" customHeight="1" x14ac:dyDescent="0.25">
      <c r="A26" s="8" t="s">
        <v>72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1:8" ht="15.75" customHeight="1" x14ac:dyDescent="0.25">
      <c r="A27" s="8"/>
      <c r="B27" s="6">
        <v>0.5</v>
      </c>
      <c r="C27" s="6">
        <v>36.410179999999997</v>
      </c>
      <c r="D27" s="6">
        <v>5.858962</v>
      </c>
      <c r="E27" s="6">
        <v>2.0646460000000002</v>
      </c>
      <c r="F27" s="6">
        <v>8.0603999999999995E-2</v>
      </c>
      <c r="G27" s="6">
        <v>38.154150000000001</v>
      </c>
      <c r="H27" s="6">
        <v>7.5529650000000004</v>
      </c>
    </row>
    <row r="28" spans="1:8" ht="15.75" customHeight="1" x14ac:dyDescent="0.25">
      <c r="A28" s="8"/>
      <c r="B28" s="6">
        <v>1</v>
      </c>
      <c r="C28" s="6">
        <v>60.605809999999998</v>
      </c>
      <c r="D28" s="6">
        <v>0.421288</v>
      </c>
      <c r="E28" s="6">
        <v>2.0010829999999999</v>
      </c>
      <c r="F28" s="6">
        <v>0.24881</v>
      </c>
      <c r="G28" s="6">
        <v>64.453130000000002</v>
      </c>
      <c r="H28" s="6">
        <v>0.85821099999999995</v>
      </c>
    </row>
    <row r="29" spans="1:8" ht="15.75" customHeight="1" x14ac:dyDescent="0.25">
      <c r="A29" s="8"/>
      <c r="B29" s="6">
        <v>1.5</v>
      </c>
      <c r="C29" s="6">
        <v>71.865499999999997</v>
      </c>
      <c r="D29" s="6">
        <v>3.4175420000000001</v>
      </c>
      <c r="E29" s="6">
        <v>1.8604670000000001</v>
      </c>
      <c r="F29" s="6">
        <v>0.111281</v>
      </c>
      <c r="G29" s="6">
        <v>76.695530000000005</v>
      </c>
      <c r="H29" s="6">
        <v>2.5730490000000001</v>
      </c>
    </row>
    <row r="30" spans="1:8" ht="15.75" customHeight="1" x14ac:dyDescent="0.25">
      <c r="A30" s="8"/>
      <c r="B30" s="6">
        <v>2</v>
      </c>
      <c r="C30" s="6">
        <v>79.031059999999997</v>
      </c>
      <c r="D30" s="6">
        <v>5.7898269999999998</v>
      </c>
      <c r="E30" s="6">
        <v>0.77449500000000004</v>
      </c>
      <c r="F30" s="6">
        <v>0.86890500000000004</v>
      </c>
      <c r="G30" s="6">
        <v>84.169830000000005</v>
      </c>
      <c r="H30" s="6">
        <v>4.2968580000000003</v>
      </c>
    </row>
    <row r="31" spans="1:8" ht="15.75" customHeight="1" x14ac:dyDescent="0.25">
      <c r="A31" s="8"/>
      <c r="B31" s="6">
        <v>2.5</v>
      </c>
      <c r="C31" s="6">
        <v>82.425560000000004</v>
      </c>
      <c r="D31" s="6">
        <v>5.6337799999999998</v>
      </c>
      <c r="E31" s="6">
        <v>0.498089</v>
      </c>
      <c r="F31" s="6">
        <v>0.592499</v>
      </c>
      <c r="G31" s="6">
        <v>88.57593</v>
      </c>
      <c r="H31" s="6">
        <v>4.7480669999999998</v>
      </c>
    </row>
    <row r="32" spans="1:8" ht="15" x14ac:dyDescent="0.25">
      <c r="A32" s="8"/>
      <c r="B32" s="8"/>
      <c r="C32" s="8"/>
      <c r="D32" s="8"/>
      <c r="E32" s="8"/>
      <c r="F32" s="8"/>
      <c r="G32" s="8"/>
      <c r="H32" s="8"/>
    </row>
    <row r="33" spans="1:8" ht="15" x14ac:dyDescent="0.25">
      <c r="A33" s="8"/>
      <c r="B33" s="8" t="s">
        <v>57</v>
      </c>
      <c r="C33" s="8" t="s">
        <v>63</v>
      </c>
      <c r="D33" s="8" t="s">
        <v>64</v>
      </c>
      <c r="E33" s="8" t="s">
        <v>65</v>
      </c>
      <c r="F33" s="8" t="s">
        <v>66</v>
      </c>
      <c r="G33" s="8" t="s">
        <v>67</v>
      </c>
      <c r="H33" s="8" t="s">
        <v>68</v>
      </c>
    </row>
    <row r="34" spans="1:8" ht="15" x14ac:dyDescent="0.25">
      <c r="A34" s="8" t="s">
        <v>73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 ht="15" x14ac:dyDescent="0.25">
      <c r="A35" s="8"/>
      <c r="B35" s="6">
        <v>0.5</v>
      </c>
      <c r="C35" s="6">
        <v>29.32095</v>
      </c>
      <c r="D35" s="6">
        <v>7.2721859999999996</v>
      </c>
      <c r="E35" s="6">
        <v>2.4994209999999999</v>
      </c>
      <c r="F35" s="6">
        <v>0.29198299999999999</v>
      </c>
      <c r="G35" s="6">
        <v>36.463850000000001</v>
      </c>
      <c r="H35" s="6">
        <v>7.0342739999999999</v>
      </c>
    </row>
    <row r="36" spans="1:8" ht="15" x14ac:dyDescent="0.25">
      <c r="A36" s="8"/>
      <c r="B36" s="6">
        <v>1</v>
      </c>
      <c r="C36" s="6">
        <v>31.366800000000001</v>
      </c>
      <c r="D36" s="6">
        <v>7.8149730000000002</v>
      </c>
      <c r="E36" s="6">
        <v>2.6598739999999998</v>
      </c>
      <c r="F36" s="6">
        <v>0.55320499999999995</v>
      </c>
      <c r="G36" s="6">
        <v>38.510820000000002</v>
      </c>
      <c r="H36" s="6">
        <v>7.7265459999999999</v>
      </c>
    </row>
    <row r="37" spans="1:8" ht="15" x14ac:dyDescent="0.25">
      <c r="A37" s="8"/>
      <c r="B37" s="6">
        <v>1.5</v>
      </c>
      <c r="C37" s="6">
        <v>32.892940000000003</v>
      </c>
      <c r="D37" s="6">
        <v>8.2118509999999993</v>
      </c>
      <c r="E37" s="6">
        <v>2.0844399999999998</v>
      </c>
      <c r="F37" s="6">
        <v>0.188636</v>
      </c>
      <c r="G37" s="6">
        <v>40.583350000000003</v>
      </c>
      <c r="H37" s="6">
        <v>8.1356179999999991</v>
      </c>
    </row>
    <row r="38" spans="1:8" ht="15" x14ac:dyDescent="0.25">
      <c r="A38" s="8"/>
      <c r="B38" s="6">
        <v>2</v>
      </c>
      <c r="C38" s="6">
        <v>34.302289999999999</v>
      </c>
      <c r="D38" s="6">
        <v>8.7039720000000003</v>
      </c>
      <c r="E38" s="6">
        <v>2.097909</v>
      </c>
      <c r="F38" s="6">
        <v>0.39099099999999998</v>
      </c>
      <c r="G38" s="6">
        <v>42.290489999999998</v>
      </c>
      <c r="H38" s="6">
        <v>8.9686079999999997</v>
      </c>
    </row>
    <row r="39" spans="1:8" ht="15" x14ac:dyDescent="0.25">
      <c r="A39" s="8"/>
      <c r="B39" s="6">
        <v>2.5</v>
      </c>
      <c r="C39" s="6">
        <v>35.419260000000001</v>
      </c>
      <c r="D39" s="6">
        <v>9.7540790000000008</v>
      </c>
      <c r="E39" s="6">
        <v>1.892158</v>
      </c>
      <c r="F39" s="6">
        <v>0.225826</v>
      </c>
      <c r="G39" s="6">
        <v>43.149900000000002</v>
      </c>
      <c r="H39" s="6">
        <v>10.075200000000001</v>
      </c>
    </row>
    <row r="40" spans="1:8" ht="15" x14ac:dyDescent="0.25">
      <c r="A40" s="8"/>
      <c r="B40" s="8"/>
      <c r="C40" s="8"/>
      <c r="D40" s="8"/>
      <c r="E40" s="8"/>
      <c r="F40" s="8"/>
      <c r="G40" s="8"/>
      <c r="H40" s="8"/>
    </row>
    <row r="41" spans="1:8" ht="15" x14ac:dyDescent="0.25">
      <c r="A41" s="8"/>
      <c r="B41" s="8" t="s">
        <v>57</v>
      </c>
      <c r="C41" s="8" t="s">
        <v>63</v>
      </c>
      <c r="D41" s="8" t="s">
        <v>64</v>
      </c>
      <c r="E41" s="8" t="s">
        <v>65</v>
      </c>
      <c r="F41" s="8" t="s">
        <v>66</v>
      </c>
      <c r="G41" s="8" t="s">
        <v>67</v>
      </c>
      <c r="H41" s="8" t="s">
        <v>68</v>
      </c>
    </row>
    <row r="42" spans="1:8" ht="15" x14ac:dyDescent="0.25">
      <c r="A42" s="8" t="s">
        <v>74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</row>
    <row r="43" spans="1:8" ht="15" x14ac:dyDescent="0.25">
      <c r="A43" s="8"/>
      <c r="B43" s="6">
        <v>0.5</v>
      </c>
      <c r="C43" s="6">
        <v>7.2165229999999996</v>
      </c>
      <c r="D43" s="6">
        <v>1.3346709999999999</v>
      </c>
      <c r="E43" s="6">
        <v>12.366379999999999</v>
      </c>
      <c r="F43" s="6">
        <v>6.1978999999999999E-2</v>
      </c>
      <c r="G43" s="6">
        <v>27.008430000000001</v>
      </c>
      <c r="H43" s="6">
        <v>2.836989</v>
      </c>
    </row>
    <row r="44" spans="1:8" ht="15" x14ac:dyDescent="0.25">
      <c r="A44" s="8"/>
      <c r="B44" s="6">
        <v>1</v>
      </c>
      <c r="C44" s="6">
        <v>9.7821250000000006</v>
      </c>
      <c r="D44" s="6">
        <v>1.768337</v>
      </c>
      <c r="E44" s="6">
        <v>12.126849999999999</v>
      </c>
      <c r="F44" s="6">
        <v>0.22943</v>
      </c>
      <c r="G44" s="6">
        <v>29.950659999999999</v>
      </c>
      <c r="H44" s="6">
        <v>4.0887450000000003</v>
      </c>
    </row>
    <row r="45" spans="1:8" ht="15" x14ac:dyDescent="0.25">
      <c r="A45" s="8"/>
      <c r="B45" s="6">
        <v>1.5</v>
      </c>
      <c r="C45" s="6">
        <v>12.07072</v>
      </c>
      <c r="D45" s="6">
        <v>2.2368809999999999</v>
      </c>
      <c r="E45" s="6">
        <v>10.62114</v>
      </c>
      <c r="F45" s="6">
        <v>0.14923700000000001</v>
      </c>
      <c r="G45" s="6">
        <v>31.293430000000001</v>
      </c>
      <c r="H45" s="6">
        <v>4.3005930000000001</v>
      </c>
    </row>
    <row r="46" spans="1:8" ht="15" x14ac:dyDescent="0.25">
      <c r="A46" s="8"/>
      <c r="B46" s="6">
        <v>2</v>
      </c>
      <c r="C46" s="6">
        <v>13.77666</v>
      </c>
      <c r="D46" s="6">
        <v>2.7787299999999999</v>
      </c>
      <c r="E46" s="6">
        <v>9.1908130000000003</v>
      </c>
      <c r="F46" s="6">
        <v>0.64320299999999997</v>
      </c>
      <c r="G46" s="6">
        <v>32.221670000000003</v>
      </c>
      <c r="H46" s="6">
        <v>4.5591949999999999</v>
      </c>
    </row>
    <row r="47" spans="1:8" ht="15" x14ac:dyDescent="0.25">
      <c r="A47" s="8"/>
      <c r="B47" s="6">
        <v>2.5</v>
      </c>
      <c r="C47" s="6">
        <v>14.83381</v>
      </c>
      <c r="D47" s="6">
        <v>2.9514710000000002</v>
      </c>
      <c r="E47" s="6">
        <v>8.7688729999999993</v>
      </c>
      <c r="F47" s="6">
        <v>5.1739E-2</v>
      </c>
      <c r="G47" s="6">
        <v>33.200809999999997</v>
      </c>
      <c r="H47" s="6">
        <v>5.0703110000000002</v>
      </c>
    </row>
    <row r="49" spans="1:8" ht="15" x14ac:dyDescent="0.25">
      <c r="A49" s="8"/>
      <c r="B49" s="8" t="s">
        <v>57</v>
      </c>
      <c r="C49" s="8" t="s">
        <v>63</v>
      </c>
      <c r="D49" s="8" t="s">
        <v>64</v>
      </c>
      <c r="E49" s="8" t="s">
        <v>65</v>
      </c>
      <c r="F49" s="8" t="s">
        <v>66</v>
      </c>
      <c r="G49" s="8" t="s">
        <v>67</v>
      </c>
      <c r="H49" s="8" t="s">
        <v>68</v>
      </c>
    </row>
    <row r="50" spans="1:8" ht="15" x14ac:dyDescent="0.25">
      <c r="A50" s="8" t="s">
        <v>75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8" ht="15" x14ac:dyDescent="0.25">
      <c r="A51" s="8"/>
      <c r="B51" s="6">
        <v>0.5</v>
      </c>
      <c r="C51" s="6">
        <v>3.2437740000000002</v>
      </c>
      <c r="D51" s="6">
        <v>0.60250499999999996</v>
      </c>
      <c r="E51" s="6">
        <v>1.622098</v>
      </c>
      <c r="F51" s="6">
        <v>0.28213100000000002</v>
      </c>
      <c r="G51" s="6">
        <v>8.7563549999999992</v>
      </c>
      <c r="H51" s="6">
        <v>4.5171460000000003</v>
      </c>
    </row>
    <row r="52" spans="1:8" ht="15" x14ac:dyDescent="0.25">
      <c r="A52" s="8"/>
      <c r="B52" s="6">
        <v>1</v>
      </c>
      <c r="C52" s="6">
        <v>5.4332909999999996</v>
      </c>
      <c r="D52" s="6">
        <v>0.59723999999999999</v>
      </c>
      <c r="E52" s="6">
        <v>1.2671939999999999</v>
      </c>
      <c r="F52" s="6">
        <v>0.29252499999999998</v>
      </c>
      <c r="G52" s="6">
        <v>20.010339999999999</v>
      </c>
      <c r="H52" s="6">
        <v>7.8347910000000001</v>
      </c>
    </row>
    <row r="53" spans="1:8" ht="15" x14ac:dyDescent="0.25">
      <c r="A53" s="8"/>
      <c r="B53" s="6">
        <v>1.5</v>
      </c>
      <c r="C53" s="6">
        <v>5.7746649999999997</v>
      </c>
      <c r="D53" s="6">
        <v>0.511355</v>
      </c>
      <c r="E53" s="6">
        <v>0.95747000000000004</v>
      </c>
      <c r="F53" s="6">
        <v>0.16400899999999999</v>
      </c>
      <c r="G53" s="6">
        <v>27.808959999999999</v>
      </c>
      <c r="H53" s="6">
        <v>8.314705</v>
      </c>
    </row>
    <row r="54" spans="1:8" ht="15" x14ac:dyDescent="0.25">
      <c r="A54" s="8"/>
      <c r="B54" s="6">
        <v>2</v>
      </c>
      <c r="C54" s="6">
        <v>7.0415999999999999</v>
      </c>
      <c r="D54" s="6">
        <v>0.58158799999999999</v>
      </c>
      <c r="E54" s="6">
        <v>1.2232270000000001</v>
      </c>
      <c r="F54" s="6">
        <v>0.55785300000000004</v>
      </c>
      <c r="G54" s="6">
        <v>31.66187</v>
      </c>
      <c r="H54" s="6">
        <v>9.909637</v>
      </c>
    </row>
    <row r="55" spans="1:8" ht="15" x14ac:dyDescent="0.25">
      <c r="A55" s="8"/>
      <c r="B55" s="6">
        <v>2.5</v>
      </c>
      <c r="C55" s="6">
        <v>8.4529490000000003</v>
      </c>
      <c r="D55" s="6">
        <v>0.69799800000000001</v>
      </c>
      <c r="E55" s="6">
        <v>0.926396</v>
      </c>
      <c r="F55" s="6">
        <v>0.207704</v>
      </c>
      <c r="G55" s="6">
        <v>35.165149999999997</v>
      </c>
      <c r="H55" s="6">
        <v>11.02722</v>
      </c>
    </row>
    <row r="56" spans="1:8" ht="15" x14ac:dyDescent="0.25">
      <c r="A56" s="8"/>
      <c r="B56" s="6">
        <v>3</v>
      </c>
      <c r="C56" s="6">
        <v>10.122439999999999</v>
      </c>
      <c r="D56" s="6">
        <v>0.54846200000000001</v>
      </c>
      <c r="E56" s="6">
        <v>1.2260930000000001</v>
      </c>
      <c r="F56" s="6">
        <v>0.62190800000000002</v>
      </c>
      <c r="G56" s="6">
        <v>39.008650000000003</v>
      </c>
      <c r="H56" s="6">
        <v>11.986269999999999</v>
      </c>
    </row>
    <row r="57" spans="1:8" ht="15" x14ac:dyDescent="0.25">
      <c r="A57" s="8"/>
      <c r="B57" s="8" t="s">
        <v>57</v>
      </c>
      <c r="C57" s="8" t="s">
        <v>63</v>
      </c>
      <c r="D57" s="8" t="s">
        <v>64</v>
      </c>
      <c r="E57" s="8" t="s">
        <v>65</v>
      </c>
      <c r="F57" s="8" t="s">
        <v>66</v>
      </c>
      <c r="G57" s="8" t="s">
        <v>67</v>
      </c>
      <c r="H57" s="8" t="s">
        <v>68</v>
      </c>
    </row>
    <row r="58" spans="1:8" ht="15" x14ac:dyDescent="0.25">
      <c r="A58" s="8" t="s">
        <v>76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</row>
    <row r="59" spans="1:8" ht="15" x14ac:dyDescent="0.25">
      <c r="A59" s="8"/>
      <c r="B59" s="6">
        <v>0.5</v>
      </c>
      <c r="C59" s="6">
        <v>14.68136</v>
      </c>
      <c r="D59" s="6">
        <v>0.345663</v>
      </c>
      <c r="E59" s="6">
        <v>1.1753340000000001</v>
      </c>
      <c r="F59" s="6">
        <v>9.8130999999999996E-2</v>
      </c>
      <c r="G59" s="6">
        <v>36.104610000000001</v>
      </c>
      <c r="H59" s="6">
        <v>1.6109059999999999</v>
      </c>
    </row>
    <row r="60" spans="1:8" ht="15" x14ac:dyDescent="0.25">
      <c r="A60" s="8"/>
      <c r="B60" s="6">
        <v>1</v>
      </c>
      <c r="C60" s="6">
        <v>22.388300000000001</v>
      </c>
      <c r="D60" s="6">
        <v>0.70689500000000005</v>
      </c>
      <c r="E60" s="6">
        <v>1.3033920000000001</v>
      </c>
      <c r="F60" s="6">
        <v>0.10630299999999999</v>
      </c>
      <c r="G60" s="6">
        <v>49.509590000000003</v>
      </c>
      <c r="H60" s="6">
        <v>0.15787000000000001</v>
      </c>
    </row>
    <row r="61" spans="1:8" ht="15" x14ac:dyDescent="0.25">
      <c r="A61" s="8"/>
      <c r="B61" s="6">
        <v>1.5</v>
      </c>
      <c r="C61" s="6">
        <v>24.945879999999999</v>
      </c>
      <c r="D61" s="6">
        <v>1.396752</v>
      </c>
      <c r="E61" s="6">
        <v>1.100781</v>
      </c>
      <c r="F61" s="6">
        <v>0.329704</v>
      </c>
      <c r="G61" s="6">
        <v>54.819839999999999</v>
      </c>
      <c r="H61" s="6">
        <v>0.80577699999999997</v>
      </c>
    </row>
    <row r="62" spans="1:8" ht="15" x14ac:dyDescent="0.25">
      <c r="A62" s="8"/>
      <c r="B62" s="6">
        <v>2</v>
      </c>
      <c r="C62" s="6">
        <v>26.85643</v>
      </c>
      <c r="D62" s="6">
        <v>1.208043</v>
      </c>
      <c r="E62" s="6">
        <v>0.70066399999999995</v>
      </c>
      <c r="F62" s="6">
        <v>3.5290000000000002E-2</v>
      </c>
      <c r="G62" s="6">
        <v>57.041809999999998</v>
      </c>
      <c r="H62" s="6">
        <v>1.170695</v>
      </c>
    </row>
    <row r="63" spans="1:8" ht="15" x14ac:dyDescent="0.25">
      <c r="A63" s="8"/>
      <c r="B63" s="6">
        <v>2.5</v>
      </c>
      <c r="C63" s="6">
        <v>28.023720000000001</v>
      </c>
      <c r="D63" s="6">
        <v>1.4930479999999999</v>
      </c>
      <c r="E63" s="6">
        <v>0.89882399999999996</v>
      </c>
      <c r="F63" s="6">
        <v>0.39450200000000002</v>
      </c>
      <c r="G63" s="6">
        <v>58.646880000000003</v>
      </c>
      <c r="H63" s="6">
        <v>1.2664679999999999</v>
      </c>
    </row>
    <row r="64" spans="1:8" ht="15" x14ac:dyDescent="0.25">
      <c r="A64" s="8"/>
      <c r="B64" s="6">
        <v>3</v>
      </c>
      <c r="C64" s="6">
        <v>28.713550000000001</v>
      </c>
      <c r="D64" s="6">
        <v>1.380819</v>
      </c>
      <c r="E64" s="6">
        <v>1.493468</v>
      </c>
      <c r="F64" s="6">
        <v>9.2533000000000004E-2</v>
      </c>
      <c r="G64" s="6">
        <v>59.730539999999998</v>
      </c>
      <c r="H64" s="6">
        <v>1.5918870000000001</v>
      </c>
    </row>
    <row r="65" spans="1:8" ht="15" x14ac:dyDescent="0.25">
      <c r="A65" s="8"/>
      <c r="B65" s="8" t="s">
        <v>57</v>
      </c>
      <c r="C65" s="8" t="s">
        <v>63</v>
      </c>
      <c r="D65" s="8" t="s">
        <v>64</v>
      </c>
      <c r="E65" s="8" t="s">
        <v>65</v>
      </c>
      <c r="F65" s="8" t="s">
        <v>66</v>
      </c>
      <c r="G65" s="8" t="s">
        <v>67</v>
      </c>
      <c r="H65" s="8" t="s">
        <v>68</v>
      </c>
    </row>
    <row r="66" spans="1:8" ht="15" x14ac:dyDescent="0.25">
      <c r="A66" s="8" t="s">
        <v>77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</row>
    <row r="67" spans="1:8" ht="15" x14ac:dyDescent="0.25">
      <c r="A67" s="8"/>
      <c r="B67" s="6">
        <v>0.5</v>
      </c>
      <c r="C67" s="6">
        <v>21.155249999999999</v>
      </c>
      <c r="D67" s="6">
        <v>2.9242409999999999</v>
      </c>
      <c r="E67" s="6">
        <v>3.7930329999999999</v>
      </c>
      <c r="F67" s="6">
        <v>1.342214</v>
      </c>
      <c r="G67" s="6">
        <v>51.944049999999997</v>
      </c>
      <c r="H67" s="6">
        <v>5.040489</v>
      </c>
    </row>
    <row r="68" spans="1:8" ht="15" x14ac:dyDescent="0.25">
      <c r="A68" s="8"/>
      <c r="B68" s="6">
        <v>1</v>
      </c>
      <c r="C68" s="6">
        <v>24.279299999999999</v>
      </c>
      <c r="D68" s="6">
        <v>2.903565</v>
      </c>
      <c r="E68" s="6">
        <v>3.09219</v>
      </c>
      <c r="F68" s="6">
        <v>0.53003599999999995</v>
      </c>
      <c r="G68" s="6">
        <v>55.850250000000003</v>
      </c>
      <c r="H68" s="6">
        <v>6.096552</v>
      </c>
    </row>
    <row r="69" spans="1:8" ht="15" x14ac:dyDescent="0.25">
      <c r="A69" s="8"/>
      <c r="B69" s="6">
        <v>1.5</v>
      </c>
      <c r="C69" s="6">
        <v>26.059979999999999</v>
      </c>
      <c r="D69" s="6">
        <v>3.0547040000000001</v>
      </c>
      <c r="E69" s="6">
        <v>3.8727230000000001</v>
      </c>
      <c r="F69" s="6">
        <v>7.3838000000000001E-2</v>
      </c>
      <c r="G69" s="6">
        <v>58.153109999999998</v>
      </c>
      <c r="H69" s="6">
        <v>5.9932559999999997</v>
      </c>
    </row>
    <row r="70" spans="1:8" ht="15" x14ac:dyDescent="0.25">
      <c r="A70" s="8"/>
      <c r="B70" s="6">
        <v>2</v>
      </c>
      <c r="C70" s="6">
        <v>27.500779999999999</v>
      </c>
      <c r="D70" s="6">
        <v>3.539199</v>
      </c>
      <c r="E70" s="6">
        <v>3.0493009999999998</v>
      </c>
      <c r="F70" s="6">
        <v>0.27239200000000002</v>
      </c>
      <c r="G70" s="6">
        <v>59.770690000000002</v>
      </c>
      <c r="H70" s="6">
        <v>6.2409140000000001</v>
      </c>
    </row>
    <row r="71" spans="1:8" ht="15" x14ac:dyDescent="0.25">
      <c r="A71" s="8"/>
      <c r="B71" s="6">
        <v>2.5</v>
      </c>
      <c r="C71" s="6">
        <v>28.815860000000001</v>
      </c>
      <c r="D71" s="6">
        <v>3.4255800000000001</v>
      </c>
      <c r="E71" s="6">
        <v>2.7031749999999999</v>
      </c>
      <c r="F71" s="6">
        <v>0.48405399999999998</v>
      </c>
      <c r="G71" s="6">
        <v>61.313890000000001</v>
      </c>
      <c r="H71" s="6">
        <v>6.4633180000000001</v>
      </c>
    </row>
    <row r="72" spans="1:8" ht="15" x14ac:dyDescent="0.25">
      <c r="A72" s="8"/>
      <c r="B72" s="6">
        <v>3</v>
      </c>
      <c r="C72" s="6">
        <v>30.595490000000002</v>
      </c>
      <c r="D72" s="6">
        <v>3.0197829999999999</v>
      </c>
      <c r="E72" s="6">
        <v>3.1158169999999998</v>
      </c>
      <c r="F72" s="6">
        <v>0.44785700000000001</v>
      </c>
      <c r="G72" s="6">
        <v>62.465600000000002</v>
      </c>
      <c r="H72" s="6">
        <v>6.5392570000000001</v>
      </c>
    </row>
    <row r="73" spans="1:8" ht="15" x14ac:dyDescent="0.25">
      <c r="A73" s="8"/>
      <c r="B73" s="8" t="s">
        <v>57</v>
      </c>
      <c r="C73" s="8" t="s">
        <v>63</v>
      </c>
      <c r="D73" s="8" t="s">
        <v>64</v>
      </c>
      <c r="E73" s="8" t="s">
        <v>65</v>
      </c>
      <c r="F73" s="8" t="s">
        <v>66</v>
      </c>
      <c r="G73" s="8" t="s">
        <v>67</v>
      </c>
      <c r="H73" s="8" t="s">
        <v>68</v>
      </c>
    </row>
    <row r="74" spans="1:8" ht="15" x14ac:dyDescent="0.25">
      <c r="A74" s="8" t="s">
        <v>78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</row>
    <row r="75" spans="1:8" ht="15" x14ac:dyDescent="0.25">
      <c r="A75" s="8"/>
      <c r="B75" s="6">
        <v>0.5</v>
      </c>
      <c r="C75" s="6">
        <v>1.776152</v>
      </c>
      <c r="D75" s="6">
        <v>0.40155600000000002</v>
      </c>
      <c r="E75" s="6">
        <v>2.5317919999999998</v>
      </c>
      <c r="F75" s="6">
        <v>0.28412999999999999</v>
      </c>
      <c r="G75" s="6">
        <v>3.677807</v>
      </c>
      <c r="H75" s="6">
        <v>1.7342329999999999</v>
      </c>
    </row>
    <row r="76" spans="1:8" ht="15" x14ac:dyDescent="0.25">
      <c r="A76" s="8"/>
      <c r="B76" s="6">
        <v>1</v>
      </c>
      <c r="C76" s="6">
        <v>6.3873959999999999</v>
      </c>
      <c r="D76" s="6">
        <v>1.036597</v>
      </c>
      <c r="E76" s="6">
        <v>1.104725</v>
      </c>
      <c r="F76" s="6">
        <v>0.28195900000000002</v>
      </c>
      <c r="G76" s="6">
        <v>15.960129999999999</v>
      </c>
      <c r="H76" s="6">
        <v>5.6030920000000002</v>
      </c>
    </row>
    <row r="77" spans="1:8" ht="15" x14ac:dyDescent="0.25">
      <c r="A77" s="8"/>
      <c r="B77" s="6">
        <v>1.5</v>
      </c>
      <c r="C77" s="6">
        <v>12.122629999999999</v>
      </c>
      <c r="D77" s="6">
        <v>2.296465</v>
      </c>
      <c r="E77" s="6">
        <v>0.63807999999999998</v>
      </c>
      <c r="F77" s="6">
        <v>0.117532</v>
      </c>
      <c r="G77" s="6">
        <v>29.023430000000001</v>
      </c>
      <c r="H77" s="6">
        <v>5.2303309999999996</v>
      </c>
    </row>
    <row r="78" spans="1:8" ht="15" x14ac:dyDescent="0.25">
      <c r="A78" s="8"/>
      <c r="B78" s="6">
        <v>2</v>
      </c>
      <c r="C78" s="6">
        <v>18.55782</v>
      </c>
      <c r="D78" s="6">
        <v>3.4174180000000001</v>
      </c>
      <c r="E78" s="6">
        <v>0.46335199999999999</v>
      </c>
      <c r="F78" s="6">
        <v>5.5176000000000003E-2</v>
      </c>
      <c r="G78" s="6">
        <v>39.743209999999998</v>
      </c>
      <c r="H78" s="6">
        <v>4.0711180000000002</v>
      </c>
    </row>
    <row r="79" spans="1:8" ht="15" x14ac:dyDescent="0.25">
      <c r="A79" s="8"/>
      <c r="B79" s="6">
        <v>2.5</v>
      </c>
      <c r="C79" s="6">
        <v>24.66564</v>
      </c>
      <c r="D79" s="6">
        <v>4.3689260000000001</v>
      </c>
      <c r="E79" s="6">
        <v>0.432452</v>
      </c>
      <c r="F79" s="6">
        <v>8.4980000000000003E-3</v>
      </c>
      <c r="G79" s="6">
        <v>49.110280000000003</v>
      </c>
      <c r="H79" s="6">
        <v>3.343121</v>
      </c>
    </row>
    <row r="80" spans="1:8" ht="15" x14ac:dyDescent="0.25">
      <c r="A80" s="8"/>
      <c r="B80" s="6">
        <v>3</v>
      </c>
      <c r="C80" s="6">
        <v>30.261369999999999</v>
      </c>
      <c r="D80" s="6">
        <v>4.4709399999999997</v>
      </c>
      <c r="E80" s="6">
        <v>-9.4409999999999994E-2</v>
      </c>
      <c r="F80" s="6">
        <v>0</v>
      </c>
      <c r="G80" s="6">
        <v>58.878059999999998</v>
      </c>
      <c r="H80" s="6">
        <v>1.9618850000000001</v>
      </c>
    </row>
    <row r="81" spans="1:8" ht="15" x14ac:dyDescent="0.25">
      <c r="A81" s="8"/>
      <c r="B81" s="8" t="s">
        <v>57</v>
      </c>
      <c r="C81" s="8" t="s">
        <v>63</v>
      </c>
      <c r="D81" s="8" t="s">
        <v>64</v>
      </c>
      <c r="E81" s="8" t="s">
        <v>65</v>
      </c>
      <c r="F81" s="8" t="s">
        <v>66</v>
      </c>
      <c r="G81" s="8" t="s">
        <v>67</v>
      </c>
      <c r="H81" s="8" t="s">
        <v>68</v>
      </c>
    </row>
    <row r="82" spans="1:8" ht="15" x14ac:dyDescent="0.25">
      <c r="A82" s="8" t="s">
        <v>79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8" ht="15" x14ac:dyDescent="0.25">
      <c r="A83" s="8"/>
      <c r="B83" s="6">
        <v>0.5</v>
      </c>
      <c r="C83" s="6">
        <v>9.9862959999999994</v>
      </c>
      <c r="D83" s="6">
        <v>1.13391</v>
      </c>
      <c r="E83" s="6">
        <v>2.6197059999999999</v>
      </c>
      <c r="F83" s="6">
        <v>0.35586600000000002</v>
      </c>
      <c r="G83" s="6">
        <v>25.76455</v>
      </c>
      <c r="H83" s="6">
        <v>7.7543000000000001E-2</v>
      </c>
    </row>
    <row r="84" spans="1:8" ht="15" x14ac:dyDescent="0.25">
      <c r="A84" s="8"/>
      <c r="B84" s="6">
        <v>1</v>
      </c>
      <c r="C84" s="6">
        <v>26.919409999999999</v>
      </c>
      <c r="D84" s="6">
        <v>1.1303559999999999</v>
      </c>
      <c r="E84" s="6">
        <v>0.53321700000000005</v>
      </c>
      <c r="F84" s="6">
        <v>6.8070000000000006E-2</v>
      </c>
      <c r="G84" s="6">
        <v>53.705030000000001</v>
      </c>
      <c r="H84" s="6">
        <v>1.2328840000000001</v>
      </c>
    </row>
    <row r="85" spans="1:8" ht="15" x14ac:dyDescent="0.25">
      <c r="A85" s="8"/>
      <c r="B85" s="6">
        <v>1.5</v>
      </c>
      <c r="C85" s="6">
        <v>37.287210000000002</v>
      </c>
      <c r="D85" s="6">
        <v>1.010435</v>
      </c>
      <c r="E85" s="6">
        <v>-9.4409999999999994E-2</v>
      </c>
      <c r="F85" s="6">
        <v>0</v>
      </c>
      <c r="G85" s="6">
        <v>68.601640000000003</v>
      </c>
      <c r="H85" s="6">
        <v>2.5458129999999999</v>
      </c>
    </row>
    <row r="86" spans="1:8" ht="15" x14ac:dyDescent="0.25">
      <c r="A86" s="8"/>
      <c r="B86" s="6">
        <v>2</v>
      </c>
      <c r="C86" s="6">
        <v>44.49689</v>
      </c>
      <c r="D86" s="6">
        <v>0.449299</v>
      </c>
      <c r="E86" s="6">
        <v>-9.4409999999999994E-2</v>
      </c>
      <c r="F86" s="6">
        <v>0</v>
      </c>
      <c r="G86" s="6">
        <v>79.051090000000002</v>
      </c>
      <c r="H86" s="6">
        <v>3.1823290000000002</v>
      </c>
    </row>
    <row r="87" spans="1:8" ht="15" x14ac:dyDescent="0.25">
      <c r="A87" s="8"/>
      <c r="B87" s="6">
        <v>2.5</v>
      </c>
      <c r="C87" s="6">
        <v>49.818840000000002</v>
      </c>
      <c r="D87" s="6">
        <v>0.51126199999999999</v>
      </c>
      <c r="E87" s="6">
        <v>-9.4409999999999994E-2</v>
      </c>
      <c r="F87" s="6">
        <v>0</v>
      </c>
      <c r="G87" s="6">
        <v>86.718630000000005</v>
      </c>
      <c r="H87" s="6">
        <v>3.530602</v>
      </c>
    </row>
    <row r="88" spans="1:8" ht="15" x14ac:dyDescent="0.25">
      <c r="A88" s="8"/>
      <c r="B88" s="6">
        <v>3</v>
      </c>
      <c r="C88" s="6">
        <v>55</v>
      </c>
      <c r="D88" s="6">
        <v>1.3437600000000001</v>
      </c>
      <c r="E88" s="6">
        <v>-9.4409999999999994E-2</v>
      </c>
      <c r="F88" s="6">
        <v>0</v>
      </c>
      <c r="G88" s="6">
        <v>100</v>
      </c>
      <c r="H88" s="6">
        <v>0</v>
      </c>
    </row>
    <row r="89" spans="1:8" ht="15" x14ac:dyDescent="0.25">
      <c r="A89" s="8"/>
      <c r="B89" s="8" t="s">
        <v>57</v>
      </c>
      <c r="C89" s="8" t="s">
        <v>63</v>
      </c>
      <c r="D89" s="8" t="s">
        <v>64</v>
      </c>
      <c r="E89" s="8" t="s">
        <v>65</v>
      </c>
      <c r="F89" s="8" t="s">
        <v>66</v>
      </c>
      <c r="G89" s="8" t="s">
        <v>67</v>
      </c>
      <c r="H89" s="8" t="s">
        <v>68</v>
      </c>
    </row>
    <row r="90" spans="1:8" ht="15" x14ac:dyDescent="0.25">
      <c r="A90" s="8" t="s">
        <v>80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</row>
    <row r="91" spans="1:8" ht="15" x14ac:dyDescent="0.25">
      <c r="A91" s="8"/>
      <c r="B91" s="6">
        <v>0.5</v>
      </c>
      <c r="C91" s="6">
        <v>19.55461</v>
      </c>
      <c r="D91" s="6">
        <v>2.5410210000000002</v>
      </c>
      <c r="E91" s="6">
        <v>7.2876510000000003</v>
      </c>
      <c r="F91" s="6">
        <v>1.118161</v>
      </c>
      <c r="G91" s="6">
        <v>33.336170000000003</v>
      </c>
      <c r="H91" s="6">
        <v>3.2300710000000001</v>
      </c>
    </row>
    <row r="92" spans="1:8" ht="15" x14ac:dyDescent="0.25">
      <c r="A92" s="8"/>
      <c r="B92" s="6">
        <v>1</v>
      </c>
      <c r="C92" s="6">
        <v>52.880319999999998</v>
      </c>
      <c r="D92" s="6">
        <v>3.5727410000000002</v>
      </c>
      <c r="E92" s="6">
        <v>1.2917529999999999</v>
      </c>
      <c r="F92" s="6">
        <v>0.44374400000000003</v>
      </c>
      <c r="G92" s="6">
        <v>67.354590000000002</v>
      </c>
      <c r="H92" s="6">
        <v>4.7833439999999996</v>
      </c>
    </row>
    <row r="93" spans="1:8" ht="15" x14ac:dyDescent="0.25">
      <c r="A93" s="8"/>
      <c r="B93" s="6">
        <v>1.5</v>
      </c>
      <c r="C93" s="6">
        <v>74.089330000000004</v>
      </c>
      <c r="D93" s="6">
        <v>2.9795579999999999</v>
      </c>
      <c r="E93" s="6">
        <v>-9.4409999999999994E-2</v>
      </c>
      <c r="F93" s="6">
        <v>0</v>
      </c>
      <c r="G93" s="6">
        <v>91.523929999999993</v>
      </c>
      <c r="H93" s="6">
        <v>4.2135879999999997</v>
      </c>
    </row>
    <row r="94" spans="1:8" ht="15" x14ac:dyDescent="0.25">
      <c r="A94" s="8"/>
      <c r="B94" s="6">
        <v>2</v>
      </c>
      <c r="C94" s="6">
        <v>80.985979999999998</v>
      </c>
      <c r="D94" s="6">
        <v>0.89306099999999999</v>
      </c>
      <c r="E94" s="6">
        <v>-9.4409999999999994E-2</v>
      </c>
      <c r="F94" s="6">
        <v>0</v>
      </c>
      <c r="G94" s="6">
        <v>99.67259</v>
      </c>
      <c r="H94" s="6">
        <v>0.327407</v>
      </c>
    </row>
    <row r="95" spans="1:8" ht="15" x14ac:dyDescent="0.25">
      <c r="A95" s="8"/>
      <c r="B95" s="6">
        <v>2.5</v>
      </c>
      <c r="C95" s="6">
        <v>80.97739</v>
      </c>
      <c r="D95" s="6">
        <v>1.3437600000000001</v>
      </c>
      <c r="E95" s="6">
        <v>-9.4409999999999994E-2</v>
      </c>
      <c r="F95" s="6">
        <v>0</v>
      </c>
      <c r="G95" s="6">
        <v>100</v>
      </c>
      <c r="H95" s="6">
        <v>0</v>
      </c>
    </row>
    <row r="96" spans="1:8" ht="15" x14ac:dyDescent="0.25">
      <c r="A96" s="8"/>
      <c r="B96" s="7">
        <v>3</v>
      </c>
      <c r="C96" s="6">
        <v>80.462779999999995</v>
      </c>
      <c r="D96" s="6">
        <v>1.3808830000000001</v>
      </c>
      <c r="E96" s="6">
        <v>-9.4409999999999994E-2</v>
      </c>
      <c r="F96" s="6">
        <v>0</v>
      </c>
      <c r="G96" s="6">
        <v>100</v>
      </c>
      <c r="H96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7"/>
  <sheetViews>
    <sheetView workbookViewId="0">
      <selection sqref="A1:I7"/>
    </sheetView>
  </sheetViews>
  <sheetFormatPr defaultColWidth="12.7109375" defaultRowHeight="15.75" customHeight="1" x14ac:dyDescent="0.2"/>
  <sheetData>
    <row r="1" spans="1:9" ht="15.75" customHeight="1" x14ac:dyDescent="0.25">
      <c r="A1" s="2" t="s">
        <v>121</v>
      </c>
      <c r="B1" s="2" t="s">
        <v>81</v>
      </c>
      <c r="C1" s="2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ht="15.75" customHeight="1" x14ac:dyDescent="0.25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ht="15.75" customHeight="1" x14ac:dyDescent="0.25">
      <c r="A3" s="2">
        <v>0.5</v>
      </c>
      <c r="B3" s="3">
        <v>1.255341</v>
      </c>
      <c r="C3" s="3">
        <v>0.204654</v>
      </c>
      <c r="D3" s="3">
        <v>36.410179999999997</v>
      </c>
      <c r="E3" s="3">
        <v>5.858962</v>
      </c>
      <c r="F3" s="3">
        <v>3.2437740000000002</v>
      </c>
      <c r="G3" s="3">
        <v>0.60250499999999996</v>
      </c>
      <c r="H3" s="3">
        <v>1.776152</v>
      </c>
      <c r="I3" s="3">
        <v>0.40155600000000002</v>
      </c>
    </row>
    <row r="4" spans="1:9" ht="15.75" customHeight="1" x14ac:dyDescent="0.25">
      <c r="A4" s="2">
        <v>1</v>
      </c>
      <c r="B4" s="3">
        <v>1.8234889999999999</v>
      </c>
      <c r="C4" s="3">
        <v>8.2887000000000002E-2</v>
      </c>
      <c r="D4" s="3">
        <v>60.605809999999998</v>
      </c>
      <c r="E4" s="3">
        <v>0.421288</v>
      </c>
      <c r="F4" s="3">
        <v>5.4332909999999996</v>
      </c>
      <c r="G4" s="3">
        <v>0.59723999999999999</v>
      </c>
      <c r="H4" s="3">
        <v>6.3873959999999999</v>
      </c>
      <c r="I4" s="3">
        <v>1.036597</v>
      </c>
    </row>
    <row r="5" spans="1:9" ht="15.75" customHeight="1" x14ac:dyDescent="0.25">
      <c r="A5" s="2">
        <v>1.5</v>
      </c>
      <c r="B5" s="3">
        <v>2.1471279999999999</v>
      </c>
      <c r="C5" s="3">
        <v>6.5407999999999994E-2</v>
      </c>
      <c r="D5" s="3">
        <v>71.865499999999997</v>
      </c>
      <c r="E5" s="3">
        <v>3.4175420000000001</v>
      </c>
      <c r="F5" s="3">
        <v>5.7746649999999997</v>
      </c>
      <c r="G5" s="3">
        <v>0.511355</v>
      </c>
      <c r="H5" s="3">
        <v>12.122629999999999</v>
      </c>
      <c r="I5" s="3">
        <v>2.296465</v>
      </c>
    </row>
    <row r="6" spans="1:9" ht="15.75" customHeight="1" x14ac:dyDescent="0.25">
      <c r="A6" s="2">
        <v>2</v>
      </c>
      <c r="B6" s="3">
        <v>2.3293789999999999</v>
      </c>
      <c r="C6" s="3">
        <v>8.3165000000000003E-2</v>
      </c>
      <c r="D6" s="3">
        <v>79.031059999999997</v>
      </c>
      <c r="E6" s="3">
        <v>5.7898269999999998</v>
      </c>
      <c r="F6" s="3">
        <v>7.0415999999999999</v>
      </c>
      <c r="G6" s="3">
        <v>0.58158799999999999</v>
      </c>
      <c r="H6" s="3">
        <v>18.55782</v>
      </c>
      <c r="I6" s="3">
        <v>3.4174180000000001</v>
      </c>
    </row>
    <row r="7" spans="1:9" ht="15.75" customHeight="1" x14ac:dyDescent="0.25">
      <c r="A7" s="2">
        <v>2.5</v>
      </c>
      <c r="B7" s="3">
        <v>2.2799839999999998</v>
      </c>
      <c r="C7" s="3">
        <v>9.6324999999999994E-2</v>
      </c>
      <c r="D7" s="3">
        <v>82.425560000000004</v>
      </c>
      <c r="E7" s="3">
        <v>5.6337799999999998</v>
      </c>
      <c r="F7" s="3">
        <v>8.4529490000000003</v>
      </c>
      <c r="G7" s="3">
        <v>0.69799800000000001</v>
      </c>
      <c r="H7" s="3">
        <v>24.66564</v>
      </c>
      <c r="I7" s="3">
        <v>4.3689260000000001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A0C7-03C5-47A5-94E5-176A4523CBB9}">
  <dimension ref="A1:I8"/>
  <sheetViews>
    <sheetView workbookViewId="0">
      <selection sqref="A1:I7"/>
    </sheetView>
  </sheetViews>
  <sheetFormatPr defaultRowHeight="12.75" x14ac:dyDescent="0.2"/>
  <sheetData>
    <row r="1" spans="1:9" ht="15" x14ac:dyDescent="0.25">
      <c r="A1" s="2" t="s">
        <v>121</v>
      </c>
      <c r="B1" s="2" t="s">
        <v>81</v>
      </c>
      <c r="C1" s="2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ht="15" x14ac:dyDescent="0.25">
      <c r="A2" s="2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ht="15" x14ac:dyDescent="0.25">
      <c r="A3" s="2">
        <v>0.5</v>
      </c>
      <c r="B3" s="6">
        <v>3.1004119999999999</v>
      </c>
      <c r="C3" s="6">
        <v>0.114408</v>
      </c>
      <c r="D3" s="6">
        <v>29.32095</v>
      </c>
      <c r="E3" s="6">
        <v>7.2721859999999996</v>
      </c>
      <c r="F3" s="6">
        <v>14.68136</v>
      </c>
      <c r="G3" s="6">
        <v>0.345663</v>
      </c>
      <c r="H3" s="6">
        <v>9.9862959999999994</v>
      </c>
      <c r="I3" s="6">
        <v>1.13391</v>
      </c>
    </row>
    <row r="4" spans="1:9" ht="15" x14ac:dyDescent="0.25">
      <c r="A4" s="2">
        <v>1</v>
      </c>
      <c r="B4" s="6">
        <v>3.4643449999999998</v>
      </c>
      <c r="C4" s="6">
        <v>0.17238300000000001</v>
      </c>
      <c r="D4" s="6">
        <v>31.366800000000001</v>
      </c>
      <c r="E4" s="6">
        <v>7.8149730000000002</v>
      </c>
      <c r="F4" s="6">
        <v>22.388300000000001</v>
      </c>
      <c r="G4" s="6">
        <v>0.70689500000000005</v>
      </c>
      <c r="H4" s="6">
        <v>26.919409999999999</v>
      </c>
      <c r="I4" s="6">
        <v>1.1303559999999999</v>
      </c>
    </row>
    <row r="5" spans="1:9" ht="15" x14ac:dyDescent="0.25">
      <c r="A5" s="2">
        <v>1.5</v>
      </c>
      <c r="B5" s="6">
        <v>3.7880470000000002</v>
      </c>
      <c r="C5" s="6">
        <v>8.2087999999999994E-2</v>
      </c>
      <c r="D5" s="6">
        <v>32.892940000000003</v>
      </c>
      <c r="E5" s="6">
        <v>8.2118509999999993</v>
      </c>
      <c r="F5" s="6">
        <v>24.945879999999999</v>
      </c>
      <c r="G5" s="6">
        <v>1.396752</v>
      </c>
      <c r="H5" s="6">
        <v>37.287210000000002</v>
      </c>
      <c r="I5" s="6">
        <v>1.010435</v>
      </c>
    </row>
    <row r="6" spans="1:9" ht="15" x14ac:dyDescent="0.25">
      <c r="A6" s="2">
        <v>2</v>
      </c>
      <c r="B6" s="6">
        <v>4.1037749999999997</v>
      </c>
      <c r="C6" s="6">
        <v>4.6098E-2</v>
      </c>
      <c r="D6" s="6">
        <v>34.302289999999999</v>
      </c>
      <c r="E6" s="6">
        <v>8.7039720000000003</v>
      </c>
      <c r="F6" s="6">
        <v>26.85643</v>
      </c>
      <c r="G6" s="6">
        <v>1.208043</v>
      </c>
      <c r="H6" s="6">
        <v>44.49689</v>
      </c>
      <c r="I6" s="6">
        <v>0.449299</v>
      </c>
    </row>
    <row r="7" spans="1:9" ht="15" x14ac:dyDescent="0.25">
      <c r="A7" s="2">
        <v>2.5</v>
      </c>
      <c r="B7" s="6">
        <v>4.382574</v>
      </c>
      <c r="C7" s="6">
        <v>2.4625999999999999E-2</v>
      </c>
      <c r="D7" s="6">
        <v>35.419260000000001</v>
      </c>
      <c r="E7" s="6">
        <v>9.7540790000000008</v>
      </c>
      <c r="F7" s="6">
        <v>28.023720000000001</v>
      </c>
      <c r="G7" s="6">
        <v>1.4930479999999999</v>
      </c>
      <c r="H7" s="6">
        <v>49.818840000000002</v>
      </c>
      <c r="I7" s="6">
        <v>0.51126199999999999</v>
      </c>
    </row>
    <row r="8" spans="1:9" ht="15" x14ac:dyDescent="0.25">
      <c r="F8" s="6"/>
      <c r="G8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BA07-0A33-405D-991E-3B1433C6F0FD}">
  <dimension ref="A1:I7"/>
  <sheetViews>
    <sheetView workbookViewId="0">
      <selection sqref="A1:I7"/>
    </sheetView>
  </sheetViews>
  <sheetFormatPr defaultRowHeight="12.75" x14ac:dyDescent="0.2"/>
  <sheetData>
    <row r="1" spans="1:9" ht="15" x14ac:dyDescent="0.25">
      <c r="A1" s="2" t="s">
        <v>121</v>
      </c>
      <c r="B1" s="2" t="s">
        <v>81</v>
      </c>
      <c r="C1" s="2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ht="15" x14ac:dyDescent="0.25">
      <c r="A2" s="2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ht="15" x14ac:dyDescent="0.25">
      <c r="A3" s="2">
        <v>0.5</v>
      </c>
      <c r="B3" s="6">
        <v>1.806994</v>
      </c>
      <c r="C3" s="6">
        <v>1.421208</v>
      </c>
      <c r="D3" s="6">
        <v>7.2165229999999996</v>
      </c>
      <c r="E3" s="6">
        <v>1.3346709999999999</v>
      </c>
      <c r="F3" s="6">
        <v>21.155249999999999</v>
      </c>
      <c r="G3" s="6">
        <v>2.9242409999999999</v>
      </c>
      <c r="H3" s="6">
        <v>19.55461</v>
      </c>
      <c r="I3" s="6">
        <v>2.5410210000000002</v>
      </c>
    </row>
    <row r="4" spans="1:9" ht="15" x14ac:dyDescent="0.25">
      <c r="A4" s="2">
        <v>1</v>
      </c>
      <c r="B4" s="6">
        <v>2.2444510000000002</v>
      </c>
      <c r="C4" s="6">
        <v>1.725889</v>
      </c>
      <c r="D4" s="6">
        <v>9.7821250000000006</v>
      </c>
      <c r="E4" s="6">
        <v>1.768337</v>
      </c>
      <c r="F4" s="6">
        <v>24.279299999999999</v>
      </c>
      <c r="G4" s="6">
        <v>2.903565</v>
      </c>
      <c r="H4" s="6">
        <v>52.880319999999998</v>
      </c>
      <c r="I4" s="6">
        <v>3.5727410000000002</v>
      </c>
    </row>
    <row r="5" spans="1:9" ht="15" x14ac:dyDescent="0.25">
      <c r="A5" s="2">
        <v>1.5</v>
      </c>
      <c r="B5" s="6">
        <v>2.9164180000000002</v>
      </c>
      <c r="C5" s="6">
        <v>1.6994579999999999</v>
      </c>
      <c r="D5" s="6">
        <v>12.07072</v>
      </c>
      <c r="E5" s="6">
        <v>2.2368809999999999</v>
      </c>
      <c r="F5" s="6">
        <v>26.059979999999999</v>
      </c>
      <c r="G5" s="6">
        <v>3.0547040000000001</v>
      </c>
      <c r="H5" s="6">
        <v>74.089330000000004</v>
      </c>
      <c r="I5" s="6">
        <v>2.9795579999999999</v>
      </c>
    </row>
    <row r="6" spans="1:9" ht="15" x14ac:dyDescent="0.25">
      <c r="A6" s="2">
        <v>2</v>
      </c>
      <c r="B6" s="6">
        <v>3.421532</v>
      </c>
      <c r="C6" s="6">
        <v>1.903462</v>
      </c>
      <c r="D6" s="6">
        <v>13.77666</v>
      </c>
      <c r="E6" s="6">
        <v>2.7787299999999999</v>
      </c>
      <c r="F6" s="6">
        <v>27.500779999999999</v>
      </c>
      <c r="G6" s="6">
        <v>3.539199</v>
      </c>
      <c r="H6" s="6">
        <v>80.985979999999998</v>
      </c>
      <c r="I6" s="6">
        <v>0.89306099999999999</v>
      </c>
    </row>
    <row r="7" spans="1:9" ht="15" x14ac:dyDescent="0.25">
      <c r="A7" s="2">
        <v>2.5</v>
      </c>
      <c r="B7" s="6">
        <v>3.9299300000000001</v>
      </c>
      <c r="C7" s="6">
        <v>1.981546</v>
      </c>
      <c r="D7" s="6">
        <v>14.83381</v>
      </c>
      <c r="E7" s="6">
        <v>2.9514710000000002</v>
      </c>
      <c r="F7" s="6">
        <v>28.815860000000001</v>
      </c>
      <c r="G7" s="6">
        <v>3.4255800000000001</v>
      </c>
      <c r="H7" s="6">
        <v>80.97739</v>
      </c>
      <c r="I7" s="6">
        <v>1.3437600000000001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8"/>
  <sheetViews>
    <sheetView workbookViewId="0"/>
  </sheetViews>
  <sheetFormatPr defaultColWidth="12.7109375" defaultRowHeight="15.75" customHeight="1" x14ac:dyDescent="0.2"/>
  <sheetData>
    <row r="1" spans="1:9" ht="15.75" customHeight="1" x14ac:dyDescent="0.25">
      <c r="A1" s="2" t="s">
        <v>121</v>
      </c>
      <c r="B1" s="2" t="s">
        <v>81</v>
      </c>
      <c r="C1" s="2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</row>
    <row r="2" spans="1:9" ht="15.75" customHeight="1" x14ac:dyDescent="0.25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ht="15.75" customHeight="1" x14ac:dyDescent="0.25">
      <c r="A3" s="2">
        <v>0.5</v>
      </c>
      <c r="B3" s="3">
        <v>4.6446759999999996</v>
      </c>
      <c r="C3" s="3">
        <v>5.8046E-2</v>
      </c>
      <c r="D3" s="3">
        <v>48.932400000000001</v>
      </c>
      <c r="E3" s="3">
        <v>1.7782480000000001</v>
      </c>
      <c r="F3" s="3">
        <v>3.899403</v>
      </c>
      <c r="G3" s="3">
        <v>1.237392</v>
      </c>
      <c r="H3" s="3">
        <v>7.3348649999999997</v>
      </c>
      <c r="I3" s="3">
        <v>0.66306799999999999</v>
      </c>
    </row>
    <row r="4" spans="1:9" ht="15.75" customHeight="1" x14ac:dyDescent="0.25">
      <c r="A4" s="2">
        <v>1</v>
      </c>
      <c r="B4" s="3">
        <v>5.8483840000000002</v>
      </c>
      <c r="C4" s="3">
        <v>0.13569200000000001</v>
      </c>
      <c r="D4" s="3">
        <v>60.427259999999997</v>
      </c>
      <c r="E4" s="3">
        <v>1.7329909999999999</v>
      </c>
      <c r="F4" s="3">
        <v>7.3084550000000004</v>
      </c>
      <c r="G4" s="3">
        <v>0.87651400000000002</v>
      </c>
      <c r="H4" s="3">
        <v>16.621469999999999</v>
      </c>
      <c r="I4" s="3">
        <v>2.150109</v>
      </c>
    </row>
    <row r="5" spans="1:9" ht="15.75" customHeight="1" x14ac:dyDescent="0.25">
      <c r="A5" s="2">
        <v>1.5</v>
      </c>
      <c r="B5" s="3">
        <v>6.5995509999999999</v>
      </c>
      <c r="C5" s="3">
        <v>0.15441299999999999</v>
      </c>
      <c r="D5" s="3">
        <v>65.67604</v>
      </c>
      <c r="E5" s="3">
        <v>1.0206040000000001</v>
      </c>
      <c r="F5" s="3">
        <v>8.9950379999999992</v>
      </c>
      <c r="G5" s="3">
        <v>1.9725079999999999</v>
      </c>
      <c r="H5" s="3">
        <v>26.937840000000001</v>
      </c>
      <c r="I5" s="3">
        <v>2.6856260000000001</v>
      </c>
    </row>
    <row r="6" spans="1:9" ht="15.75" customHeight="1" x14ac:dyDescent="0.25">
      <c r="A6" s="2">
        <v>2</v>
      </c>
      <c r="B6" s="3">
        <v>7.2916020000000001</v>
      </c>
      <c r="C6" s="3">
        <v>0.20375299999999999</v>
      </c>
      <c r="D6" s="3">
        <v>68.944519999999997</v>
      </c>
      <c r="E6" s="3">
        <v>1.6478569999999999</v>
      </c>
      <c r="F6" s="3">
        <v>11.68627</v>
      </c>
      <c r="G6" s="3">
        <v>2.3774790000000001</v>
      </c>
      <c r="H6" s="3">
        <v>36.206829999999997</v>
      </c>
      <c r="I6" s="3">
        <v>4.0619630000000004</v>
      </c>
    </row>
    <row r="7" spans="1:9" ht="15.75" customHeight="1" x14ac:dyDescent="0.25">
      <c r="A7" s="2">
        <v>2.5</v>
      </c>
      <c r="B7" s="3">
        <v>7.628063</v>
      </c>
      <c r="C7" s="3">
        <v>0.14141699999999999</v>
      </c>
      <c r="D7" s="3">
        <v>71.700389999999999</v>
      </c>
      <c r="E7" s="3">
        <v>2.8074819999999998</v>
      </c>
      <c r="F7" s="3">
        <v>13.724830000000001</v>
      </c>
      <c r="G7" s="3">
        <v>4.430072</v>
      </c>
      <c r="H7" s="3">
        <v>42.227730000000001</v>
      </c>
      <c r="I7" s="3">
        <v>4.5923939999999996</v>
      </c>
    </row>
    <row r="8" spans="1:9" ht="15.75" customHeight="1" x14ac:dyDescent="0.25">
      <c r="A8" s="1">
        <v>3</v>
      </c>
      <c r="B8" s="3">
        <v>8.3597809999999999</v>
      </c>
      <c r="C8" s="3">
        <v>3.6555999999999998E-2</v>
      </c>
      <c r="D8" s="3">
        <v>71.447680000000005</v>
      </c>
      <c r="E8" s="3">
        <v>1.519774</v>
      </c>
      <c r="F8" s="3">
        <v>17.567509999999999</v>
      </c>
      <c r="G8" s="3">
        <v>4.7166589999999999</v>
      </c>
      <c r="H8" s="3">
        <v>47.961039999999997</v>
      </c>
      <c r="I8" s="3">
        <v>3.747071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576C-3233-4462-A6A1-12577CECFD7B}">
  <dimension ref="A1:G8"/>
  <sheetViews>
    <sheetView workbookViewId="0">
      <selection sqref="A1:G7"/>
    </sheetView>
  </sheetViews>
  <sheetFormatPr defaultRowHeight="12.75" x14ac:dyDescent="0.2"/>
  <sheetData>
    <row r="1" spans="1:7" ht="15" x14ac:dyDescent="0.25">
      <c r="A1" s="2" t="s">
        <v>121</v>
      </c>
      <c r="B1" s="2" t="s">
        <v>89</v>
      </c>
      <c r="C1" s="2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ht="15" x14ac:dyDescent="0.25">
      <c r="A2" s="2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" x14ac:dyDescent="0.25">
      <c r="A3" s="2">
        <v>0.5</v>
      </c>
      <c r="B3" s="6">
        <v>1.255341</v>
      </c>
      <c r="C3" s="6">
        <v>0.204654</v>
      </c>
      <c r="D3" s="6">
        <v>3.1004119999999999</v>
      </c>
      <c r="E3" s="6">
        <v>0.114408</v>
      </c>
      <c r="F3" s="6">
        <v>1.806994</v>
      </c>
      <c r="G3" s="6">
        <v>1.421208</v>
      </c>
    </row>
    <row r="4" spans="1:7" ht="15" x14ac:dyDescent="0.25">
      <c r="A4" s="2">
        <v>1</v>
      </c>
      <c r="B4" s="6">
        <v>1.8234889999999999</v>
      </c>
      <c r="C4" s="6">
        <v>8.2887000000000002E-2</v>
      </c>
      <c r="D4" s="6">
        <v>3.4643449999999998</v>
      </c>
      <c r="E4" s="6">
        <v>0.17238300000000001</v>
      </c>
      <c r="F4" s="6">
        <v>2.2444510000000002</v>
      </c>
      <c r="G4" s="6">
        <v>1.725889</v>
      </c>
    </row>
    <row r="5" spans="1:7" ht="15" x14ac:dyDescent="0.25">
      <c r="A5" s="2">
        <v>1.5</v>
      </c>
      <c r="B5" s="6">
        <v>2.1471279999999999</v>
      </c>
      <c r="C5" s="6">
        <v>6.5407999999999994E-2</v>
      </c>
      <c r="D5" s="6">
        <v>3.7880470000000002</v>
      </c>
      <c r="E5" s="6">
        <v>8.2087999999999994E-2</v>
      </c>
      <c r="F5" s="6">
        <v>2.9164180000000002</v>
      </c>
      <c r="G5" s="6">
        <v>1.6994579999999999</v>
      </c>
    </row>
    <row r="6" spans="1:7" ht="15" x14ac:dyDescent="0.25">
      <c r="A6" s="2">
        <v>2</v>
      </c>
      <c r="B6" s="6">
        <v>2.3293789999999999</v>
      </c>
      <c r="C6" s="6">
        <v>8.3165000000000003E-2</v>
      </c>
      <c r="D6" s="6">
        <v>4.1037749999999997</v>
      </c>
      <c r="E6" s="6">
        <v>4.6098E-2</v>
      </c>
      <c r="F6" s="6">
        <v>3.421532</v>
      </c>
      <c r="G6" s="6">
        <v>1.903462</v>
      </c>
    </row>
    <row r="7" spans="1:7" ht="15" x14ac:dyDescent="0.25">
      <c r="A7" s="2">
        <v>2.5</v>
      </c>
      <c r="B7" s="6">
        <v>2.2799839999999998</v>
      </c>
      <c r="C7" s="6">
        <v>9.6324999999999994E-2</v>
      </c>
      <c r="D7" s="6">
        <v>4.382574</v>
      </c>
      <c r="E7" s="6">
        <v>2.4625999999999999E-2</v>
      </c>
      <c r="F7" s="6">
        <v>3.9299300000000001</v>
      </c>
      <c r="G7" s="6">
        <v>1.981546</v>
      </c>
    </row>
    <row r="8" spans="1:7" ht="15" x14ac:dyDescent="0.25">
      <c r="A8" s="2"/>
      <c r="B8" s="3"/>
      <c r="C8" s="3"/>
      <c r="D8" s="3"/>
      <c r="E8" s="3"/>
      <c r="F8" s="3"/>
      <c r="G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3FC3-51DD-4885-AD57-29854064257F}">
  <dimension ref="A1:G8"/>
  <sheetViews>
    <sheetView workbookViewId="0">
      <selection sqref="A1:G7"/>
    </sheetView>
  </sheetViews>
  <sheetFormatPr defaultRowHeight="12.75" x14ac:dyDescent="0.2"/>
  <sheetData>
    <row r="1" spans="1:7" ht="15" x14ac:dyDescent="0.25">
      <c r="A1" s="2" t="s">
        <v>121</v>
      </c>
      <c r="B1" s="2" t="s">
        <v>89</v>
      </c>
      <c r="C1" s="2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ht="15" x14ac:dyDescent="0.25">
      <c r="A2" s="2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" x14ac:dyDescent="0.25">
      <c r="A3" s="2">
        <v>0.5</v>
      </c>
      <c r="B3" s="6">
        <v>36.410179999999997</v>
      </c>
      <c r="C3" s="6">
        <v>5.858962</v>
      </c>
      <c r="D3" s="6">
        <v>29.32095</v>
      </c>
      <c r="E3" s="6">
        <v>7.2721859999999996</v>
      </c>
      <c r="F3" s="6">
        <v>7.2165229999999996</v>
      </c>
      <c r="G3" s="6">
        <v>1.3346709999999999</v>
      </c>
    </row>
    <row r="4" spans="1:7" ht="15" x14ac:dyDescent="0.25">
      <c r="A4" s="2">
        <v>1</v>
      </c>
      <c r="B4" s="6">
        <v>60.605809999999998</v>
      </c>
      <c r="C4" s="6">
        <v>0.421288</v>
      </c>
      <c r="D4" s="6">
        <v>31.366800000000001</v>
      </c>
      <c r="E4" s="6">
        <v>7.8149730000000002</v>
      </c>
      <c r="F4" s="6">
        <v>9.7821250000000006</v>
      </c>
      <c r="G4" s="6">
        <v>1.768337</v>
      </c>
    </row>
    <row r="5" spans="1:7" ht="15" x14ac:dyDescent="0.25">
      <c r="A5" s="2">
        <v>1.5</v>
      </c>
      <c r="B5" s="6">
        <v>71.865499999999997</v>
      </c>
      <c r="C5" s="6">
        <v>3.4175420000000001</v>
      </c>
      <c r="D5" s="6">
        <v>32.892940000000003</v>
      </c>
      <c r="E5" s="6">
        <v>8.2118509999999993</v>
      </c>
      <c r="F5" s="6">
        <v>12.07072</v>
      </c>
      <c r="G5" s="6">
        <v>2.2368809999999999</v>
      </c>
    </row>
    <row r="6" spans="1:7" ht="15" x14ac:dyDescent="0.25">
      <c r="A6" s="2">
        <v>2</v>
      </c>
      <c r="B6" s="6">
        <v>79.031059999999997</v>
      </c>
      <c r="C6" s="6">
        <v>5.7898269999999998</v>
      </c>
      <c r="D6" s="6">
        <v>34.302289999999999</v>
      </c>
      <c r="E6" s="6">
        <v>8.7039720000000003</v>
      </c>
      <c r="F6" s="6">
        <v>13.77666</v>
      </c>
      <c r="G6" s="6">
        <v>2.7787299999999999</v>
      </c>
    </row>
    <row r="7" spans="1:7" ht="15" x14ac:dyDescent="0.25">
      <c r="A7" s="2">
        <v>2.5</v>
      </c>
      <c r="B7" s="6">
        <v>82.425560000000004</v>
      </c>
      <c r="C7" s="6">
        <v>5.6337799999999998</v>
      </c>
      <c r="D7" s="6">
        <v>35.419260000000001</v>
      </c>
      <c r="E7" s="6">
        <v>9.7540790000000008</v>
      </c>
      <c r="F7" s="6">
        <v>14.83381</v>
      </c>
      <c r="G7" s="6">
        <v>2.9514710000000002</v>
      </c>
    </row>
    <row r="8" spans="1:7" ht="15" x14ac:dyDescent="0.25">
      <c r="A8" s="2"/>
      <c r="B8" s="3"/>
      <c r="C8" s="3"/>
      <c r="D8" s="3"/>
      <c r="E8" s="3"/>
      <c r="F8" s="3"/>
      <c r="G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1"/>
  <sheetViews>
    <sheetView workbookViewId="0">
      <selection activeCell="G2" sqref="G2"/>
    </sheetView>
  </sheetViews>
  <sheetFormatPr defaultColWidth="12.7109375" defaultRowHeight="15.75" customHeight="1" x14ac:dyDescent="0.2"/>
  <cols>
    <col min="1" max="1" width="8.140625" customWidth="1"/>
  </cols>
  <sheetData>
    <row r="1" spans="1:15" ht="15.75" customHeight="1" x14ac:dyDescent="0.25">
      <c r="A1" s="2" t="s">
        <v>0</v>
      </c>
      <c r="B1" s="2" t="s">
        <v>1</v>
      </c>
      <c r="C1" s="2" t="s">
        <v>2</v>
      </c>
      <c r="D1" s="2" t="s">
        <v>127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/>
      <c r="M1" s="2"/>
      <c r="N1" s="2"/>
      <c r="O1" s="2"/>
    </row>
    <row r="2" spans="1:15" ht="15.75" customHeight="1" x14ac:dyDescent="0.25">
      <c r="A2" s="2">
        <v>1</v>
      </c>
      <c r="B2" s="2" t="s">
        <v>16</v>
      </c>
      <c r="C2" s="2" t="s">
        <v>9</v>
      </c>
      <c r="D2" s="2">
        <v>1</v>
      </c>
      <c r="E2" s="2">
        <v>0</v>
      </c>
      <c r="F2" s="2">
        <v>60</v>
      </c>
      <c r="G2" s="2">
        <v>0</v>
      </c>
      <c r="H2" s="2">
        <v>0</v>
      </c>
      <c r="I2" s="2">
        <v>0</v>
      </c>
      <c r="J2" s="2">
        <v>0</v>
      </c>
      <c r="K2" s="2"/>
      <c r="L2" s="2"/>
      <c r="M2" s="2"/>
      <c r="N2" s="2"/>
      <c r="O2" s="2"/>
    </row>
    <row r="3" spans="1:15" ht="15.75" customHeight="1" x14ac:dyDescent="0.25">
      <c r="A3" s="2">
        <v>2</v>
      </c>
      <c r="B3" s="2" t="s">
        <v>10</v>
      </c>
      <c r="C3" s="2" t="s">
        <v>9</v>
      </c>
      <c r="D3" s="2">
        <v>1</v>
      </c>
      <c r="E3" s="2">
        <v>0</v>
      </c>
      <c r="F3" s="2">
        <v>60</v>
      </c>
      <c r="G3" s="2">
        <v>3.53</v>
      </c>
      <c r="H3" s="2">
        <v>0.59</v>
      </c>
      <c r="I3" s="2">
        <v>0.27</v>
      </c>
      <c r="J3" s="2">
        <v>0.15</v>
      </c>
      <c r="K3" s="2"/>
      <c r="L3" s="2"/>
      <c r="M3" s="2"/>
      <c r="N3" s="2"/>
      <c r="O3" s="2"/>
    </row>
    <row r="4" spans="1:15" ht="15.75" customHeight="1" x14ac:dyDescent="0.25">
      <c r="A4" s="2">
        <v>3</v>
      </c>
      <c r="B4" s="2" t="s">
        <v>10</v>
      </c>
      <c r="C4" s="2" t="s">
        <v>9</v>
      </c>
      <c r="D4" s="2">
        <v>1</v>
      </c>
      <c r="E4" s="2">
        <v>20</v>
      </c>
      <c r="F4" s="2">
        <v>60</v>
      </c>
      <c r="G4" s="2">
        <v>3.05</v>
      </c>
      <c r="H4" s="2">
        <v>0.61</v>
      </c>
      <c r="I4" s="2">
        <v>0</v>
      </c>
      <c r="J4" s="2">
        <v>0.24</v>
      </c>
      <c r="K4" s="2"/>
      <c r="L4" s="2"/>
      <c r="M4" s="2"/>
      <c r="N4" s="2"/>
      <c r="O4" s="2"/>
    </row>
    <row r="5" spans="1:15" ht="15.75" customHeight="1" x14ac:dyDescent="0.25">
      <c r="A5" s="2">
        <v>4</v>
      </c>
      <c r="B5" s="2" t="s">
        <v>10</v>
      </c>
      <c r="C5" s="2" t="s">
        <v>9</v>
      </c>
      <c r="D5" s="2">
        <v>2</v>
      </c>
      <c r="E5" s="2">
        <v>0</v>
      </c>
      <c r="F5" s="2">
        <v>60</v>
      </c>
      <c r="G5" s="2">
        <v>0.37</v>
      </c>
      <c r="H5" s="2">
        <v>0.01</v>
      </c>
      <c r="I5" s="2">
        <v>0.31</v>
      </c>
      <c r="J5" s="2">
        <v>0.1</v>
      </c>
      <c r="K5" s="2"/>
      <c r="L5" s="2"/>
      <c r="M5" s="2"/>
      <c r="N5" s="2"/>
      <c r="O5" s="2"/>
    </row>
    <row r="6" spans="1:15" ht="15.75" customHeight="1" x14ac:dyDescent="0.25">
      <c r="A6" s="2">
        <v>5</v>
      </c>
      <c r="B6" s="2" t="s">
        <v>10</v>
      </c>
      <c r="C6" s="2" t="s">
        <v>9</v>
      </c>
      <c r="D6" s="2">
        <v>2</v>
      </c>
      <c r="E6" s="2">
        <v>20</v>
      </c>
      <c r="F6" s="2">
        <v>60</v>
      </c>
      <c r="G6" s="2">
        <v>0.17</v>
      </c>
      <c r="H6" s="2">
        <v>0.2</v>
      </c>
      <c r="I6" s="2">
        <v>0.87</v>
      </c>
      <c r="J6" s="2">
        <v>0.69</v>
      </c>
      <c r="K6" s="2"/>
      <c r="L6" s="2"/>
      <c r="M6" s="2"/>
      <c r="N6" s="2"/>
      <c r="O6" s="2"/>
    </row>
    <row r="7" spans="1:15" ht="15.75" customHeight="1" x14ac:dyDescent="0.25">
      <c r="A7" s="2">
        <v>6</v>
      </c>
      <c r="B7" s="2" t="s">
        <v>10</v>
      </c>
      <c r="C7" s="2" t="s">
        <v>9</v>
      </c>
      <c r="D7" s="2">
        <v>1</v>
      </c>
      <c r="E7" s="2">
        <v>0</v>
      </c>
      <c r="F7" s="2">
        <v>100</v>
      </c>
      <c r="G7" s="2" t="e">
        <v>#N/A</v>
      </c>
      <c r="H7" s="2" t="e">
        <v>#N/A</v>
      </c>
      <c r="I7" s="2" t="e">
        <v>#N/A</v>
      </c>
      <c r="J7" s="2" t="e">
        <v>#N/A</v>
      </c>
      <c r="K7" s="2"/>
      <c r="L7" s="2"/>
      <c r="M7" s="2"/>
      <c r="N7" s="2"/>
      <c r="O7" s="2"/>
    </row>
    <row r="8" spans="1:15" ht="15.75" customHeight="1" x14ac:dyDescent="0.25">
      <c r="A8" s="2">
        <v>7</v>
      </c>
      <c r="B8" s="2" t="s">
        <v>11</v>
      </c>
      <c r="C8" s="2" t="s">
        <v>9</v>
      </c>
      <c r="D8" s="2">
        <v>1</v>
      </c>
      <c r="E8" s="2">
        <v>0</v>
      </c>
      <c r="F8" s="2">
        <v>60</v>
      </c>
      <c r="G8" s="2">
        <v>55.31</v>
      </c>
      <c r="H8" s="2">
        <v>3.91</v>
      </c>
      <c r="I8" s="2">
        <v>0</v>
      </c>
      <c r="J8" s="2">
        <v>0.21</v>
      </c>
      <c r="K8" s="2"/>
      <c r="L8" s="2"/>
      <c r="M8" s="2"/>
      <c r="N8" s="2"/>
      <c r="O8" s="2"/>
    </row>
    <row r="9" spans="1:15" ht="15.75" customHeight="1" x14ac:dyDescent="0.25">
      <c r="A9" s="2">
        <v>8</v>
      </c>
      <c r="B9" s="2" t="s">
        <v>11</v>
      </c>
      <c r="C9" s="2" t="s">
        <v>9</v>
      </c>
      <c r="D9" s="2">
        <v>1</v>
      </c>
      <c r="E9" s="2">
        <v>20</v>
      </c>
      <c r="F9" s="2">
        <v>60</v>
      </c>
      <c r="G9" s="2">
        <v>72.739999999999995</v>
      </c>
      <c r="H9" s="2">
        <v>5.2</v>
      </c>
      <c r="I9" s="2">
        <v>0.62</v>
      </c>
      <c r="J9" s="2">
        <v>0.93</v>
      </c>
      <c r="K9" s="2"/>
      <c r="L9" s="2"/>
      <c r="M9" s="2"/>
      <c r="N9" s="2"/>
      <c r="O9" s="2"/>
    </row>
    <row r="10" spans="1:15" ht="15.75" customHeight="1" x14ac:dyDescent="0.25">
      <c r="A10" s="2">
        <v>9</v>
      </c>
      <c r="B10" s="2" t="s">
        <v>11</v>
      </c>
      <c r="C10" s="2" t="s">
        <v>9</v>
      </c>
      <c r="D10" s="2">
        <v>2</v>
      </c>
      <c r="E10" s="2">
        <v>0</v>
      </c>
      <c r="F10" s="2">
        <v>60</v>
      </c>
      <c r="G10" s="2">
        <v>49.86</v>
      </c>
      <c r="H10" s="2">
        <v>2.08</v>
      </c>
      <c r="I10" s="2">
        <v>0</v>
      </c>
      <c r="J10" s="2">
        <v>0.09</v>
      </c>
      <c r="K10" s="2"/>
      <c r="L10" s="2"/>
      <c r="M10" s="2"/>
      <c r="N10" s="2"/>
      <c r="O10" s="2"/>
    </row>
    <row r="11" spans="1:15" ht="15.75" customHeight="1" x14ac:dyDescent="0.25">
      <c r="A11" s="2">
        <v>10</v>
      </c>
      <c r="B11" s="2" t="s">
        <v>11</v>
      </c>
      <c r="C11" s="2" t="s">
        <v>9</v>
      </c>
      <c r="D11" s="2">
        <v>2</v>
      </c>
      <c r="E11" s="2">
        <v>20</v>
      </c>
      <c r="F11" s="2">
        <v>60</v>
      </c>
      <c r="G11" s="2">
        <v>26.49</v>
      </c>
      <c r="H11" s="2">
        <v>4.9400000000000004</v>
      </c>
      <c r="I11" s="2">
        <v>0</v>
      </c>
      <c r="J11" s="2">
        <v>0.19</v>
      </c>
      <c r="K11" s="2"/>
      <c r="L11" s="2"/>
      <c r="M11" s="2"/>
      <c r="N11" s="2"/>
      <c r="O11" s="2"/>
    </row>
    <row r="12" spans="1:15" ht="15.75" customHeight="1" x14ac:dyDescent="0.25">
      <c r="A12" s="2">
        <v>11</v>
      </c>
      <c r="B12" s="2" t="s">
        <v>16</v>
      </c>
      <c r="C12" s="2" t="s">
        <v>12</v>
      </c>
      <c r="D12" s="2">
        <v>1</v>
      </c>
      <c r="E12" s="2">
        <v>0</v>
      </c>
      <c r="F12" s="2">
        <v>60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/>
      <c r="N12" s="2"/>
      <c r="O12" s="2"/>
    </row>
    <row r="13" spans="1:15" ht="15.75" customHeight="1" x14ac:dyDescent="0.25">
      <c r="A13" s="2">
        <v>12</v>
      </c>
      <c r="B13" s="2" t="s">
        <v>10</v>
      </c>
      <c r="C13" s="2" t="s">
        <v>12</v>
      </c>
      <c r="D13" s="2">
        <v>1</v>
      </c>
      <c r="E13" s="2">
        <v>0</v>
      </c>
      <c r="F13" s="2">
        <v>60</v>
      </c>
      <c r="G13" s="2">
        <v>36</v>
      </c>
      <c r="H13" s="2">
        <v>8.26</v>
      </c>
      <c r="I13" s="2">
        <v>2.4300000000000002</v>
      </c>
      <c r="J13" s="2">
        <v>0.22</v>
      </c>
    </row>
    <row r="14" spans="1:15" ht="15.75" customHeight="1" x14ac:dyDescent="0.25">
      <c r="A14" s="2">
        <v>13</v>
      </c>
      <c r="B14" s="2" t="s">
        <v>10</v>
      </c>
      <c r="C14" s="2" t="s">
        <v>12</v>
      </c>
      <c r="D14" s="2">
        <v>1</v>
      </c>
      <c r="E14" s="2">
        <v>20</v>
      </c>
      <c r="F14" s="2">
        <v>60</v>
      </c>
      <c r="G14" s="2">
        <v>40.96</v>
      </c>
      <c r="H14" s="2">
        <v>2.02</v>
      </c>
      <c r="I14" s="2">
        <v>1</v>
      </c>
      <c r="J14" s="2">
        <v>0.06</v>
      </c>
    </row>
    <row r="15" spans="1:15" ht="15.75" customHeight="1" x14ac:dyDescent="0.25">
      <c r="A15" s="2">
        <v>14</v>
      </c>
      <c r="B15" s="2" t="s">
        <v>10</v>
      </c>
      <c r="C15" s="2" t="s">
        <v>12</v>
      </c>
      <c r="D15" s="2">
        <v>2</v>
      </c>
      <c r="E15" s="2">
        <v>0</v>
      </c>
      <c r="F15" s="2">
        <v>60</v>
      </c>
      <c r="G15" s="2">
        <v>36.19</v>
      </c>
      <c r="H15" s="2">
        <v>4.66</v>
      </c>
      <c r="I15" s="2">
        <v>0.99</v>
      </c>
      <c r="J15" s="2">
        <v>0.1</v>
      </c>
    </row>
    <row r="16" spans="1:15" ht="15.75" customHeight="1" x14ac:dyDescent="0.25">
      <c r="A16" s="2">
        <v>15</v>
      </c>
      <c r="B16" s="2" t="s">
        <v>10</v>
      </c>
      <c r="C16" s="2" t="s">
        <v>12</v>
      </c>
      <c r="D16" s="2">
        <v>2</v>
      </c>
      <c r="E16" s="2">
        <v>20</v>
      </c>
      <c r="F16" s="2">
        <v>60</v>
      </c>
      <c r="G16" s="2">
        <v>39.49</v>
      </c>
      <c r="H16" s="2">
        <v>1.24</v>
      </c>
      <c r="I16" s="2">
        <v>1.89</v>
      </c>
      <c r="J16" s="2">
        <v>0.19</v>
      </c>
    </row>
    <row r="17" spans="1:10" ht="15.75" customHeight="1" x14ac:dyDescent="0.25">
      <c r="A17" s="2">
        <v>16</v>
      </c>
      <c r="B17" s="2" t="s">
        <v>10</v>
      </c>
      <c r="C17" s="2" t="s">
        <v>12</v>
      </c>
      <c r="D17" s="2">
        <v>1</v>
      </c>
      <c r="E17" s="2">
        <v>0</v>
      </c>
      <c r="F17" s="2">
        <v>100</v>
      </c>
      <c r="G17" s="2">
        <v>77.33</v>
      </c>
      <c r="H17" s="2">
        <v>0.04</v>
      </c>
      <c r="I17" s="2">
        <v>0.69</v>
      </c>
      <c r="J17" s="2">
        <v>0.09</v>
      </c>
    </row>
    <row r="18" spans="1:10" ht="15.75" customHeight="1" x14ac:dyDescent="0.25">
      <c r="A18" s="2">
        <v>17</v>
      </c>
      <c r="B18" s="2" t="s">
        <v>11</v>
      </c>
      <c r="C18" s="2" t="s">
        <v>12</v>
      </c>
      <c r="D18" s="2">
        <v>1</v>
      </c>
      <c r="E18" s="2">
        <v>0</v>
      </c>
      <c r="F18" s="2">
        <v>60</v>
      </c>
      <c r="G18" s="2">
        <v>3.29</v>
      </c>
      <c r="H18" s="2">
        <v>0.21</v>
      </c>
      <c r="I18" s="2">
        <v>0</v>
      </c>
      <c r="J18" s="2">
        <v>0</v>
      </c>
    </row>
    <row r="19" spans="1:10" ht="15.75" customHeight="1" x14ac:dyDescent="0.25">
      <c r="A19" s="2">
        <v>18</v>
      </c>
      <c r="B19" s="2" t="s">
        <v>11</v>
      </c>
      <c r="C19" s="2" t="s">
        <v>12</v>
      </c>
      <c r="D19" s="2">
        <v>1</v>
      </c>
      <c r="E19" s="2">
        <v>20</v>
      </c>
      <c r="F19" s="2">
        <v>60</v>
      </c>
      <c r="G19" s="2">
        <v>11.53</v>
      </c>
      <c r="H19" s="2">
        <v>0.5</v>
      </c>
      <c r="I19" s="2">
        <v>0</v>
      </c>
      <c r="J19" s="2">
        <v>0.34</v>
      </c>
    </row>
    <row r="20" spans="1:10" ht="15.75" customHeight="1" x14ac:dyDescent="0.25">
      <c r="A20" s="2">
        <v>19</v>
      </c>
      <c r="B20" s="2" t="s">
        <v>11</v>
      </c>
      <c r="C20" s="2" t="s">
        <v>12</v>
      </c>
      <c r="D20" s="2">
        <v>2</v>
      </c>
      <c r="E20" s="2">
        <v>0</v>
      </c>
      <c r="F20" s="2">
        <v>60</v>
      </c>
      <c r="G20" s="2">
        <v>38.08</v>
      </c>
      <c r="H20" s="2">
        <v>1.54</v>
      </c>
      <c r="I20" s="2">
        <v>0.04</v>
      </c>
      <c r="J20" s="2">
        <v>0.03</v>
      </c>
    </row>
    <row r="21" spans="1:10" ht="15.75" customHeight="1" x14ac:dyDescent="0.25">
      <c r="A21" s="2">
        <v>20</v>
      </c>
      <c r="B21" s="2" t="s">
        <v>11</v>
      </c>
      <c r="C21" s="2" t="s">
        <v>12</v>
      </c>
      <c r="D21" s="2">
        <v>2</v>
      </c>
      <c r="E21" s="2">
        <v>20</v>
      </c>
      <c r="F21" s="2">
        <v>60</v>
      </c>
      <c r="G21" s="2">
        <v>64.83</v>
      </c>
      <c r="H21" s="2">
        <v>6.2</v>
      </c>
      <c r="I21" s="2">
        <v>0</v>
      </c>
      <c r="J21" s="2">
        <v>0.05</v>
      </c>
    </row>
    <row r="22" spans="1:10" ht="15.75" customHeight="1" x14ac:dyDescent="0.25">
      <c r="A22" s="2">
        <v>21</v>
      </c>
      <c r="B22" s="2" t="s">
        <v>16</v>
      </c>
      <c r="C22" s="2" t="s">
        <v>13</v>
      </c>
      <c r="D22" s="2">
        <v>1</v>
      </c>
      <c r="E22" s="2">
        <v>0</v>
      </c>
      <c r="F22" s="2">
        <v>60</v>
      </c>
      <c r="G22" s="2">
        <v>0</v>
      </c>
      <c r="H22" s="2">
        <v>0</v>
      </c>
      <c r="I22" s="2">
        <v>0</v>
      </c>
      <c r="J22" s="2">
        <v>0</v>
      </c>
    </row>
    <row r="23" spans="1:10" ht="15.75" customHeight="1" x14ac:dyDescent="0.25">
      <c r="A23" s="2">
        <v>22</v>
      </c>
      <c r="B23" s="2" t="s">
        <v>10</v>
      </c>
      <c r="C23" s="2" t="s">
        <v>13</v>
      </c>
      <c r="D23" s="2">
        <v>1</v>
      </c>
      <c r="E23" s="2">
        <v>0</v>
      </c>
      <c r="F23" s="2">
        <v>60</v>
      </c>
      <c r="G23" s="2">
        <v>12.02</v>
      </c>
      <c r="H23" s="2">
        <v>2.66</v>
      </c>
      <c r="I23" s="2">
        <v>11.2</v>
      </c>
      <c r="J23" s="2">
        <v>1.21</v>
      </c>
    </row>
    <row r="24" spans="1:10" ht="15.75" customHeight="1" x14ac:dyDescent="0.25">
      <c r="A24" s="2">
        <v>23</v>
      </c>
      <c r="B24" s="2" t="s">
        <v>10</v>
      </c>
      <c r="C24" s="2" t="s">
        <v>13</v>
      </c>
      <c r="D24" s="2">
        <v>1</v>
      </c>
      <c r="E24" s="2">
        <v>20</v>
      </c>
      <c r="F24" s="2">
        <v>60</v>
      </c>
      <c r="G24" s="2">
        <v>50.23</v>
      </c>
      <c r="H24" s="2">
        <v>7.67</v>
      </c>
      <c r="I24" s="2">
        <v>11.22</v>
      </c>
      <c r="J24" s="2">
        <v>1.96</v>
      </c>
    </row>
    <row r="25" spans="1:10" ht="15.75" customHeight="1" x14ac:dyDescent="0.25">
      <c r="A25" s="2">
        <v>24</v>
      </c>
      <c r="B25" s="2" t="s">
        <v>10</v>
      </c>
      <c r="C25" s="2" t="s">
        <v>13</v>
      </c>
      <c r="D25" s="2">
        <v>2</v>
      </c>
      <c r="E25" s="2">
        <v>0</v>
      </c>
      <c r="F25" s="2">
        <v>60</v>
      </c>
      <c r="G25" s="2">
        <v>15.26</v>
      </c>
      <c r="H25" s="2">
        <v>0.2</v>
      </c>
      <c r="I25" s="2">
        <v>23.88</v>
      </c>
      <c r="J25" s="2">
        <v>0.31</v>
      </c>
    </row>
    <row r="26" spans="1:10" ht="15.75" customHeight="1" x14ac:dyDescent="0.25">
      <c r="A26" s="2">
        <v>25</v>
      </c>
      <c r="B26" s="2" t="s">
        <v>10</v>
      </c>
      <c r="C26" s="2" t="s">
        <v>13</v>
      </c>
      <c r="D26" s="2">
        <v>2</v>
      </c>
      <c r="E26" s="2">
        <v>20</v>
      </c>
      <c r="F26" s="2">
        <v>60</v>
      </c>
      <c r="G26" s="2">
        <v>52.19</v>
      </c>
      <c r="H26" s="2">
        <v>1.75</v>
      </c>
      <c r="I26" s="2">
        <v>33.229999999999997</v>
      </c>
      <c r="J26" s="2">
        <v>0.08</v>
      </c>
    </row>
    <row r="27" spans="1:10" ht="15.75" customHeight="1" x14ac:dyDescent="0.25">
      <c r="A27" s="2">
        <v>26</v>
      </c>
      <c r="B27" s="2" t="s">
        <v>10</v>
      </c>
      <c r="C27" s="2" t="s">
        <v>13</v>
      </c>
      <c r="D27" s="2">
        <v>1</v>
      </c>
      <c r="E27" s="2">
        <v>0</v>
      </c>
      <c r="F27" s="2">
        <v>100</v>
      </c>
      <c r="G27" s="2">
        <v>56.11</v>
      </c>
      <c r="H27" s="2">
        <v>1.44</v>
      </c>
      <c r="I27" s="2">
        <v>33.700000000000003</v>
      </c>
      <c r="J27" s="2">
        <v>1.78</v>
      </c>
    </row>
    <row r="28" spans="1:10" ht="15.75" customHeight="1" x14ac:dyDescent="0.25">
      <c r="A28" s="2">
        <v>27</v>
      </c>
      <c r="B28" s="2" t="s">
        <v>11</v>
      </c>
      <c r="C28" s="2" t="s">
        <v>13</v>
      </c>
      <c r="D28" s="2">
        <v>1</v>
      </c>
      <c r="E28" s="2">
        <v>0</v>
      </c>
      <c r="F28" s="2">
        <v>60</v>
      </c>
      <c r="G28" s="2">
        <v>6.98</v>
      </c>
      <c r="H28" s="2">
        <v>0.28999999999999998</v>
      </c>
      <c r="I28" s="2">
        <v>0</v>
      </c>
      <c r="J28" s="2">
        <v>0</v>
      </c>
    </row>
    <row r="29" spans="1:10" ht="15.75" customHeight="1" x14ac:dyDescent="0.25">
      <c r="A29" s="2">
        <v>28</v>
      </c>
      <c r="B29" s="2" t="s">
        <v>11</v>
      </c>
      <c r="C29" s="2" t="s">
        <v>13</v>
      </c>
      <c r="D29" s="2">
        <v>1</v>
      </c>
      <c r="E29" s="2">
        <v>20</v>
      </c>
      <c r="F29" s="2">
        <v>60</v>
      </c>
      <c r="G29" s="2">
        <v>15.75</v>
      </c>
      <c r="H29" s="2">
        <v>0.59</v>
      </c>
      <c r="I29" s="2">
        <v>0.61</v>
      </c>
      <c r="J29" s="2">
        <v>0.79</v>
      </c>
    </row>
    <row r="30" spans="1:10" ht="15.75" customHeight="1" x14ac:dyDescent="0.25">
      <c r="A30" s="2">
        <v>29</v>
      </c>
      <c r="B30" s="2" t="s">
        <v>11</v>
      </c>
      <c r="C30" s="2" t="s">
        <v>13</v>
      </c>
      <c r="D30" s="2">
        <v>2</v>
      </c>
      <c r="E30" s="2">
        <v>0</v>
      </c>
      <c r="F30" s="2">
        <v>60</v>
      </c>
      <c r="G30" s="2">
        <v>40.54</v>
      </c>
      <c r="H30" s="2">
        <v>2.62</v>
      </c>
      <c r="I30" s="2">
        <v>1.67</v>
      </c>
      <c r="J30" s="2">
        <v>0.7</v>
      </c>
    </row>
    <row r="31" spans="1:10" ht="15.75" customHeight="1" x14ac:dyDescent="0.25">
      <c r="A31" s="2">
        <v>30</v>
      </c>
      <c r="B31" s="2" t="s">
        <v>11</v>
      </c>
      <c r="C31" s="2" t="s">
        <v>13</v>
      </c>
      <c r="D31" s="2">
        <v>2</v>
      </c>
      <c r="E31" s="2">
        <v>20</v>
      </c>
      <c r="F31" s="2">
        <v>60</v>
      </c>
      <c r="G31" s="2">
        <v>84.67</v>
      </c>
      <c r="H31" s="2">
        <v>6.78</v>
      </c>
      <c r="I31" s="2">
        <v>4.84</v>
      </c>
      <c r="J31" s="2">
        <v>0.21</v>
      </c>
    </row>
    <row r="32" spans="1:10" ht="15" x14ac:dyDescent="0.25">
      <c r="A32" s="2">
        <v>31</v>
      </c>
      <c r="B32" s="2" t="s">
        <v>16</v>
      </c>
      <c r="C32" s="2" t="s">
        <v>14</v>
      </c>
      <c r="D32" s="2">
        <v>1</v>
      </c>
      <c r="E32" s="2">
        <v>0</v>
      </c>
      <c r="F32" s="2">
        <v>60</v>
      </c>
      <c r="G32" s="2">
        <v>0</v>
      </c>
      <c r="H32" s="2">
        <v>0</v>
      </c>
      <c r="I32" s="2">
        <v>0</v>
      </c>
      <c r="J32" s="2">
        <v>0</v>
      </c>
    </row>
    <row r="33" spans="1:10" ht="15" x14ac:dyDescent="0.25">
      <c r="A33" s="2">
        <v>32</v>
      </c>
      <c r="B33" s="2" t="s">
        <v>10</v>
      </c>
      <c r="C33" s="2" t="s">
        <v>14</v>
      </c>
      <c r="D33" s="2">
        <v>1</v>
      </c>
      <c r="E33" s="2">
        <v>0</v>
      </c>
      <c r="F33" s="2">
        <v>60</v>
      </c>
      <c r="G33" s="2">
        <v>9.1999999999999993</v>
      </c>
      <c r="H33" s="2">
        <v>1.66</v>
      </c>
      <c r="I33" s="2">
        <v>5.65</v>
      </c>
      <c r="J33" s="2">
        <v>0.24</v>
      </c>
    </row>
    <row r="34" spans="1:10" ht="15" x14ac:dyDescent="0.25">
      <c r="A34" s="2">
        <v>33</v>
      </c>
      <c r="B34" s="2" t="s">
        <v>10</v>
      </c>
      <c r="C34" s="2" t="s">
        <v>14</v>
      </c>
      <c r="D34" s="2">
        <v>1</v>
      </c>
      <c r="E34" s="2">
        <v>20</v>
      </c>
      <c r="F34" s="2">
        <v>60</v>
      </c>
      <c r="G34" s="2">
        <v>51.1</v>
      </c>
      <c r="H34" s="2">
        <v>1.98</v>
      </c>
      <c r="I34" s="2">
        <v>13.91</v>
      </c>
      <c r="J34" s="2">
        <v>0.98</v>
      </c>
    </row>
    <row r="35" spans="1:10" ht="15" x14ac:dyDescent="0.25">
      <c r="A35" s="2">
        <v>34</v>
      </c>
      <c r="B35" s="2" t="s">
        <v>10</v>
      </c>
      <c r="C35" s="2" t="s">
        <v>14</v>
      </c>
      <c r="D35" s="2">
        <v>2</v>
      </c>
      <c r="E35" s="2">
        <v>0</v>
      </c>
      <c r="F35" s="2">
        <v>60</v>
      </c>
      <c r="G35" s="2">
        <v>21.43</v>
      </c>
      <c r="H35" s="2">
        <v>1.38</v>
      </c>
      <c r="I35" s="2">
        <v>9.42</v>
      </c>
      <c r="J35" s="2">
        <v>0.35</v>
      </c>
    </row>
    <row r="36" spans="1:10" ht="15" x14ac:dyDescent="0.25">
      <c r="A36" s="2">
        <v>35</v>
      </c>
      <c r="B36" s="2" t="s">
        <v>10</v>
      </c>
      <c r="C36" s="2" t="s">
        <v>14</v>
      </c>
      <c r="D36" s="2">
        <v>2</v>
      </c>
      <c r="E36" s="2">
        <v>20</v>
      </c>
      <c r="F36" s="2">
        <v>60</v>
      </c>
      <c r="G36" s="2">
        <v>65.930000000000007</v>
      </c>
      <c r="H36" s="2">
        <v>0.1</v>
      </c>
      <c r="I36" s="2">
        <v>8.4700000000000006</v>
      </c>
      <c r="J36" s="2">
        <v>0.31</v>
      </c>
    </row>
    <row r="37" spans="1:10" ht="15" x14ac:dyDescent="0.25">
      <c r="A37" s="2">
        <v>36</v>
      </c>
      <c r="B37" s="2" t="s">
        <v>10</v>
      </c>
      <c r="C37" s="2" t="s">
        <v>14</v>
      </c>
      <c r="D37" s="2">
        <v>1</v>
      </c>
      <c r="E37" s="2">
        <v>0</v>
      </c>
      <c r="F37" s="2">
        <v>100</v>
      </c>
      <c r="G37" s="2">
        <v>66.8</v>
      </c>
      <c r="H37" s="2">
        <v>0.26</v>
      </c>
      <c r="I37" s="2">
        <v>8.11</v>
      </c>
      <c r="J37" s="2">
        <v>0.41</v>
      </c>
    </row>
    <row r="38" spans="1:10" ht="15" x14ac:dyDescent="0.25">
      <c r="A38" s="2">
        <v>37</v>
      </c>
      <c r="B38" s="2" t="s">
        <v>11</v>
      </c>
      <c r="C38" s="2" t="s">
        <v>14</v>
      </c>
      <c r="D38" s="2">
        <v>1</v>
      </c>
      <c r="E38" s="2">
        <v>0</v>
      </c>
      <c r="F38" s="2">
        <v>60</v>
      </c>
      <c r="G38" s="2">
        <v>2.88</v>
      </c>
      <c r="H38" s="2">
        <v>0.14000000000000001</v>
      </c>
      <c r="I38" s="2">
        <v>0.09</v>
      </c>
      <c r="J38" s="2">
        <v>0.03</v>
      </c>
    </row>
    <row r="39" spans="1:10" ht="15" x14ac:dyDescent="0.25">
      <c r="A39" s="2">
        <v>38</v>
      </c>
      <c r="B39" s="2" t="s">
        <v>11</v>
      </c>
      <c r="C39" s="2" t="s">
        <v>14</v>
      </c>
      <c r="D39" s="2">
        <v>1</v>
      </c>
      <c r="E39" s="2">
        <v>20</v>
      </c>
      <c r="F39" s="2">
        <v>60</v>
      </c>
      <c r="G39" s="2">
        <v>3.59</v>
      </c>
      <c r="H39" s="2">
        <v>0.3</v>
      </c>
      <c r="I39" s="2">
        <v>1.34</v>
      </c>
      <c r="J39" s="2">
        <v>0.01</v>
      </c>
    </row>
    <row r="40" spans="1:10" ht="15" x14ac:dyDescent="0.25">
      <c r="A40" s="2">
        <v>39</v>
      </c>
      <c r="B40" s="2" t="s">
        <v>11</v>
      </c>
      <c r="C40" s="2" t="s">
        <v>14</v>
      </c>
      <c r="D40" s="2">
        <v>2</v>
      </c>
      <c r="E40" s="2">
        <v>0</v>
      </c>
      <c r="F40" s="2">
        <v>60</v>
      </c>
      <c r="G40" s="2">
        <v>27.5</v>
      </c>
      <c r="H40" s="2">
        <v>1.46</v>
      </c>
      <c r="I40" s="2">
        <v>-0.17</v>
      </c>
      <c r="J40" s="2">
        <v>0.03</v>
      </c>
    </row>
    <row r="41" spans="1:10" ht="15" x14ac:dyDescent="0.25">
      <c r="A41" s="2">
        <v>40</v>
      </c>
      <c r="B41" s="2" t="s">
        <v>11</v>
      </c>
      <c r="C41" s="2" t="s">
        <v>14</v>
      </c>
      <c r="D41" s="2">
        <v>2</v>
      </c>
      <c r="E41" s="2">
        <v>20</v>
      </c>
      <c r="F41" s="2">
        <v>60</v>
      </c>
      <c r="G41" s="2">
        <v>68.12</v>
      </c>
      <c r="H41" s="2">
        <v>5.18</v>
      </c>
      <c r="I41" s="2">
        <v>0.51</v>
      </c>
      <c r="J41" s="2">
        <v>0.2</v>
      </c>
    </row>
    <row r="42" spans="1:10" ht="15" x14ac:dyDescent="0.25">
      <c r="A42" s="2">
        <v>41</v>
      </c>
      <c r="B42" s="2" t="s">
        <v>16</v>
      </c>
      <c r="C42" s="2" t="s">
        <v>15</v>
      </c>
      <c r="D42" s="2">
        <v>1</v>
      </c>
      <c r="E42" s="2">
        <v>0</v>
      </c>
      <c r="F42" s="2">
        <v>60</v>
      </c>
      <c r="G42" s="2">
        <v>0</v>
      </c>
      <c r="H42" s="2">
        <v>0</v>
      </c>
      <c r="I42" s="2">
        <v>0</v>
      </c>
      <c r="J42" s="2">
        <v>0</v>
      </c>
    </row>
    <row r="43" spans="1:10" ht="15" x14ac:dyDescent="0.25">
      <c r="A43" s="2">
        <v>42</v>
      </c>
      <c r="B43" s="2" t="s">
        <v>10</v>
      </c>
      <c r="C43" s="2" t="s">
        <v>15</v>
      </c>
      <c r="D43" s="2">
        <v>1</v>
      </c>
      <c r="E43" s="2">
        <v>0</v>
      </c>
      <c r="F43" s="2">
        <v>60</v>
      </c>
      <c r="G43" s="2">
        <v>3.89</v>
      </c>
      <c r="H43" s="2">
        <v>1.47</v>
      </c>
      <c r="I43" s="2">
        <v>3.42</v>
      </c>
      <c r="J43" s="2">
        <v>0.2</v>
      </c>
    </row>
    <row r="44" spans="1:10" ht="15" x14ac:dyDescent="0.25">
      <c r="A44" s="2">
        <v>43</v>
      </c>
      <c r="B44" s="2" t="s">
        <v>10</v>
      </c>
      <c r="C44" s="2" t="s">
        <v>15</v>
      </c>
      <c r="D44" s="2">
        <v>1</v>
      </c>
      <c r="E44" s="2">
        <v>20</v>
      </c>
      <c r="F44" s="2">
        <v>60</v>
      </c>
      <c r="G44" s="2">
        <v>30.41</v>
      </c>
      <c r="H44" s="2">
        <v>1.81</v>
      </c>
      <c r="I44" s="2">
        <v>21.98</v>
      </c>
      <c r="J44" s="2">
        <v>2.92</v>
      </c>
    </row>
    <row r="45" spans="1:10" ht="15" x14ac:dyDescent="0.25">
      <c r="A45" s="2">
        <v>44</v>
      </c>
      <c r="B45" s="2" t="s">
        <v>10</v>
      </c>
      <c r="C45" s="2" t="s">
        <v>15</v>
      </c>
      <c r="D45" s="2">
        <v>2</v>
      </c>
      <c r="E45" s="2">
        <v>0</v>
      </c>
      <c r="F45" s="2">
        <v>60</v>
      </c>
      <c r="G45" s="2">
        <v>9.56</v>
      </c>
      <c r="H45" s="2">
        <v>0.48</v>
      </c>
      <c r="I45" s="2">
        <v>10.89</v>
      </c>
      <c r="J45" s="2">
        <v>0.19</v>
      </c>
    </row>
    <row r="46" spans="1:10" ht="15" x14ac:dyDescent="0.25">
      <c r="A46" s="2">
        <v>45</v>
      </c>
      <c r="B46" s="2" t="s">
        <v>10</v>
      </c>
      <c r="C46" s="2" t="s">
        <v>15</v>
      </c>
      <c r="D46" s="2">
        <v>2</v>
      </c>
      <c r="E46" s="2">
        <v>20</v>
      </c>
      <c r="F46" s="2">
        <v>60</v>
      </c>
      <c r="G46" s="2">
        <v>43.48</v>
      </c>
      <c r="H46" s="2">
        <v>1.47</v>
      </c>
      <c r="I46" s="2">
        <v>14.66</v>
      </c>
      <c r="J46" s="2">
        <v>0.2</v>
      </c>
    </row>
    <row r="47" spans="1:10" ht="15" x14ac:dyDescent="0.25">
      <c r="A47" s="2">
        <v>46</v>
      </c>
      <c r="B47" s="2" t="s">
        <v>10</v>
      </c>
      <c r="C47" s="2" t="s">
        <v>15</v>
      </c>
      <c r="D47" s="2">
        <v>1</v>
      </c>
      <c r="E47" s="2">
        <v>0</v>
      </c>
      <c r="F47" s="2">
        <v>100</v>
      </c>
      <c r="G47" s="2">
        <v>40.18</v>
      </c>
      <c r="H47" s="2">
        <v>0.22</v>
      </c>
      <c r="I47" s="2">
        <v>41.46</v>
      </c>
      <c r="J47" s="2">
        <v>2.94</v>
      </c>
    </row>
    <row r="48" spans="1:10" ht="15" x14ac:dyDescent="0.25">
      <c r="A48" s="2">
        <v>47</v>
      </c>
      <c r="B48" s="2" t="s">
        <v>11</v>
      </c>
      <c r="C48" s="2" t="s">
        <v>15</v>
      </c>
      <c r="D48" s="2">
        <v>1</v>
      </c>
      <c r="E48" s="2">
        <v>0</v>
      </c>
      <c r="F48" s="2">
        <v>60</v>
      </c>
      <c r="G48" s="2">
        <v>1.06</v>
      </c>
      <c r="H48" s="2">
        <v>0.18</v>
      </c>
      <c r="I48" s="2">
        <v>0</v>
      </c>
      <c r="J48" s="2">
        <v>0</v>
      </c>
    </row>
    <row r="49" spans="1:10" ht="15" x14ac:dyDescent="0.25">
      <c r="A49" s="2">
        <v>48</v>
      </c>
      <c r="B49" s="2" t="s">
        <v>11</v>
      </c>
      <c r="C49" s="2" t="s">
        <v>15</v>
      </c>
      <c r="D49" s="2">
        <v>1</v>
      </c>
      <c r="E49" s="2">
        <v>20</v>
      </c>
      <c r="F49" s="2">
        <v>60</v>
      </c>
      <c r="G49" s="2">
        <v>6.11</v>
      </c>
      <c r="H49" s="2">
        <v>1.1499999999999999</v>
      </c>
      <c r="I49" s="2">
        <v>0.5</v>
      </c>
      <c r="J49" s="2">
        <v>0.04</v>
      </c>
    </row>
    <row r="50" spans="1:10" ht="15" x14ac:dyDescent="0.25">
      <c r="A50" s="2">
        <v>49</v>
      </c>
      <c r="B50" s="2" t="s">
        <v>11</v>
      </c>
      <c r="C50" s="2" t="s">
        <v>15</v>
      </c>
      <c r="D50" s="2">
        <v>2</v>
      </c>
      <c r="E50" s="2">
        <v>0</v>
      </c>
      <c r="F50" s="2">
        <v>60</v>
      </c>
      <c r="G50" s="2">
        <v>14.25</v>
      </c>
      <c r="H50" s="2">
        <v>0.6</v>
      </c>
      <c r="I50" s="2">
        <v>0.54</v>
      </c>
      <c r="J50" s="2">
        <v>0.14000000000000001</v>
      </c>
    </row>
    <row r="51" spans="1:10" ht="15" x14ac:dyDescent="0.25">
      <c r="A51" s="2">
        <v>50</v>
      </c>
      <c r="B51" s="2" t="s">
        <v>11</v>
      </c>
      <c r="C51" s="2" t="s">
        <v>15</v>
      </c>
      <c r="D51" s="2">
        <v>2</v>
      </c>
      <c r="E51" s="2">
        <v>20</v>
      </c>
      <c r="F51" s="2">
        <v>60</v>
      </c>
      <c r="G51" s="2">
        <v>49.73</v>
      </c>
      <c r="H51" s="2">
        <v>3.04</v>
      </c>
      <c r="I51" s="18">
        <v>0.46150870470504068</v>
      </c>
      <c r="J51" s="18">
        <v>0.25869989410771954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21A2-5C52-4A19-AE24-8CB9F06DD6B5}">
  <dimension ref="A1:G8"/>
  <sheetViews>
    <sheetView workbookViewId="0">
      <selection sqref="A1:G8"/>
    </sheetView>
  </sheetViews>
  <sheetFormatPr defaultRowHeight="12.75" x14ac:dyDescent="0.2"/>
  <sheetData>
    <row r="1" spans="1:7" ht="15" x14ac:dyDescent="0.25">
      <c r="A1" s="2" t="s">
        <v>121</v>
      </c>
      <c r="B1" s="2" t="s">
        <v>89</v>
      </c>
      <c r="C1" s="2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ht="15" x14ac:dyDescent="0.25">
      <c r="A2" s="2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" x14ac:dyDescent="0.25">
      <c r="A3" s="2">
        <v>0.5</v>
      </c>
      <c r="B3" s="6">
        <v>3.2437740000000002</v>
      </c>
      <c r="C3" s="6">
        <v>0.60250499999999996</v>
      </c>
      <c r="D3" s="6">
        <v>14.68136</v>
      </c>
      <c r="E3" s="6">
        <v>0.345663</v>
      </c>
      <c r="F3" s="6">
        <v>21.155249999999999</v>
      </c>
      <c r="G3" s="6">
        <v>2.9242409999999999</v>
      </c>
    </row>
    <row r="4" spans="1:7" ht="15" x14ac:dyDescent="0.25">
      <c r="A4" s="2">
        <v>1</v>
      </c>
      <c r="B4" s="6">
        <v>5.4332909999999996</v>
      </c>
      <c r="C4" s="6">
        <v>0.59723999999999999</v>
      </c>
      <c r="D4" s="6">
        <v>22.388300000000001</v>
      </c>
      <c r="E4" s="6">
        <v>0.70689500000000005</v>
      </c>
      <c r="F4" s="6">
        <v>24.279299999999999</v>
      </c>
      <c r="G4" s="6">
        <v>2.903565</v>
      </c>
    </row>
    <row r="5" spans="1:7" ht="15" x14ac:dyDescent="0.25">
      <c r="A5" s="2">
        <v>1.5</v>
      </c>
      <c r="B5" s="6">
        <v>5.7746649999999997</v>
      </c>
      <c r="C5" s="6">
        <v>0.511355</v>
      </c>
      <c r="D5" s="6">
        <v>24.945879999999999</v>
      </c>
      <c r="E5" s="6">
        <v>1.396752</v>
      </c>
      <c r="F5" s="6">
        <v>26.059979999999999</v>
      </c>
      <c r="G5" s="6">
        <v>3.0547040000000001</v>
      </c>
    </row>
    <row r="6" spans="1:7" ht="15" x14ac:dyDescent="0.25">
      <c r="A6" s="2">
        <v>2</v>
      </c>
      <c r="B6" s="6">
        <v>7.0415999999999999</v>
      </c>
      <c r="C6" s="6">
        <v>0.58158799999999999</v>
      </c>
      <c r="D6" s="6">
        <v>26.85643</v>
      </c>
      <c r="E6" s="6">
        <v>1.208043</v>
      </c>
      <c r="F6" s="6">
        <v>27.500779999999999</v>
      </c>
      <c r="G6" s="6">
        <v>3.539199</v>
      </c>
    </row>
    <row r="7" spans="1:7" ht="15" x14ac:dyDescent="0.25">
      <c r="A7" s="2">
        <v>2.5</v>
      </c>
      <c r="B7" s="6">
        <v>8.4529490000000003</v>
      </c>
      <c r="C7" s="6">
        <v>0.69799800000000001</v>
      </c>
      <c r="D7" s="6">
        <v>28.023720000000001</v>
      </c>
      <c r="E7" s="6">
        <v>1.4930479999999999</v>
      </c>
      <c r="F7" s="6">
        <v>28.815860000000001</v>
      </c>
      <c r="G7" s="6">
        <v>3.4255800000000001</v>
      </c>
    </row>
    <row r="8" spans="1:7" ht="15" x14ac:dyDescent="0.25">
      <c r="A8" s="2">
        <v>3</v>
      </c>
      <c r="B8" s="6">
        <v>10.122439999999999</v>
      </c>
      <c r="C8" s="6">
        <v>0.54846200000000001</v>
      </c>
      <c r="D8" s="6">
        <v>28.713550000000001</v>
      </c>
      <c r="E8" s="6">
        <v>1.380819</v>
      </c>
      <c r="F8" s="6">
        <v>30.595490000000002</v>
      </c>
      <c r="G8" s="6">
        <v>3.0197829999999999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8"/>
  <sheetViews>
    <sheetView workbookViewId="0">
      <selection sqref="A1:G8"/>
    </sheetView>
  </sheetViews>
  <sheetFormatPr defaultColWidth="12.7109375" defaultRowHeight="15.75" customHeight="1" x14ac:dyDescent="0.2"/>
  <sheetData>
    <row r="1" spans="1:7" ht="15.75" customHeight="1" x14ac:dyDescent="0.25">
      <c r="A1" s="2" t="s">
        <v>121</v>
      </c>
      <c r="B1" s="2" t="s">
        <v>89</v>
      </c>
      <c r="C1" s="2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ht="15.75" customHeight="1" x14ac:dyDescent="0.25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ht="15.75" customHeight="1" x14ac:dyDescent="0.25">
      <c r="A3" s="2">
        <v>0.5</v>
      </c>
      <c r="B3" s="3">
        <v>1.776152</v>
      </c>
      <c r="C3" s="3">
        <v>0.40155600000000002</v>
      </c>
      <c r="D3" s="3">
        <v>9.9862959999999994</v>
      </c>
      <c r="E3" s="3">
        <v>1.13391</v>
      </c>
      <c r="F3" s="3">
        <v>19.55461</v>
      </c>
      <c r="G3" s="3">
        <v>2.5410210000000002</v>
      </c>
    </row>
    <row r="4" spans="1:7" ht="15.75" customHeight="1" x14ac:dyDescent="0.25">
      <c r="A4" s="2">
        <v>1</v>
      </c>
      <c r="B4" s="3">
        <v>6.3873959999999999</v>
      </c>
      <c r="C4" s="3">
        <v>1.036597</v>
      </c>
      <c r="D4" s="3">
        <v>26.919409999999999</v>
      </c>
      <c r="E4" s="3">
        <v>1.1303559999999999</v>
      </c>
      <c r="F4" s="3">
        <v>52.880319999999998</v>
      </c>
      <c r="G4" s="3">
        <v>3.5727410000000002</v>
      </c>
    </row>
    <row r="5" spans="1:7" ht="15.75" customHeight="1" x14ac:dyDescent="0.25">
      <c r="A5" s="2">
        <v>1.5</v>
      </c>
      <c r="B5" s="3">
        <v>12.122629999999999</v>
      </c>
      <c r="C5" s="3">
        <v>2.296465</v>
      </c>
      <c r="D5" s="3">
        <v>37.287210000000002</v>
      </c>
      <c r="E5" s="3">
        <v>1.010435</v>
      </c>
      <c r="F5" s="3">
        <v>74.089330000000004</v>
      </c>
      <c r="G5" s="3">
        <v>2.9795579999999999</v>
      </c>
    </row>
    <row r="6" spans="1:7" ht="15.75" customHeight="1" x14ac:dyDescent="0.25">
      <c r="A6" s="2">
        <v>2</v>
      </c>
      <c r="B6" s="3">
        <v>18.55782</v>
      </c>
      <c r="C6" s="3">
        <v>3.4174180000000001</v>
      </c>
      <c r="D6" s="3">
        <v>44.49689</v>
      </c>
      <c r="E6" s="3">
        <v>0.449299</v>
      </c>
      <c r="F6" s="3">
        <v>80.985979999999998</v>
      </c>
      <c r="G6" s="3">
        <v>0.89306099999999999</v>
      </c>
    </row>
    <row r="7" spans="1:7" ht="15.75" customHeight="1" x14ac:dyDescent="0.25">
      <c r="A7" s="2">
        <v>2.5</v>
      </c>
      <c r="B7" s="3">
        <v>24.66564</v>
      </c>
      <c r="C7" s="3">
        <v>4.3689260000000001</v>
      </c>
      <c r="D7" s="3">
        <v>49.818840000000002</v>
      </c>
      <c r="E7" s="3">
        <v>0.51126199999999999</v>
      </c>
      <c r="F7" s="3">
        <v>80.97739</v>
      </c>
      <c r="G7" s="3">
        <v>1.3437600000000001</v>
      </c>
    </row>
    <row r="8" spans="1:7" ht="15.75" customHeight="1" x14ac:dyDescent="0.25">
      <c r="A8" s="2">
        <v>3</v>
      </c>
      <c r="B8" s="3">
        <v>30.261369999999999</v>
      </c>
      <c r="C8" s="3">
        <v>4.4709399999999997</v>
      </c>
      <c r="D8" s="3">
        <v>55</v>
      </c>
      <c r="E8" s="3">
        <v>1.3437600000000001</v>
      </c>
      <c r="F8" s="3">
        <v>80.462779999999995</v>
      </c>
      <c r="G8" s="3">
        <v>1.3808830000000001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1"/>
  <sheetViews>
    <sheetView workbookViewId="0">
      <selection activeCell="B1" sqref="B1"/>
    </sheetView>
  </sheetViews>
  <sheetFormatPr defaultColWidth="12.7109375" defaultRowHeight="15.75" customHeight="1" x14ac:dyDescent="0.2"/>
  <cols>
    <col min="1" max="16384" width="12.7109375" style="12"/>
  </cols>
  <sheetData>
    <row r="1" spans="1:10" ht="15.75" customHeight="1" x14ac:dyDescent="0.2">
      <c r="A1" s="1" t="s">
        <v>0</v>
      </c>
      <c r="B1" s="1" t="s">
        <v>95</v>
      </c>
      <c r="C1" s="1" t="s">
        <v>2</v>
      </c>
      <c r="D1" s="1" t="s">
        <v>145</v>
      </c>
      <c r="E1" s="1" t="s">
        <v>146</v>
      </c>
      <c r="F1" s="1" t="s">
        <v>147</v>
      </c>
      <c r="G1" s="1" t="s">
        <v>148</v>
      </c>
      <c r="H1" s="11" t="s">
        <v>150</v>
      </c>
      <c r="I1" s="11" t="s">
        <v>149</v>
      </c>
      <c r="J1" s="1"/>
    </row>
    <row r="2" spans="1:10" ht="15.75" customHeight="1" x14ac:dyDescent="0.2">
      <c r="A2" s="1">
        <v>1</v>
      </c>
      <c r="B2" s="1">
        <v>10</v>
      </c>
      <c r="C2" s="1" t="s">
        <v>130</v>
      </c>
      <c r="D2" s="11">
        <v>0.12</v>
      </c>
      <c r="E2" s="11">
        <v>0.41</v>
      </c>
      <c r="F2" s="11">
        <v>1.45</v>
      </c>
      <c r="G2" s="11">
        <v>0.03</v>
      </c>
      <c r="H2" s="11">
        <v>13.08</v>
      </c>
      <c r="I2" s="11">
        <v>1.79</v>
      </c>
    </row>
    <row r="3" spans="1:10" ht="15.75" customHeight="1" x14ac:dyDescent="0.2">
      <c r="A3" s="1">
        <v>2</v>
      </c>
      <c r="B3" s="1">
        <v>10</v>
      </c>
      <c r="C3" s="1" t="s">
        <v>9</v>
      </c>
      <c r="D3" s="11">
        <v>0.75</v>
      </c>
      <c r="E3" s="11">
        <v>0.01</v>
      </c>
      <c r="F3" s="11">
        <v>2.2599999999999998</v>
      </c>
      <c r="G3" s="11">
        <v>0.73</v>
      </c>
      <c r="H3" s="11">
        <v>10.36</v>
      </c>
      <c r="I3" s="11">
        <v>2.5499999999999998</v>
      </c>
    </row>
    <row r="4" spans="1:10" ht="15.75" customHeight="1" x14ac:dyDescent="0.2">
      <c r="A4" s="1">
        <v>3</v>
      </c>
      <c r="B4" s="1">
        <v>10</v>
      </c>
      <c r="C4" s="1" t="s">
        <v>96</v>
      </c>
      <c r="D4" s="11">
        <v>6.33</v>
      </c>
      <c r="E4" s="11">
        <v>2.8</v>
      </c>
      <c r="F4" s="11">
        <v>3.26</v>
      </c>
      <c r="G4" s="11">
        <v>1.7</v>
      </c>
      <c r="H4" s="11">
        <v>19.239999999999998</v>
      </c>
      <c r="I4" s="11">
        <v>7.59</v>
      </c>
    </row>
    <row r="5" spans="1:10" ht="15.75" customHeight="1" x14ac:dyDescent="0.2">
      <c r="A5" s="1">
        <v>4</v>
      </c>
      <c r="B5" s="1">
        <v>10</v>
      </c>
      <c r="C5" s="1" t="s">
        <v>97</v>
      </c>
      <c r="D5" s="11">
        <v>90.69</v>
      </c>
      <c r="E5" s="11">
        <v>1.86</v>
      </c>
      <c r="F5" s="11">
        <v>2.74</v>
      </c>
      <c r="G5" s="11">
        <v>1.03</v>
      </c>
      <c r="H5" s="11">
        <v>99.19</v>
      </c>
      <c r="I5" s="11">
        <v>0.81</v>
      </c>
    </row>
    <row r="6" spans="1:10" ht="15.75" customHeight="1" x14ac:dyDescent="0.2">
      <c r="A6" s="1">
        <v>5</v>
      </c>
      <c r="B6" s="1">
        <v>10</v>
      </c>
      <c r="C6" s="11" t="s">
        <v>14</v>
      </c>
      <c r="D6" s="11">
        <v>10.6</v>
      </c>
      <c r="E6" s="11">
        <v>0.56999999999999995</v>
      </c>
      <c r="F6" s="11">
        <v>3.91</v>
      </c>
      <c r="G6" s="11">
        <v>0.92</v>
      </c>
      <c r="H6" s="11">
        <v>31.39</v>
      </c>
      <c r="I6" s="11">
        <v>2.14</v>
      </c>
    </row>
    <row r="7" spans="1:10" ht="15.75" customHeight="1" x14ac:dyDescent="0.2">
      <c r="A7" s="1">
        <v>6</v>
      </c>
      <c r="B7" s="1">
        <v>10</v>
      </c>
      <c r="C7" s="11" t="s">
        <v>34</v>
      </c>
      <c r="D7" s="11">
        <v>69.97</v>
      </c>
      <c r="E7" s="11">
        <v>1.55</v>
      </c>
      <c r="F7" s="11">
        <v>5.69</v>
      </c>
      <c r="G7" s="11">
        <v>0.98</v>
      </c>
      <c r="H7" s="11">
        <v>90.95</v>
      </c>
      <c r="I7" s="11">
        <v>5.89</v>
      </c>
    </row>
    <row r="8" spans="1:10" ht="15.75" customHeight="1" x14ac:dyDescent="0.2">
      <c r="A8" s="1">
        <v>7</v>
      </c>
      <c r="B8" s="1">
        <v>25</v>
      </c>
      <c r="C8" s="1" t="s">
        <v>130</v>
      </c>
      <c r="D8" s="13">
        <v>4.8499999999999996</v>
      </c>
      <c r="E8" s="13">
        <v>0.113</v>
      </c>
      <c r="F8" s="13">
        <v>0.84487169312152</v>
      </c>
      <c r="G8" s="13">
        <v>1.5609002975850772E-2</v>
      </c>
      <c r="H8" s="13">
        <v>9.4700000000000006</v>
      </c>
      <c r="I8" s="13">
        <v>0.16200000000000001</v>
      </c>
    </row>
    <row r="9" spans="1:10" ht="15.75" customHeight="1" x14ac:dyDescent="0.2">
      <c r="A9" s="1">
        <v>8</v>
      </c>
      <c r="B9" s="1">
        <v>25</v>
      </c>
      <c r="C9" s="1" t="s">
        <v>9</v>
      </c>
      <c r="D9" s="13">
        <v>1.66</v>
      </c>
      <c r="E9" s="13">
        <v>4.4999999999999998E-2</v>
      </c>
      <c r="F9" s="13">
        <v>1.5045543998576827</v>
      </c>
      <c r="G9" s="13">
        <v>0.16696385218633225</v>
      </c>
      <c r="H9" s="13">
        <v>4.8499999999999996</v>
      </c>
      <c r="I9" s="13">
        <v>0.314</v>
      </c>
    </row>
    <row r="10" spans="1:10" ht="15.75" customHeight="1" x14ac:dyDescent="0.2">
      <c r="A10" s="1">
        <v>9</v>
      </c>
      <c r="B10" s="1">
        <v>25</v>
      </c>
      <c r="C10" s="1" t="s">
        <v>96</v>
      </c>
      <c r="D10" s="13">
        <v>6.5</v>
      </c>
      <c r="E10" s="13">
        <v>0.255</v>
      </c>
      <c r="F10" s="13">
        <v>15.316514569089193</v>
      </c>
      <c r="G10" s="13">
        <v>1.9659246761472735</v>
      </c>
      <c r="H10" s="13">
        <v>39.700000000000003</v>
      </c>
      <c r="I10" s="13">
        <v>6.19</v>
      </c>
    </row>
    <row r="11" spans="1:10" ht="15.75" customHeight="1" x14ac:dyDescent="0.2">
      <c r="A11" s="1">
        <v>10</v>
      </c>
      <c r="B11" s="1">
        <v>25</v>
      </c>
      <c r="C11" s="1" t="s">
        <v>97</v>
      </c>
      <c r="D11" s="13">
        <v>93.4</v>
      </c>
      <c r="E11" s="13">
        <v>3.41</v>
      </c>
      <c r="F11" s="13">
        <v>0.57737877048139707</v>
      </c>
      <c r="G11" s="13">
        <v>2.6519431246089409E-2</v>
      </c>
      <c r="H11" s="13">
        <v>90.3</v>
      </c>
      <c r="I11" s="13">
        <v>3.69</v>
      </c>
    </row>
    <row r="12" spans="1:10" ht="15.75" customHeight="1" x14ac:dyDescent="0.2">
      <c r="A12" s="1">
        <v>11</v>
      </c>
      <c r="B12" s="1">
        <v>25</v>
      </c>
      <c r="C12" s="11" t="s">
        <v>14</v>
      </c>
      <c r="D12" s="13">
        <v>22.9</v>
      </c>
      <c r="E12" s="13">
        <v>3.01</v>
      </c>
      <c r="F12" s="13">
        <v>1.8952347216300036</v>
      </c>
      <c r="G12" s="13">
        <v>0.63829786049746196</v>
      </c>
      <c r="H12" s="13">
        <v>24</v>
      </c>
      <c r="I12" s="13">
        <v>4.8099999999999996</v>
      </c>
    </row>
    <row r="13" spans="1:10" ht="15.75" customHeight="1" x14ac:dyDescent="0.2">
      <c r="A13" s="1">
        <v>12</v>
      </c>
      <c r="B13" s="1">
        <v>25</v>
      </c>
      <c r="C13" s="11" t="s">
        <v>34</v>
      </c>
      <c r="D13" s="13">
        <v>38.700000000000003</v>
      </c>
      <c r="E13" s="13">
        <v>2.2400000000000002</v>
      </c>
      <c r="F13" s="13">
        <v>1.2063091750304924</v>
      </c>
      <c r="G13" s="13">
        <v>0.29878478946363907</v>
      </c>
      <c r="H13" s="13">
        <v>42</v>
      </c>
      <c r="I13" s="13">
        <v>4.18</v>
      </c>
    </row>
    <row r="14" spans="1:10" ht="15.75" customHeight="1" x14ac:dyDescent="0.2">
      <c r="A14" s="1">
        <v>13</v>
      </c>
      <c r="B14" s="1">
        <v>50</v>
      </c>
      <c r="C14" s="1" t="s">
        <v>130</v>
      </c>
      <c r="D14" s="13">
        <v>0.82399999999999995</v>
      </c>
      <c r="E14" s="13">
        <v>7.1999999999999998E-3</v>
      </c>
      <c r="F14" s="13">
        <v>0.43755354969967231</v>
      </c>
      <c r="G14" s="13">
        <v>8.5444564359281328E-3</v>
      </c>
      <c r="H14" s="13">
        <v>4.8</v>
      </c>
      <c r="I14" s="13">
        <v>0.26600000000000001</v>
      </c>
    </row>
    <row r="15" spans="1:10" ht="15.75" customHeight="1" x14ac:dyDescent="0.2">
      <c r="A15" s="1">
        <v>14</v>
      </c>
      <c r="B15" s="1">
        <v>50</v>
      </c>
      <c r="C15" s="1" t="s">
        <v>9</v>
      </c>
      <c r="D15" s="13">
        <v>2.91</v>
      </c>
      <c r="E15" s="13">
        <v>5.28E-2</v>
      </c>
      <c r="F15" s="13">
        <v>0.85529872044761424</v>
      </c>
      <c r="G15" s="13">
        <v>6.4822367850392193E-2</v>
      </c>
      <c r="H15" s="13">
        <v>32.299999999999997</v>
      </c>
      <c r="I15" s="13">
        <v>0.14199999999999999</v>
      </c>
    </row>
    <row r="16" spans="1:10" ht="15.75" customHeight="1" x14ac:dyDescent="0.2">
      <c r="A16" s="1">
        <v>15</v>
      </c>
      <c r="B16" s="1">
        <v>50</v>
      </c>
      <c r="C16" s="1" t="s">
        <v>96</v>
      </c>
      <c r="D16" s="13">
        <v>17.899999999999999</v>
      </c>
      <c r="E16" s="13">
        <v>2.0299999999999998</v>
      </c>
      <c r="F16" s="13">
        <v>14.516773626500079</v>
      </c>
      <c r="G16" s="13">
        <v>2.5223963998919352</v>
      </c>
      <c r="H16" s="13">
        <v>51.9</v>
      </c>
      <c r="I16" s="13">
        <v>6.01</v>
      </c>
    </row>
    <row r="17" spans="1:10" ht="15.75" customHeight="1" x14ac:dyDescent="0.2">
      <c r="A17" s="1">
        <v>16</v>
      </c>
      <c r="B17" s="1">
        <v>50</v>
      </c>
      <c r="C17" s="1" t="s">
        <v>97</v>
      </c>
      <c r="D17" s="13">
        <v>93.767393146540556</v>
      </c>
      <c r="E17" s="13">
        <v>4.8494955191971485</v>
      </c>
      <c r="F17" s="13">
        <v>9.9712565655809077E-2</v>
      </c>
      <c r="G17" s="13">
        <v>0</v>
      </c>
      <c r="H17" s="13">
        <v>64.137411358025275</v>
      </c>
      <c r="I17" s="13">
        <v>5.5227432542913917</v>
      </c>
    </row>
    <row r="18" spans="1:10" ht="15.75" customHeight="1" x14ac:dyDescent="0.2">
      <c r="A18" s="1">
        <v>17</v>
      </c>
      <c r="B18" s="1">
        <v>50</v>
      </c>
      <c r="C18" s="11" t="s">
        <v>14</v>
      </c>
      <c r="D18" s="13">
        <v>17.600000000000001</v>
      </c>
      <c r="E18" s="13">
        <v>4.09</v>
      </c>
      <c r="F18" s="13">
        <v>0.31681057558059694</v>
      </c>
      <c r="G18" s="13">
        <v>0.21709800992478784</v>
      </c>
      <c r="H18" s="13">
        <v>11.3</v>
      </c>
      <c r="I18" s="13">
        <v>3.39</v>
      </c>
    </row>
    <row r="19" spans="1:10" ht="15.75" customHeight="1" x14ac:dyDescent="0.2">
      <c r="A19" s="1">
        <v>18</v>
      </c>
      <c r="B19" s="1">
        <v>50</v>
      </c>
      <c r="C19" s="11" t="s">
        <v>34</v>
      </c>
      <c r="D19" s="13">
        <v>6.39</v>
      </c>
      <c r="E19" s="13">
        <v>0.59099999999999997</v>
      </c>
      <c r="F19" s="13">
        <v>9.9712565655809077E-2</v>
      </c>
      <c r="G19" s="13">
        <v>0</v>
      </c>
      <c r="H19" s="13">
        <v>10.1</v>
      </c>
      <c r="I19" s="13">
        <v>0.36099999999999999</v>
      </c>
    </row>
    <row r="20" spans="1:10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2.75" x14ac:dyDescent="0.2">
      <c r="A22" s="1"/>
      <c r="B22" s="1"/>
      <c r="C22" s="1"/>
      <c r="J22" s="1"/>
    </row>
    <row r="23" spans="1:10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5" spans="1:10" ht="15.75" customHeight="1" x14ac:dyDescent="0.2">
      <c r="A25" s="14"/>
      <c r="B25" s="14"/>
      <c r="C25" s="14"/>
      <c r="D25" s="14"/>
    </row>
    <row r="26" spans="1:10" ht="15.75" customHeight="1" x14ac:dyDescent="0.2">
      <c r="A26" s="14"/>
    </row>
    <row r="27" spans="1:10" ht="15.75" customHeight="1" x14ac:dyDescent="0.2">
      <c r="A27" s="14"/>
    </row>
    <row r="28" spans="1:10" ht="15.75" customHeight="1" x14ac:dyDescent="0.2">
      <c r="A28" s="14"/>
    </row>
    <row r="29" spans="1:10" ht="15.75" customHeight="1" x14ac:dyDescent="0.2">
      <c r="A29" s="14"/>
      <c r="B29" s="14"/>
      <c r="C29" s="14"/>
      <c r="D29" s="14"/>
      <c r="E29" s="14"/>
      <c r="F29" s="14"/>
      <c r="G29" s="14"/>
      <c r="H29" s="14"/>
    </row>
    <row r="30" spans="1:10" ht="15.75" customHeight="1" x14ac:dyDescent="0.2">
      <c r="A30" s="14"/>
      <c r="B30" s="14"/>
      <c r="C30" s="14"/>
      <c r="D30" s="14"/>
      <c r="E30" s="14"/>
      <c r="F30" s="14"/>
      <c r="G30" s="14"/>
      <c r="H30" s="14"/>
    </row>
    <row r="31" spans="1:10" ht="15.75" customHeight="1" x14ac:dyDescent="0.2">
      <c r="A31" s="1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5"/>
  <sheetViews>
    <sheetView workbookViewId="0">
      <selection activeCell="C7" sqref="C7"/>
    </sheetView>
  </sheetViews>
  <sheetFormatPr defaultColWidth="12.7109375" defaultRowHeight="15.75" customHeight="1" x14ac:dyDescent="0.2"/>
  <sheetData>
    <row r="1" spans="1:4" ht="12.75" x14ac:dyDescent="0.2">
      <c r="A1" s="1" t="s">
        <v>98</v>
      </c>
      <c r="B1" s="1" t="s">
        <v>194</v>
      </c>
      <c r="C1" s="1" t="s">
        <v>145</v>
      </c>
      <c r="D1" s="1" t="s">
        <v>146</v>
      </c>
    </row>
    <row r="2" spans="1:4" ht="15.75" customHeight="1" x14ac:dyDescent="0.25">
      <c r="A2" s="1">
        <v>1</v>
      </c>
      <c r="B2" s="10">
        <v>0</v>
      </c>
      <c r="C2" s="2">
        <v>0.12</v>
      </c>
      <c r="D2" s="2">
        <v>0.41</v>
      </c>
    </row>
    <row r="3" spans="1:4" ht="15.75" customHeight="1" x14ac:dyDescent="0.25">
      <c r="A3" s="1">
        <v>2</v>
      </c>
      <c r="B3" s="1">
        <v>1</v>
      </c>
      <c r="C3" s="3">
        <v>65.7</v>
      </c>
      <c r="D3" s="3">
        <v>7.93</v>
      </c>
    </row>
    <row r="4" spans="1:4" ht="15.75" customHeight="1" x14ac:dyDescent="0.25">
      <c r="A4" s="1">
        <v>3</v>
      </c>
      <c r="B4" s="1">
        <v>2</v>
      </c>
      <c r="C4" s="3">
        <v>86.8</v>
      </c>
      <c r="D4" s="3">
        <v>6.9699999999999998E-2</v>
      </c>
    </row>
    <row r="5" spans="1:4" ht="15.75" customHeight="1" x14ac:dyDescent="0.25">
      <c r="A5" s="1">
        <v>4</v>
      </c>
      <c r="B5" s="1">
        <v>4</v>
      </c>
      <c r="C5" s="3">
        <v>85.1</v>
      </c>
      <c r="D5" s="3">
        <v>2.38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3"/>
  <sheetViews>
    <sheetView workbookViewId="0">
      <selection activeCell="C1" sqref="C1:D1"/>
    </sheetView>
  </sheetViews>
  <sheetFormatPr defaultColWidth="12.7109375" defaultRowHeight="15.75" customHeight="1" x14ac:dyDescent="0.2"/>
  <cols>
    <col min="2" max="2" width="31" customWidth="1"/>
  </cols>
  <sheetData>
    <row r="1" spans="1:7" ht="12.75" x14ac:dyDescent="0.2">
      <c r="A1" s="1" t="s">
        <v>98</v>
      </c>
      <c r="B1" s="1" t="s">
        <v>154</v>
      </c>
      <c r="C1" s="1" t="s">
        <v>145</v>
      </c>
      <c r="D1" s="1" t="s">
        <v>146</v>
      </c>
    </row>
    <row r="2" spans="1:7" ht="15.75" customHeight="1" x14ac:dyDescent="0.25">
      <c r="A2" s="1">
        <v>1</v>
      </c>
      <c r="B2" s="1" t="s">
        <v>100</v>
      </c>
      <c r="C2" s="3">
        <v>90.69</v>
      </c>
      <c r="D2" s="3">
        <v>1.86</v>
      </c>
    </row>
    <row r="3" spans="1:7" ht="15.75" customHeight="1" x14ac:dyDescent="0.25">
      <c r="A3" s="1">
        <v>2</v>
      </c>
      <c r="B3" s="1" t="s">
        <v>101</v>
      </c>
      <c r="C3" s="3">
        <v>25.7</v>
      </c>
      <c r="D3" s="3">
        <v>3.01</v>
      </c>
    </row>
    <row r="4" spans="1:7" ht="15.75" customHeight="1" x14ac:dyDescent="0.25">
      <c r="A4" s="1">
        <v>3</v>
      </c>
      <c r="B4" s="1" t="s">
        <v>102</v>
      </c>
      <c r="C4" s="3">
        <v>71.7</v>
      </c>
      <c r="D4" s="3">
        <v>5.62</v>
      </c>
    </row>
    <row r="5" spans="1:7" ht="15.75" customHeight="1" x14ac:dyDescent="0.25">
      <c r="A5" s="1">
        <v>4</v>
      </c>
      <c r="B5" s="1" t="s">
        <v>103</v>
      </c>
      <c r="C5" s="3">
        <v>69.97</v>
      </c>
      <c r="D5" s="3">
        <v>1.55</v>
      </c>
    </row>
    <row r="6" spans="1:7" ht="15.75" customHeight="1" x14ac:dyDescent="0.25">
      <c r="A6" s="1">
        <v>5</v>
      </c>
      <c r="B6" s="1" t="s">
        <v>104</v>
      </c>
      <c r="C6" s="3">
        <v>3.62</v>
      </c>
      <c r="D6" s="3">
        <v>1.29</v>
      </c>
    </row>
    <row r="7" spans="1:7" ht="15.75" customHeight="1" x14ac:dyDescent="0.25">
      <c r="A7" s="1">
        <v>6</v>
      </c>
      <c r="B7" s="1" t="s">
        <v>105</v>
      </c>
      <c r="C7" s="3">
        <v>6.12</v>
      </c>
      <c r="D7" s="3">
        <v>0.17899999999999999</v>
      </c>
    </row>
    <row r="8" spans="1:7" ht="15.75" customHeight="1" x14ac:dyDescent="0.25">
      <c r="A8" s="1">
        <v>7</v>
      </c>
      <c r="B8" s="1" t="s">
        <v>106</v>
      </c>
      <c r="C8" s="3">
        <v>6.33</v>
      </c>
      <c r="D8" s="3">
        <v>2.8</v>
      </c>
    </row>
    <row r="9" spans="1:7" ht="15.75" customHeight="1" x14ac:dyDescent="0.25">
      <c r="A9" s="1">
        <v>8</v>
      </c>
      <c r="B9" s="1" t="s">
        <v>107</v>
      </c>
      <c r="C9" s="3">
        <v>2.5499999999999998</v>
      </c>
      <c r="D9" s="3">
        <v>3.9699999999999999E-2</v>
      </c>
    </row>
    <row r="10" spans="1:7" ht="15.75" customHeight="1" x14ac:dyDescent="0.25">
      <c r="A10" s="1">
        <v>9</v>
      </c>
      <c r="B10" s="1" t="s">
        <v>108</v>
      </c>
      <c r="C10" s="3">
        <v>10.6</v>
      </c>
      <c r="D10" s="3">
        <v>0.56999999999999995</v>
      </c>
    </row>
    <row r="11" spans="1:7" ht="15.75" customHeight="1" x14ac:dyDescent="0.25">
      <c r="A11" s="1">
        <v>10</v>
      </c>
      <c r="B11" s="1" t="s">
        <v>109</v>
      </c>
      <c r="C11" s="3">
        <v>0</v>
      </c>
      <c r="D11" s="3">
        <v>0.19800000000000001</v>
      </c>
    </row>
    <row r="12" spans="1:7" ht="15.75" customHeight="1" x14ac:dyDescent="0.25">
      <c r="A12" s="1">
        <v>11</v>
      </c>
      <c r="B12" s="1" t="s">
        <v>110</v>
      </c>
      <c r="C12" s="3">
        <v>12.42</v>
      </c>
      <c r="D12" s="3">
        <v>2.78</v>
      </c>
    </row>
    <row r="13" spans="1:7" ht="15.75" customHeight="1" x14ac:dyDescent="0.25">
      <c r="A13" s="1">
        <v>12</v>
      </c>
      <c r="B13" s="1" t="s">
        <v>111</v>
      </c>
      <c r="C13" s="3">
        <v>16.3</v>
      </c>
      <c r="D13" s="3">
        <v>3.37</v>
      </c>
      <c r="F13" s="2"/>
      <c r="G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10"/>
  <sheetViews>
    <sheetView workbookViewId="0">
      <selection activeCell="E1" sqref="E1"/>
    </sheetView>
  </sheetViews>
  <sheetFormatPr defaultColWidth="12.7109375" defaultRowHeight="15.75" customHeight="1" x14ac:dyDescent="0.2"/>
  <sheetData>
    <row r="1" spans="1:8" ht="15.75" customHeight="1" x14ac:dyDescent="0.25">
      <c r="A1" s="2" t="s">
        <v>0</v>
      </c>
      <c r="B1" s="2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150</v>
      </c>
      <c r="H1" s="2" t="s">
        <v>149</v>
      </c>
    </row>
    <row r="2" spans="1:8" ht="15.75" customHeight="1" x14ac:dyDescent="0.25">
      <c r="A2" s="2">
        <v>1</v>
      </c>
      <c r="B2" s="2" t="s">
        <v>151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5.75" customHeight="1" x14ac:dyDescent="0.25">
      <c r="A3" s="2">
        <v>2</v>
      </c>
      <c r="B3" s="2" t="s">
        <v>152</v>
      </c>
      <c r="C3" s="2">
        <v>0.12</v>
      </c>
      <c r="D3" s="2">
        <v>0.41</v>
      </c>
      <c r="E3" s="2">
        <v>1.45</v>
      </c>
      <c r="F3" s="2">
        <v>0.03</v>
      </c>
      <c r="G3" s="2">
        <v>13.08</v>
      </c>
      <c r="H3" s="2">
        <v>1.79</v>
      </c>
    </row>
    <row r="4" spans="1:8" ht="15.75" customHeight="1" x14ac:dyDescent="0.25">
      <c r="A4" s="2">
        <v>3</v>
      </c>
      <c r="B4" s="2" t="s">
        <v>9</v>
      </c>
      <c r="C4" s="2">
        <v>0.75</v>
      </c>
      <c r="D4" s="2">
        <v>0.01</v>
      </c>
      <c r="E4" s="2">
        <v>2.2599999999999998</v>
      </c>
      <c r="F4" s="2">
        <v>0.73</v>
      </c>
      <c r="G4" s="2">
        <v>10.36</v>
      </c>
      <c r="H4" s="2">
        <v>2.5499999999999998</v>
      </c>
    </row>
    <row r="5" spans="1:8" ht="15.75" customHeight="1" x14ac:dyDescent="0.25">
      <c r="A5" s="2">
        <v>4</v>
      </c>
      <c r="B5" s="2" t="s">
        <v>17</v>
      </c>
      <c r="C5" s="2">
        <v>64.709999999999994</v>
      </c>
      <c r="D5" s="2">
        <v>3.33</v>
      </c>
      <c r="E5" s="2">
        <v>6.06</v>
      </c>
      <c r="F5" s="2">
        <v>2.08</v>
      </c>
      <c r="G5" s="2">
        <v>85.57</v>
      </c>
      <c r="H5" s="2">
        <v>9.25</v>
      </c>
    </row>
    <row r="6" spans="1:8" ht="15.75" customHeight="1" x14ac:dyDescent="0.25">
      <c r="A6" s="2">
        <v>5</v>
      </c>
      <c r="B6" s="2" t="s">
        <v>18</v>
      </c>
      <c r="C6" s="2">
        <v>3.53</v>
      </c>
      <c r="D6" s="2">
        <v>1.31</v>
      </c>
      <c r="E6" s="2">
        <v>3.93</v>
      </c>
      <c r="F6" s="2">
        <v>3.83</v>
      </c>
      <c r="G6" s="2">
        <v>19.72</v>
      </c>
      <c r="H6" s="2">
        <v>6.76</v>
      </c>
    </row>
    <row r="7" spans="1:8" ht="15.75" customHeight="1" x14ac:dyDescent="0.25">
      <c r="A7" s="2">
        <v>6</v>
      </c>
      <c r="B7" s="2" t="s">
        <v>19</v>
      </c>
      <c r="C7" s="2">
        <v>3.6</v>
      </c>
      <c r="D7" s="2">
        <v>0.91</v>
      </c>
      <c r="E7" s="2">
        <v>5.98</v>
      </c>
      <c r="F7" s="2">
        <v>1.32</v>
      </c>
      <c r="G7" s="2">
        <v>17.71</v>
      </c>
      <c r="H7" s="2">
        <v>8.43</v>
      </c>
    </row>
    <row r="8" spans="1:8" ht="15.75" customHeight="1" x14ac:dyDescent="0.25">
      <c r="A8" s="2">
        <v>7</v>
      </c>
      <c r="B8" s="2" t="s">
        <v>20</v>
      </c>
      <c r="C8" s="2">
        <v>6.33</v>
      </c>
      <c r="D8" s="2">
        <v>2.8</v>
      </c>
      <c r="E8" s="2">
        <v>3.26</v>
      </c>
      <c r="F8" s="2">
        <v>1.7</v>
      </c>
      <c r="G8" s="2">
        <v>19.239999999999998</v>
      </c>
      <c r="H8" s="2">
        <v>7.59</v>
      </c>
    </row>
    <row r="9" spans="1:8" ht="15.75" customHeight="1" x14ac:dyDescent="0.25">
      <c r="A9" s="2">
        <v>8</v>
      </c>
      <c r="B9" s="2" t="s">
        <v>21</v>
      </c>
      <c r="C9" s="2">
        <v>9.99</v>
      </c>
      <c r="D9" s="2">
        <v>2.5499999999999998</v>
      </c>
      <c r="E9" s="2">
        <v>6.91</v>
      </c>
      <c r="F9" s="2">
        <v>0.68</v>
      </c>
      <c r="G9" s="2">
        <v>23.72</v>
      </c>
      <c r="H9" s="2">
        <v>5.21</v>
      </c>
    </row>
    <row r="10" spans="1:8" ht="15.75" customHeight="1" x14ac:dyDescent="0.25">
      <c r="A10" s="2">
        <v>9</v>
      </c>
      <c r="B10" s="2" t="s">
        <v>22</v>
      </c>
      <c r="C10" s="2">
        <v>32.159999999999997</v>
      </c>
      <c r="D10" s="2">
        <v>1.27</v>
      </c>
      <c r="E10" s="2">
        <v>5.5</v>
      </c>
      <c r="F10" s="2">
        <v>2.0499999999999998</v>
      </c>
      <c r="G10" s="2">
        <v>35.9</v>
      </c>
      <c r="H10" s="2">
        <v>1.3</v>
      </c>
    </row>
    <row r="11" spans="1:8" ht="15.75" customHeight="1" x14ac:dyDescent="0.25">
      <c r="A11" s="2">
        <v>10</v>
      </c>
      <c r="B11" s="2" t="s">
        <v>23</v>
      </c>
      <c r="C11" s="2">
        <v>90.69</v>
      </c>
      <c r="D11" s="2">
        <v>1.86</v>
      </c>
      <c r="E11" s="2">
        <v>2.74</v>
      </c>
      <c r="F11" s="2">
        <v>1.03</v>
      </c>
      <c r="G11" s="2">
        <v>99.19</v>
      </c>
      <c r="H11" s="2">
        <v>0.81</v>
      </c>
    </row>
    <row r="12" spans="1:8" ht="15.75" customHeight="1" x14ac:dyDescent="0.25">
      <c r="A12" s="2">
        <v>11</v>
      </c>
      <c r="B12" s="2" t="s">
        <v>24</v>
      </c>
      <c r="C12" s="2">
        <v>42.95</v>
      </c>
      <c r="D12" s="2">
        <v>4.66</v>
      </c>
      <c r="E12" s="2">
        <v>0.89</v>
      </c>
      <c r="F12" s="2">
        <v>0.44</v>
      </c>
      <c r="G12" s="2">
        <v>47.69</v>
      </c>
      <c r="H12" s="2">
        <v>8.4499999999999993</v>
      </c>
    </row>
    <row r="13" spans="1:8" ht="15.75" customHeight="1" x14ac:dyDescent="0.25">
      <c r="A13" s="2">
        <v>12</v>
      </c>
      <c r="B13" s="2" t="s">
        <v>25</v>
      </c>
      <c r="C13" s="2">
        <v>8.51</v>
      </c>
      <c r="D13" s="2">
        <v>4.3099999999999996</v>
      </c>
      <c r="E13" s="2">
        <v>0.47</v>
      </c>
      <c r="F13" s="2">
        <v>0.37</v>
      </c>
      <c r="G13" s="2">
        <v>9.91</v>
      </c>
      <c r="H13" s="2">
        <v>8.39</v>
      </c>
    </row>
    <row r="14" spans="1:8" ht="15.75" customHeight="1" x14ac:dyDescent="0.25">
      <c r="A14" s="2">
        <v>13</v>
      </c>
      <c r="B14" s="2" t="s">
        <v>26</v>
      </c>
      <c r="C14" s="2">
        <v>18.64</v>
      </c>
      <c r="D14" s="2">
        <v>7.0000000000000007E-2</v>
      </c>
      <c r="E14" s="2">
        <v>1.3</v>
      </c>
      <c r="F14" s="2">
        <v>0.01</v>
      </c>
      <c r="G14" s="2">
        <v>21.21</v>
      </c>
      <c r="H14" s="2">
        <v>0.56000000000000005</v>
      </c>
    </row>
    <row r="15" spans="1:8" ht="15.75" customHeight="1" x14ac:dyDescent="0.25">
      <c r="A15" s="2">
        <v>14</v>
      </c>
      <c r="B15" s="2" t="s">
        <v>27</v>
      </c>
      <c r="C15" s="2">
        <v>8.93</v>
      </c>
      <c r="D15" s="2">
        <v>0</v>
      </c>
      <c r="E15" s="2">
        <v>1.78</v>
      </c>
      <c r="F15" s="2">
        <v>0.37</v>
      </c>
      <c r="G15" s="2">
        <v>16.420000000000002</v>
      </c>
      <c r="H15" s="2">
        <v>0.59</v>
      </c>
    </row>
    <row r="16" spans="1:8" ht="15.75" customHeight="1" x14ac:dyDescent="0.25">
      <c r="A16" s="2">
        <v>15</v>
      </c>
      <c r="B16" s="2" t="s">
        <v>14</v>
      </c>
      <c r="C16" s="2">
        <v>10.6</v>
      </c>
      <c r="D16" s="2">
        <v>0.56999999999999995</v>
      </c>
      <c r="E16" s="2">
        <v>3.91</v>
      </c>
      <c r="F16" s="2">
        <v>0.92</v>
      </c>
      <c r="G16" s="2">
        <v>31.39</v>
      </c>
      <c r="H16" s="2">
        <v>2.14</v>
      </c>
    </row>
    <row r="17" spans="1:8" ht="15.75" customHeight="1" x14ac:dyDescent="0.25">
      <c r="A17" s="2">
        <v>16</v>
      </c>
      <c r="B17" s="2" t="s">
        <v>28</v>
      </c>
      <c r="C17" s="2">
        <v>15.4</v>
      </c>
      <c r="D17" s="2">
        <v>2.76</v>
      </c>
      <c r="E17" s="2">
        <v>0.52</v>
      </c>
      <c r="F17" s="2">
        <v>0.42</v>
      </c>
      <c r="G17" s="2">
        <v>16.89</v>
      </c>
      <c r="H17" s="2">
        <v>4.2</v>
      </c>
    </row>
    <row r="18" spans="1:8" ht="15.75" customHeight="1" x14ac:dyDescent="0.25">
      <c r="A18" s="2">
        <v>17</v>
      </c>
      <c r="B18" s="2" t="s">
        <v>29</v>
      </c>
      <c r="C18" s="2">
        <v>20.92</v>
      </c>
      <c r="D18" s="2">
        <v>3.23</v>
      </c>
      <c r="E18" s="2">
        <v>4.1100000000000003</v>
      </c>
      <c r="F18" s="2">
        <v>0.12</v>
      </c>
      <c r="G18" s="2">
        <v>40.549999999999997</v>
      </c>
      <c r="H18" s="2">
        <v>3.88</v>
      </c>
    </row>
    <row r="19" spans="1:8" ht="15.75" customHeight="1" x14ac:dyDescent="0.25">
      <c r="A19" s="2">
        <v>18</v>
      </c>
      <c r="B19" s="2" t="s">
        <v>30</v>
      </c>
      <c r="C19" s="2">
        <v>15.02</v>
      </c>
      <c r="D19" s="2">
        <v>0.28999999999999998</v>
      </c>
      <c r="E19" s="2">
        <v>0.61</v>
      </c>
      <c r="F19" s="2">
        <v>0.51</v>
      </c>
      <c r="G19" s="2">
        <v>12.17</v>
      </c>
      <c r="H19" s="2">
        <v>0.89</v>
      </c>
    </row>
    <row r="20" spans="1:8" ht="15.75" customHeight="1" x14ac:dyDescent="0.25">
      <c r="A20" s="2">
        <v>19</v>
      </c>
      <c r="B20" s="2" t="s">
        <v>31</v>
      </c>
      <c r="C20" s="2">
        <v>11.01</v>
      </c>
      <c r="D20" s="2">
        <v>1.75</v>
      </c>
      <c r="E20" s="2">
        <v>7.05</v>
      </c>
      <c r="F20" s="2">
        <v>5.14</v>
      </c>
      <c r="G20" s="2">
        <v>9.67</v>
      </c>
      <c r="H20" s="2">
        <v>2.74</v>
      </c>
    </row>
    <row r="21" spans="1:8" ht="15.75" customHeight="1" x14ac:dyDescent="0.25">
      <c r="A21" s="2">
        <v>20</v>
      </c>
      <c r="B21" s="2" t="s">
        <v>32</v>
      </c>
      <c r="C21" s="2">
        <v>12.42</v>
      </c>
      <c r="D21" s="2">
        <v>2.78</v>
      </c>
      <c r="E21" s="2">
        <v>3.48</v>
      </c>
      <c r="F21" s="2">
        <v>0.59</v>
      </c>
      <c r="G21" s="2">
        <v>26.02</v>
      </c>
      <c r="H21" s="2">
        <v>2.66</v>
      </c>
    </row>
    <row r="22" spans="1:8" ht="15.75" customHeight="1" x14ac:dyDescent="0.25">
      <c r="A22" s="2">
        <v>21</v>
      </c>
      <c r="B22" s="2" t="s">
        <v>33</v>
      </c>
      <c r="C22" s="2">
        <v>6.34</v>
      </c>
      <c r="D22" s="2">
        <v>2.77</v>
      </c>
      <c r="E22" s="2">
        <v>1.61</v>
      </c>
      <c r="F22" s="2">
        <v>0.53</v>
      </c>
      <c r="G22" s="2">
        <v>16.18</v>
      </c>
      <c r="H22" s="2">
        <v>5.85</v>
      </c>
    </row>
    <row r="23" spans="1:8" ht="15.75" customHeight="1" x14ac:dyDescent="0.25">
      <c r="A23" s="2">
        <v>22</v>
      </c>
      <c r="B23" s="2" t="s">
        <v>34</v>
      </c>
      <c r="C23" s="2">
        <v>69.97</v>
      </c>
      <c r="D23" s="2">
        <v>1.55</v>
      </c>
      <c r="E23" s="2">
        <v>5.69</v>
      </c>
      <c r="F23" s="2">
        <v>0.98</v>
      </c>
      <c r="G23" s="2">
        <v>90.95</v>
      </c>
      <c r="H23" s="2">
        <v>5.89</v>
      </c>
    </row>
    <row r="24" spans="1:8" ht="15.75" customHeight="1" x14ac:dyDescent="0.25">
      <c r="A24" s="2">
        <v>23</v>
      </c>
      <c r="B24" s="2" t="s">
        <v>35</v>
      </c>
      <c r="C24" s="2">
        <v>44.77</v>
      </c>
      <c r="D24" s="2">
        <v>0.87</v>
      </c>
      <c r="E24" s="2">
        <v>1</v>
      </c>
      <c r="F24" s="2">
        <v>0.04</v>
      </c>
      <c r="G24" s="2">
        <v>41.35</v>
      </c>
      <c r="H24" s="2">
        <v>0.57999999999999996</v>
      </c>
    </row>
    <row r="25" spans="1:8" ht="15.75" customHeight="1" x14ac:dyDescent="0.25">
      <c r="A25" s="2">
        <v>24</v>
      </c>
      <c r="B25" s="2" t="s">
        <v>36</v>
      </c>
      <c r="C25" s="2">
        <v>85.49</v>
      </c>
      <c r="D25" s="2">
        <v>2.77</v>
      </c>
      <c r="E25" s="2">
        <v>3</v>
      </c>
      <c r="F25" s="2">
        <v>0.26</v>
      </c>
      <c r="G25" s="2">
        <v>96.68</v>
      </c>
      <c r="H25" s="2">
        <v>1.38</v>
      </c>
    </row>
    <row r="26" spans="1:8" ht="15.75" customHeight="1" x14ac:dyDescent="0.25">
      <c r="A26" s="2">
        <v>25</v>
      </c>
      <c r="B26" s="2" t="s">
        <v>37</v>
      </c>
      <c r="C26" s="2">
        <v>82.94</v>
      </c>
      <c r="D26" s="2">
        <v>1.17</v>
      </c>
      <c r="E26" s="2">
        <v>4.17</v>
      </c>
      <c r="F26" s="2">
        <v>0.83</v>
      </c>
      <c r="G26" s="2">
        <v>98.8</v>
      </c>
      <c r="H26" s="2">
        <v>0.21</v>
      </c>
    </row>
    <row r="27" spans="1:8" ht="15.75" customHeight="1" x14ac:dyDescent="0.25">
      <c r="A27" s="2">
        <v>26</v>
      </c>
      <c r="B27" s="2" t="s">
        <v>38</v>
      </c>
      <c r="C27" s="2">
        <v>66.02</v>
      </c>
      <c r="D27" s="2">
        <v>8.33</v>
      </c>
      <c r="E27" s="2">
        <v>0.65</v>
      </c>
      <c r="F27" s="2">
        <v>0.55000000000000004</v>
      </c>
      <c r="G27" s="2">
        <v>64.209999999999994</v>
      </c>
      <c r="H27" s="2">
        <v>8.5399999999999991</v>
      </c>
    </row>
    <row r="28" spans="1:8" ht="15.75" customHeight="1" x14ac:dyDescent="0.25">
      <c r="A28" s="2">
        <v>27</v>
      </c>
      <c r="B28" s="2" t="s">
        <v>39</v>
      </c>
      <c r="C28" s="2">
        <v>34.28</v>
      </c>
      <c r="D28" s="2">
        <v>8.84</v>
      </c>
      <c r="E28" s="2">
        <v>2.14</v>
      </c>
      <c r="F28" s="2">
        <v>0.11</v>
      </c>
      <c r="G28" s="2">
        <v>44.92</v>
      </c>
      <c r="H28" s="2">
        <v>9.92</v>
      </c>
    </row>
    <row r="29" spans="1:8" ht="15.75" customHeight="1" x14ac:dyDescent="0.25">
      <c r="A29" s="2">
        <v>28</v>
      </c>
      <c r="B29" s="2" t="s">
        <v>40</v>
      </c>
      <c r="C29" s="2">
        <v>25.69</v>
      </c>
      <c r="D29" s="2">
        <v>0.09</v>
      </c>
      <c r="E29" s="2">
        <v>0.85</v>
      </c>
      <c r="F29" s="2">
        <v>0.5</v>
      </c>
      <c r="G29" s="2">
        <v>25.34</v>
      </c>
      <c r="H29" s="2">
        <v>0.56000000000000005</v>
      </c>
    </row>
    <row r="30" spans="1:8" ht="15.75" customHeight="1" x14ac:dyDescent="0.25">
      <c r="A30" s="2">
        <v>29</v>
      </c>
      <c r="B30" s="2" t="s">
        <v>153</v>
      </c>
      <c r="C30" s="2">
        <v>25.23</v>
      </c>
      <c r="D30" s="2">
        <v>1.05</v>
      </c>
      <c r="E30" s="2">
        <v>0.55000000000000004</v>
      </c>
      <c r="F30" s="2">
        <v>0.45</v>
      </c>
      <c r="G30" s="2">
        <v>23.11</v>
      </c>
      <c r="H30" s="2">
        <v>1.42</v>
      </c>
    </row>
    <row r="31" spans="1:8" ht="15.75" customHeight="1" x14ac:dyDescent="0.25">
      <c r="A31" s="2"/>
    </row>
    <row r="32" spans="1:8" ht="15" x14ac:dyDescent="0.25">
      <c r="A32" s="2"/>
      <c r="B32" s="2"/>
      <c r="C32" s="2"/>
      <c r="D32" s="2"/>
      <c r="E32" s="2"/>
      <c r="F32" s="2"/>
      <c r="G32" s="2"/>
      <c r="H32" s="2"/>
    </row>
    <row r="33" spans="1:8" ht="15" x14ac:dyDescent="0.25">
      <c r="A33" s="2"/>
      <c r="B33" s="2"/>
      <c r="C33" s="2"/>
      <c r="D33" s="2"/>
      <c r="E33" s="2"/>
      <c r="F33" s="2"/>
      <c r="G33" s="2"/>
      <c r="H33" s="2"/>
    </row>
    <row r="34" spans="1:8" ht="15" x14ac:dyDescent="0.25">
      <c r="A34" s="2"/>
      <c r="B34" s="2"/>
      <c r="C34" s="2"/>
      <c r="D34" s="2"/>
      <c r="E34" s="2"/>
      <c r="F34" s="2"/>
      <c r="G34" s="2"/>
      <c r="H34" s="2"/>
    </row>
    <row r="35" spans="1:8" ht="15" x14ac:dyDescent="0.25">
      <c r="A35" s="2"/>
      <c r="B35" s="2"/>
      <c r="C35" s="2"/>
      <c r="D35" s="2"/>
      <c r="E35" s="2"/>
      <c r="F35" s="2"/>
      <c r="G35" s="2"/>
      <c r="H35" s="2"/>
    </row>
    <row r="36" spans="1:8" ht="15" x14ac:dyDescent="0.25">
      <c r="A36" s="2"/>
      <c r="B36" s="2"/>
      <c r="C36" s="2"/>
      <c r="D36" s="2"/>
      <c r="E36" s="2"/>
      <c r="F36" s="2"/>
      <c r="G36" s="2"/>
      <c r="H36" s="2"/>
    </row>
    <row r="37" spans="1:8" ht="15" x14ac:dyDescent="0.25">
      <c r="A37" s="2"/>
    </row>
    <row r="38" spans="1:8" ht="15" x14ac:dyDescent="0.25">
      <c r="A38" s="2"/>
    </row>
    <row r="39" spans="1:8" ht="15" x14ac:dyDescent="0.25">
      <c r="A39" s="2"/>
    </row>
    <row r="40" spans="1:8" ht="15" x14ac:dyDescent="0.25">
      <c r="A40" s="2"/>
    </row>
    <row r="41" spans="1:8" ht="15" x14ac:dyDescent="0.25">
      <c r="A41" s="2"/>
    </row>
    <row r="42" spans="1:8" ht="15" x14ac:dyDescent="0.25">
      <c r="A42" s="2"/>
    </row>
    <row r="43" spans="1:8" ht="15" x14ac:dyDescent="0.25">
      <c r="A43" s="2"/>
    </row>
    <row r="44" spans="1:8" ht="15" x14ac:dyDescent="0.25">
      <c r="A44" s="2"/>
    </row>
    <row r="45" spans="1:8" ht="15" x14ac:dyDescent="0.25">
      <c r="A45" s="2"/>
    </row>
    <row r="46" spans="1:8" ht="15" x14ac:dyDescent="0.25">
      <c r="A46" s="2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  <row r="901" spans="1:8" ht="12.75" x14ac:dyDescent="0.2">
      <c r="A901" s="1"/>
      <c r="B901" s="1"/>
      <c r="C901" s="1"/>
      <c r="D901" s="1"/>
      <c r="E901" s="1"/>
      <c r="F901" s="1"/>
      <c r="G901" s="1"/>
      <c r="H901" s="1"/>
    </row>
    <row r="902" spans="1:8" ht="12.75" x14ac:dyDescent="0.2">
      <c r="A902" s="1"/>
      <c r="B902" s="1"/>
      <c r="C902" s="1"/>
      <c r="D902" s="1"/>
      <c r="E902" s="1"/>
      <c r="F902" s="1"/>
      <c r="G902" s="1"/>
      <c r="H902" s="1"/>
    </row>
    <row r="903" spans="1:8" ht="12.75" x14ac:dyDescent="0.2">
      <c r="A903" s="1"/>
      <c r="B903" s="1"/>
      <c r="C903" s="1"/>
      <c r="D903" s="1"/>
      <c r="E903" s="1"/>
      <c r="F903" s="1"/>
      <c r="G903" s="1"/>
      <c r="H903" s="1"/>
    </row>
    <row r="904" spans="1:8" ht="12.75" x14ac:dyDescent="0.2">
      <c r="A904" s="1"/>
      <c r="B904" s="1"/>
      <c r="C904" s="1"/>
      <c r="D904" s="1"/>
      <c r="E904" s="1"/>
      <c r="F904" s="1"/>
      <c r="G904" s="1"/>
      <c r="H904" s="1"/>
    </row>
    <row r="905" spans="1:8" ht="12.75" x14ac:dyDescent="0.2">
      <c r="A905" s="1"/>
      <c r="B905" s="1"/>
      <c r="C905" s="1"/>
      <c r="D905" s="1"/>
      <c r="E905" s="1"/>
      <c r="F905" s="1"/>
      <c r="G905" s="1"/>
      <c r="H905" s="1"/>
    </row>
    <row r="906" spans="1:8" ht="12.75" x14ac:dyDescent="0.2">
      <c r="A906" s="1"/>
      <c r="B906" s="1"/>
      <c r="C906" s="1"/>
      <c r="D906" s="1"/>
      <c r="E906" s="1"/>
      <c r="F906" s="1"/>
      <c r="G906" s="1"/>
      <c r="H906" s="1"/>
    </row>
    <row r="907" spans="1:8" ht="12.75" x14ac:dyDescent="0.2">
      <c r="A907" s="1"/>
      <c r="B907" s="1"/>
      <c r="C907" s="1"/>
      <c r="D907" s="1"/>
      <c r="E907" s="1"/>
      <c r="F907" s="1"/>
      <c r="G907" s="1"/>
      <c r="H907" s="1"/>
    </row>
    <row r="908" spans="1:8" ht="12.75" x14ac:dyDescent="0.2">
      <c r="A908" s="1"/>
      <c r="B908" s="1"/>
      <c r="C908" s="1"/>
      <c r="D908" s="1"/>
      <c r="E908" s="1"/>
      <c r="F908" s="1"/>
      <c r="G908" s="1"/>
      <c r="H908" s="1"/>
    </row>
    <row r="909" spans="1:8" ht="12.75" x14ac:dyDescent="0.2">
      <c r="A909" s="1"/>
      <c r="B909" s="1"/>
      <c r="C909" s="1"/>
      <c r="D909" s="1"/>
      <c r="E909" s="1"/>
      <c r="F909" s="1"/>
      <c r="G909" s="1"/>
      <c r="H909" s="1"/>
    </row>
    <row r="910" spans="1:8" ht="12.75" x14ac:dyDescent="0.2">
      <c r="A910" s="1"/>
      <c r="B910" s="1"/>
      <c r="C910" s="1"/>
      <c r="D910" s="1"/>
      <c r="E910" s="1"/>
      <c r="F910" s="1"/>
      <c r="G910" s="1"/>
      <c r="H910" s="1"/>
    </row>
    <row r="911" spans="1:8" ht="12.75" x14ac:dyDescent="0.2">
      <c r="A911" s="1"/>
      <c r="B911" s="1"/>
      <c r="C911" s="1"/>
      <c r="D911" s="1"/>
      <c r="E911" s="1"/>
      <c r="F911" s="1"/>
      <c r="G911" s="1"/>
      <c r="H911" s="1"/>
    </row>
    <row r="912" spans="1:8" ht="12.75" x14ac:dyDescent="0.2">
      <c r="A912" s="1"/>
      <c r="B912" s="1"/>
      <c r="C912" s="1"/>
      <c r="D912" s="1"/>
      <c r="E912" s="1"/>
      <c r="F912" s="1"/>
      <c r="G912" s="1"/>
      <c r="H912" s="1"/>
    </row>
    <row r="913" spans="1:8" ht="12.75" x14ac:dyDescent="0.2">
      <c r="A913" s="1"/>
      <c r="B913" s="1"/>
      <c r="C913" s="1"/>
      <c r="D913" s="1"/>
      <c r="E913" s="1"/>
      <c r="F913" s="1"/>
      <c r="G913" s="1"/>
      <c r="H913" s="1"/>
    </row>
    <row r="914" spans="1:8" ht="12.75" x14ac:dyDescent="0.2">
      <c r="A914" s="1"/>
      <c r="B914" s="1"/>
      <c r="C914" s="1"/>
      <c r="D914" s="1"/>
      <c r="E914" s="1"/>
      <c r="F914" s="1"/>
      <c r="G914" s="1"/>
      <c r="H914" s="1"/>
    </row>
    <row r="915" spans="1:8" ht="12.75" x14ac:dyDescent="0.2">
      <c r="A915" s="1"/>
      <c r="B915" s="1"/>
      <c r="C915" s="1"/>
      <c r="D915" s="1"/>
      <c r="E915" s="1"/>
      <c r="F915" s="1"/>
      <c r="G915" s="1"/>
      <c r="H915" s="1"/>
    </row>
    <row r="916" spans="1:8" ht="12.75" x14ac:dyDescent="0.2">
      <c r="A916" s="1"/>
      <c r="B916" s="1"/>
      <c r="C916" s="1"/>
      <c r="D916" s="1"/>
      <c r="E916" s="1"/>
      <c r="F916" s="1"/>
      <c r="G916" s="1"/>
      <c r="H916" s="1"/>
    </row>
    <row r="917" spans="1:8" ht="12.75" x14ac:dyDescent="0.2">
      <c r="A917" s="1"/>
      <c r="B917" s="1"/>
      <c r="C917" s="1"/>
      <c r="D917" s="1"/>
      <c r="E917" s="1"/>
      <c r="F917" s="1"/>
      <c r="G917" s="1"/>
      <c r="H917" s="1"/>
    </row>
    <row r="918" spans="1:8" ht="12.75" x14ac:dyDescent="0.2">
      <c r="A918" s="1"/>
      <c r="B918" s="1"/>
      <c r="C918" s="1"/>
      <c r="D918" s="1"/>
      <c r="E918" s="1"/>
      <c r="F918" s="1"/>
      <c r="G918" s="1"/>
      <c r="H918" s="1"/>
    </row>
    <row r="919" spans="1:8" ht="12.75" x14ac:dyDescent="0.2">
      <c r="A919" s="1"/>
      <c r="B919" s="1"/>
      <c r="C919" s="1"/>
      <c r="D919" s="1"/>
      <c r="E919" s="1"/>
      <c r="F919" s="1"/>
      <c r="G919" s="1"/>
      <c r="H919" s="1"/>
    </row>
    <row r="920" spans="1:8" ht="12.75" x14ac:dyDescent="0.2">
      <c r="A920" s="1"/>
      <c r="B920" s="1"/>
      <c r="C920" s="1"/>
      <c r="D920" s="1"/>
      <c r="E920" s="1"/>
      <c r="F920" s="1"/>
      <c r="G920" s="1"/>
      <c r="H920" s="1"/>
    </row>
    <row r="921" spans="1:8" ht="12.75" x14ac:dyDescent="0.2">
      <c r="A921" s="1"/>
      <c r="B921" s="1"/>
      <c r="C921" s="1"/>
      <c r="D921" s="1"/>
      <c r="E921" s="1"/>
      <c r="F921" s="1"/>
      <c r="G921" s="1"/>
      <c r="H921" s="1"/>
    </row>
    <row r="922" spans="1:8" ht="12.75" x14ac:dyDescent="0.2">
      <c r="A922" s="1"/>
      <c r="B922" s="1"/>
      <c r="C922" s="1"/>
      <c r="D922" s="1"/>
      <c r="E922" s="1"/>
      <c r="F922" s="1"/>
      <c r="G922" s="1"/>
      <c r="H922" s="1"/>
    </row>
    <row r="923" spans="1:8" ht="12.75" x14ac:dyDescent="0.2">
      <c r="A923" s="1"/>
      <c r="B923" s="1"/>
      <c r="C923" s="1"/>
      <c r="D923" s="1"/>
      <c r="E923" s="1"/>
      <c r="F923" s="1"/>
      <c r="G923" s="1"/>
      <c r="H923" s="1"/>
    </row>
    <row r="924" spans="1:8" ht="12.75" x14ac:dyDescent="0.2">
      <c r="A924" s="1"/>
      <c r="B924" s="1"/>
      <c r="C924" s="1"/>
      <c r="D924" s="1"/>
      <c r="E924" s="1"/>
      <c r="F924" s="1"/>
      <c r="G924" s="1"/>
      <c r="H924" s="1"/>
    </row>
    <row r="925" spans="1:8" ht="12.75" x14ac:dyDescent="0.2">
      <c r="A925" s="1"/>
      <c r="B925" s="1"/>
      <c r="C925" s="1"/>
      <c r="D925" s="1"/>
      <c r="E925" s="1"/>
      <c r="F925" s="1"/>
      <c r="G925" s="1"/>
      <c r="H925" s="1"/>
    </row>
    <row r="926" spans="1:8" ht="12.75" x14ac:dyDescent="0.2">
      <c r="A926" s="1"/>
      <c r="B926" s="1"/>
      <c r="C926" s="1"/>
      <c r="D926" s="1"/>
      <c r="E926" s="1"/>
      <c r="F926" s="1"/>
      <c r="G926" s="1"/>
      <c r="H926" s="1"/>
    </row>
    <row r="927" spans="1:8" ht="12.75" x14ac:dyDescent="0.2">
      <c r="A927" s="1"/>
      <c r="B927" s="1"/>
      <c r="C927" s="1"/>
      <c r="D927" s="1"/>
      <c r="E927" s="1"/>
      <c r="F927" s="1"/>
      <c r="G927" s="1"/>
      <c r="H927" s="1"/>
    </row>
    <row r="928" spans="1:8" ht="12.75" x14ac:dyDescent="0.2">
      <c r="A928" s="1"/>
      <c r="B928" s="1"/>
      <c r="C928" s="1"/>
      <c r="D928" s="1"/>
      <c r="E928" s="1"/>
      <c r="F928" s="1"/>
      <c r="G928" s="1"/>
      <c r="H928" s="1"/>
    </row>
    <row r="929" spans="1:8" ht="12.75" x14ac:dyDescent="0.2">
      <c r="A929" s="1"/>
      <c r="B929" s="1"/>
      <c r="C929" s="1"/>
      <c r="D929" s="1"/>
      <c r="E929" s="1"/>
      <c r="F929" s="1"/>
      <c r="G929" s="1"/>
      <c r="H929" s="1"/>
    </row>
    <row r="930" spans="1:8" ht="12.75" x14ac:dyDescent="0.2">
      <c r="A930" s="1"/>
      <c r="B930" s="1"/>
      <c r="C930" s="1"/>
      <c r="D930" s="1"/>
      <c r="E930" s="1"/>
      <c r="F930" s="1"/>
      <c r="G930" s="1"/>
      <c r="H930" s="1"/>
    </row>
    <row r="931" spans="1:8" ht="12.75" x14ac:dyDescent="0.2">
      <c r="A931" s="1"/>
      <c r="B931" s="1"/>
      <c r="C931" s="1"/>
      <c r="D931" s="1"/>
      <c r="E931" s="1"/>
      <c r="F931" s="1"/>
      <c r="G931" s="1"/>
      <c r="H931" s="1"/>
    </row>
    <row r="932" spans="1:8" ht="12.75" x14ac:dyDescent="0.2">
      <c r="A932" s="1"/>
      <c r="B932" s="1"/>
      <c r="C932" s="1"/>
      <c r="D932" s="1"/>
      <c r="E932" s="1"/>
      <c r="F932" s="1"/>
      <c r="G932" s="1"/>
      <c r="H932" s="1"/>
    </row>
    <row r="933" spans="1:8" ht="12.75" x14ac:dyDescent="0.2">
      <c r="A933" s="1"/>
      <c r="B933" s="1"/>
      <c r="C933" s="1"/>
      <c r="D933" s="1"/>
      <c r="E933" s="1"/>
      <c r="F933" s="1"/>
      <c r="G933" s="1"/>
      <c r="H933" s="1"/>
    </row>
    <row r="934" spans="1:8" ht="12.75" x14ac:dyDescent="0.2">
      <c r="A934" s="1"/>
      <c r="B934" s="1"/>
      <c r="C934" s="1"/>
      <c r="D934" s="1"/>
      <c r="E934" s="1"/>
      <c r="F934" s="1"/>
      <c r="G934" s="1"/>
      <c r="H934" s="1"/>
    </row>
    <row r="935" spans="1:8" ht="12.75" x14ac:dyDescent="0.2">
      <c r="A935" s="1"/>
      <c r="B935" s="1"/>
      <c r="C935" s="1"/>
      <c r="D935" s="1"/>
      <c r="E935" s="1"/>
      <c r="F935" s="1"/>
      <c r="G935" s="1"/>
      <c r="H935" s="1"/>
    </row>
    <row r="936" spans="1:8" ht="12.75" x14ac:dyDescent="0.2">
      <c r="A936" s="1"/>
      <c r="B936" s="1"/>
      <c r="C936" s="1"/>
      <c r="D936" s="1"/>
      <c r="E936" s="1"/>
      <c r="F936" s="1"/>
      <c r="G936" s="1"/>
      <c r="H936" s="1"/>
    </row>
    <row r="937" spans="1:8" ht="12.75" x14ac:dyDescent="0.2">
      <c r="A937" s="1"/>
      <c r="B937" s="1"/>
      <c r="C937" s="1"/>
      <c r="D937" s="1"/>
      <c r="E937" s="1"/>
      <c r="F937" s="1"/>
      <c r="G937" s="1"/>
      <c r="H937" s="1"/>
    </row>
    <row r="938" spans="1:8" ht="12.75" x14ac:dyDescent="0.2">
      <c r="A938" s="1"/>
      <c r="B938" s="1"/>
      <c r="C938" s="1"/>
      <c r="D938" s="1"/>
      <c r="E938" s="1"/>
      <c r="F938" s="1"/>
      <c r="G938" s="1"/>
      <c r="H938" s="1"/>
    </row>
    <row r="939" spans="1:8" ht="12.75" x14ac:dyDescent="0.2">
      <c r="A939" s="1"/>
      <c r="B939" s="1"/>
      <c r="C939" s="1"/>
      <c r="D939" s="1"/>
      <c r="E939" s="1"/>
      <c r="F939" s="1"/>
      <c r="G939" s="1"/>
      <c r="H939" s="1"/>
    </row>
    <row r="940" spans="1:8" ht="12.75" x14ac:dyDescent="0.2">
      <c r="A940" s="1"/>
      <c r="B940" s="1"/>
      <c r="C940" s="1"/>
      <c r="D940" s="1"/>
      <c r="E940" s="1"/>
      <c r="F940" s="1"/>
      <c r="G940" s="1"/>
      <c r="H940" s="1"/>
    </row>
    <row r="941" spans="1:8" ht="12.75" x14ac:dyDescent="0.2">
      <c r="A941" s="1"/>
      <c r="B941" s="1"/>
      <c r="C941" s="1"/>
      <c r="D941" s="1"/>
      <c r="E941" s="1"/>
      <c r="F941" s="1"/>
      <c r="G941" s="1"/>
      <c r="H941" s="1"/>
    </row>
    <row r="942" spans="1:8" ht="12.75" x14ac:dyDescent="0.2">
      <c r="A942" s="1"/>
      <c r="B942" s="1"/>
      <c r="C942" s="1"/>
      <c r="D942" s="1"/>
      <c r="E942" s="1"/>
      <c r="F942" s="1"/>
      <c r="G942" s="1"/>
      <c r="H942" s="1"/>
    </row>
    <row r="943" spans="1:8" ht="12.75" x14ac:dyDescent="0.2">
      <c r="A943" s="1"/>
      <c r="B943" s="1"/>
      <c r="C943" s="1"/>
      <c r="D943" s="1"/>
      <c r="E943" s="1"/>
      <c r="F943" s="1"/>
      <c r="G943" s="1"/>
      <c r="H943" s="1"/>
    </row>
    <row r="944" spans="1:8" ht="12.75" x14ac:dyDescent="0.2">
      <c r="A944" s="1"/>
      <c r="B944" s="1"/>
      <c r="C944" s="1"/>
      <c r="D944" s="1"/>
      <c r="E944" s="1"/>
      <c r="F944" s="1"/>
      <c r="G944" s="1"/>
      <c r="H944" s="1"/>
    </row>
    <row r="945" spans="1:8" ht="12.75" x14ac:dyDescent="0.2">
      <c r="A945" s="1"/>
      <c r="B945" s="1"/>
      <c r="C945" s="1"/>
      <c r="D945" s="1"/>
      <c r="E945" s="1"/>
      <c r="F945" s="1"/>
      <c r="G945" s="1"/>
      <c r="H945" s="1"/>
    </row>
    <row r="946" spans="1:8" ht="12.75" x14ac:dyDescent="0.2">
      <c r="A946" s="1"/>
      <c r="B946" s="1"/>
      <c r="C946" s="1"/>
      <c r="D946" s="1"/>
      <c r="E946" s="1"/>
      <c r="F946" s="1"/>
      <c r="G946" s="1"/>
      <c r="H946" s="1"/>
    </row>
    <row r="947" spans="1:8" ht="12.75" x14ac:dyDescent="0.2">
      <c r="A947" s="1"/>
      <c r="B947" s="1"/>
      <c r="C947" s="1"/>
      <c r="D947" s="1"/>
      <c r="E947" s="1"/>
      <c r="F947" s="1"/>
      <c r="G947" s="1"/>
      <c r="H947" s="1"/>
    </row>
    <row r="948" spans="1:8" ht="12.75" x14ac:dyDescent="0.2">
      <c r="A948" s="1"/>
      <c r="B948" s="1"/>
      <c r="C948" s="1"/>
      <c r="D948" s="1"/>
      <c r="E948" s="1"/>
      <c r="F948" s="1"/>
      <c r="G948" s="1"/>
      <c r="H948" s="1"/>
    </row>
    <row r="949" spans="1:8" ht="12.75" x14ac:dyDescent="0.2">
      <c r="A949" s="1"/>
      <c r="B949" s="1"/>
      <c r="C949" s="1"/>
      <c r="D949" s="1"/>
      <c r="E949" s="1"/>
      <c r="F949" s="1"/>
      <c r="G949" s="1"/>
      <c r="H949" s="1"/>
    </row>
    <row r="950" spans="1:8" ht="12.75" x14ac:dyDescent="0.2">
      <c r="A950" s="1"/>
      <c r="B950" s="1"/>
      <c r="C950" s="1"/>
      <c r="D950" s="1"/>
      <c r="E950" s="1"/>
      <c r="F950" s="1"/>
      <c r="G950" s="1"/>
      <c r="H950" s="1"/>
    </row>
    <row r="951" spans="1:8" ht="12.75" x14ac:dyDescent="0.2">
      <c r="A951" s="1"/>
      <c r="B951" s="1"/>
      <c r="C951" s="1"/>
      <c r="D951" s="1"/>
      <c r="E951" s="1"/>
      <c r="F951" s="1"/>
      <c r="G951" s="1"/>
      <c r="H951" s="1"/>
    </row>
    <row r="952" spans="1:8" ht="12.75" x14ac:dyDescent="0.2">
      <c r="A952" s="1"/>
      <c r="B952" s="1"/>
      <c r="C952" s="1"/>
      <c r="D952" s="1"/>
      <c r="E952" s="1"/>
      <c r="F952" s="1"/>
      <c r="G952" s="1"/>
      <c r="H952" s="1"/>
    </row>
    <row r="953" spans="1:8" ht="12.75" x14ac:dyDescent="0.2">
      <c r="A953" s="1"/>
      <c r="B953" s="1"/>
      <c r="C953" s="1"/>
      <c r="D953" s="1"/>
      <c r="E953" s="1"/>
      <c r="F953" s="1"/>
      <c r="G953" s="1"/>
      <c r="H953" s="1"/>
    </row>
    <row r="954" spans="1:8" ht="12.75" x14ac:dyDescent="0.2">
      <c r="A954" s="1"/>
      <c r="B954" s="1"/>
      <c r="C954" s="1"/>
      <c r="D954" s="1"/>
      <c r="E954" s="1"/>
      <c r="F954" s="1"/>
      <c r="G954" s="1"/>
      <c r="H954" s="1"/>
    </row>
    <row r="955" spans="1:8" ht="12.75" x14ac:dyDescent="0.2">
      <c r="A955" s="1"/>
      <c r="B955" s="1"/>
      <c r="C955" s="1"/>
      <c r="D955" s="1"/>
      <c r="E955" s="1"/>
      <c r="F955" s="1"/>
      <c r="G955" s="1"/>
      <c r="H955" s="1"/>
    </row>
    <row r="956" spans="1:8" ht="12.75" x14ac:dyDescent="0.2">
      <c r="A956" s="1"/>
      <c r="B956" s="1"/>
      <c r="C956" s="1"/>
      <c r="D956" s="1"/>
      <c r="E956" s="1"/>
      <c r="F956" s="1"/>
      <c r="G956" s="1"/>
      <c r="H956" s="1"/>
    </row>
    <row r="957" spans="1:8" ht="12.75" x14ac:dyDescent="0.2">
      <c r="A957" s="1"/>
      <c r="B957" s="1"/>
      <c r="C957" s="1"/>
      <c r="D957" s="1"/>
      <c r="E957" s="1"/>
      <c r="F957" s="1"/>
      <c r="G957" s="1"/>
      <c r="H957" s="1"/>
    </row>
    <row r="958" spans="1:8" ht="12.75" x14ac:dyDescent="0.2">
      <c r="A958" s="1"/>
      <c r="B958" s="1"/>
      <c r="C958" s="1"/>
      <c r="D958" s="1"/>
      <c r="E958" s="1"/>
      <c r="F958" s="1"/>
      <c r="G958" s="1"/>
      <c r="H958" s="1"/>
    </row>
    <row r="959" spans="1:8" ht="12.75" x14ac:dyDescent="0.2">
      <c r="A959" s="1"/>
      <c r="B959" s="1"/>
      <c r="C959" s="1"/>
      <c r="D959" s="1"/>
      <c r="E959" s="1"/>
      <c r="F959" s="1"/>
      <c r="G959" s="1"/>
      <c r="H959" s="1"/>
    </row>
    <row r="960" spans="1:8" ht="12.75" x14ac:dyDescent="0.2">
      <c r="A960" s="1"/>
      <c r="B960" s="1"/>
      <c r="C960" s="1"/>
      <c r="D960" s="1"/>
      <c r="E960" s="1"/>
      <c r="F960" s="1"/>
      <c r="G960" s="1"/>
      <c r="H960" s="1"/>
    </row>
    <row r="961" spans="1:8" ht="12.75" x14ac:dyDescent="0.2">
      <c r="A961" s="1"/>
      <c r="B961" s="1"/>
      <c r="C961" s="1"/>
      <c r="D961" s="1"/>
      <c r="E961" s="1"/>
      <c r="F961" s="1"/>
      <c r="G961" s="1"/>
      <c r="H961" s="1"/>
    </row>
    <row r="962" spans="1:8" ht="12.75" x14ac:dyDescent="0.2">
      <c r="A962" s="1"/>
      <c r="B962" s="1"/>
      <c r="C962" s="1"/>
      <c r="D962" s="1"/>
      <c r="E962" s="1"/>
      <c r="F962" s="1"/>
      <c r="G962" s="1"/>
      <c r="H962" s="1"/>
    </row>
    <row r="963" spans="1:8" ht="12.75" x14ac:dyDescent="0.2">
      <c r="A963" s="1"/>
      <c r="B963" s="1"/>
      <c r="C963" s="1"/>
      <c r="D963" s="1"/>
      <c r="E963" s="1"/>
      <c r="F963" s="1"/>
      <c r="G963" s="1"/>
      <c r="H963" s="1"/>
    </row>
    <row r="964" spans="1:8" ht="12.75" x14ac:dyDescent="0.2">
      <c r="A964" s="1"/>
      <c r="B964" s="1"/>
      <c r="C964" s="1"/>
      <c r="D964" s="1"/>
      <c r="E964" s="1"/>
      <c r="F964" s="1"/>
      <c r="G964" s="1"/>
      <c r="H964" s="1"/>
    </row>
    <row r="965" spans="1:8" ht="12.75" x14ac:dyDescent="0.2">
      <c r="A965" s="1"/>
      <c r="B965" s="1"/>
      <c r="C965" s="1"/>
      <c r="D965" s="1"/>
      <c r="E965" s="1"/>
      <c r="F965" s="1"/>
      <c r="G965" s="1"/>
      <c r="H965" s="1"/>
    </row>
    <row r="966" spans="1:8" ht="12.75" x14ac:dyDescent="0.2">
      <c r="A966" s="1"/>
      <c r="B966" s="1"/>
      <c r="C966" s="1"/>
      <c r="D966" s="1"/>
      <c r="E966" s="1"/>
      <c r="F966" s="1"/>
      <c r="G966" s="1"/>
      <c r="H966" s="1"/>
    </row>
    <row r="967" spans="1:8" ht="12.75" x14ac:dyDescent="0.2">
      <c r="A967" s="1"/>
      <c r="B967" s="1"/>
      <c r="C967" s="1"/>
      <c r="D967" s="1"/>
      <c r="E967" s="1"/>
      <c r="F967" s="1"/>
      <c r="G967" s="1"/>
      <c r="H967" s="1"/>
    </row>
    <row r="968" spans="1:8" ht="12.75" x14ac:dyDescent="0.2">
      <c r="A968" s="1"/>
      <c r="B968" s="1"/>
      <c r="C968" s="1"/>
      <c r="D968" s="1"/>
      <c r="E968" s="1"/>
      <c r="F968" s="1"/>
      <c r="G968" s="1"/>
      <c r="H968" s="1"/>
    </row>
    <row r="969" spans="1:8" ht="12.75" x14ac:dyDescent="0.2">
      <c r="A969" s="1"/>
      <c r="B969" s="1"/>
      <c r="C969" s="1"/>
      <c r="D969" s="1"/>
      <c r="E969" s="1"/>
      <c r="F969" s="1"/>
      <c r="G969" s="1"/>
      <c r="H969" s="1"/>
    </row>
    <row r="970" spans="1:8" ht="12.75" x14ac:dyDescent="0.2">
      <c r="A970" s="1"/>
      <c r="B970" s="1"/>
      <c r="C970" s="1"/>
      <c r="D970" s="1"/>
      <c r="E970" s="1"/>
      <c r="F970" s="1"/>
      <c r="G970" s="1"/>
      <c r="H970" s="1"/>
    </row>
    <row r="971" spans="1:8" ht="12.75" x14ac:dyDescent="0.2">
      <c r="A971" s="1"/>
      <c r="B971" s="1"/>
      <c r="C971" s="1"/>
      <c r="D971" s="1"/>
      <c r="E971" s="1"/>
      <c r="F971" s="1"/>
      <c r="G971" s="1"/>
      <c r="H971" s="1"/>
    </row>
    <row r="972" spans="1:8" ht="12.75" x14ac:dyDescent="0.2">
      <c r="A972" s="1"/>
      <c r="B972" s="1"/>
      <c r="C972" s="1"/>
      <c r="D972" s="1"/>
      <c r="E972" s="1"/>
      <c r="F972" s="1"/>
      <c r="G972" s="1"/>
      <c r="H972" s="1"/>
    </row>
    <row r="973" spans="1:8" ht="12.75" x14ac:dyDescent="0.2">
      <c r="A973" s="1"/>
      <c r="B973" s="1"/>
      <c r="C973" s="1"/>
      <c r="D973" s="1"/>
      <c r="E973" s="1"/>
      <c r="F973" s="1"/>
      <c r="G973" s="1"/>
      <c r="H973" s="1"/>
    </row>
    <row r="974" spans="1:8" ht="12.75" x14ac:dyDescent="0.2">
      <c r="A974" s="1"/>
      <c r="B974" s="1"/>
      <c r="C974" s="1"/>
      <c r="D974" s="1"/>
      <c r="E974" s="1"/>
      <c r="F974" s="1"/>
      <c r="G974" s="1"/>
      <c r="H974" s="1"/>
    </row>
    <row r="975" spans="1:8" ht="12.75" x14ac:dyDescent="0.2">
      <c r="A975" s="1"/>
      <c r="B975" s="1"/>
      <c r="C975" s="1"/>
      <c r="D975" s="1"/>
      <c r="E975" s="1"/>
      <c r="F975" s="1"/>
      <c r="G975" s="1"/>
      <c r="H975" s="1"/>
    </row>
    <row r="976" spans="1:8" ht="12.75" x14ac:dyDescent="0.2">
      <c r="A976" s="1"/>
      <c r="B976" s="1"/>
      <c r="C976" s="1"/>
      <c r="D976" s="1"/>
      <c r="E976" s="1"/>
      <c r="F976" s="1"/>
      <c r="G976" s="1"/>
      <c r="H976" s="1"/>
    </row>
    <row r="977" spans="1:8" ht="12.75" x14ac:dyDescent="0.2">
      <c r="A977" s="1"/>
      <c r="B977" s="1"/>
      <c r="C977" s="1"/>
      <c r="D977" s="1"/>
      <c r="E977" s="1"/>
      <c r="F977" s="1"/>
      <c r="G977" s="1"/>
      <c r="H977" s="1"/>
    </row>
    <row r="978" spans="1:8" ht="12.75" x14ac:dyDescent="0.2">
      <c r="A978" s="1"/>
      <c r="B978" s="1"/>
      <c r="C978" s="1"/>
      <c r="D978" s="1"/>
      <c r="E978" s="1"/>
      <c r="F978" s="1"/>
      <c r="G978" s="1"/>
      <c r="H978" s="1"/>
    </row>
    <row r="979" spans="1:8" ht="12.75" x14ac:dyDescent="0.2">
      <c r="A979" s="1"/>
      <c r="B979" s="1"/>
      <c r="C979" s="1"/>
      <c r="D979" s="1"/>
      <c r="E979" s="1"/>
      <c r="F979" s="1"/>
      <c r="G979" s="1"/>
      <c r="H979" s="1"/>
    </row>
    <row r="980" spans="1:8" ht="12.75" x14ac:dyDescent="0.2">
      <c r="A980" s="1"/>
      <c r="B980" s="1"/>
      <c r="C980" s="1"/>
      <c r="D980" s="1"/>
      <c r="E980" s="1"/>
      <c r="F980" s="1"/>
      <c r="G980" s="1"/>
      <c r="H980" s="1"/>
    </row>
    <row r="981" spans="1:8" ht="12.75" x14ac:dyDescent="0.2">
      <c r="A981" s="1"/>
      <c r="B981" s="1"/>
      <c r="C981" s="1"/>
      <c r="D981" s="1"/>
      <c r="E981" s="1"/>
      <c r="F981" s="1"/>
      <c r="G981" s="1"/>
      <c r="H981" s="1"/>
    </row>
    <row r="982" spans="1:8" ht="12.75" x14ac:dyDescent="0.2">
      <c r="A982" s="1"/>
      <c r="B982" s="1"/>
      <c r="C982" s="1"/>
      <c r="D982" s="1"/>
      <c r="E982" s="1"/>
      <c r="F982" s="1"/>
      <c r="G982" s="1"/>
      <c r="H982" s="1"/>
    </row>
    <row r="983" spans="1:8" ht="12.75" x14ac:dyDescent="0.2">
      <c r="A983" s="1"/>
      <c r="B983" s="1"/>
      <c r="C983" s="1"/>
      <c r="D983" s="1"/>
      <c r="E983" s="1"/>
      <c r="F983" s="1"/>
      <c r="G983" s="1"/>
      <c r="H983" s="1"/>
    </row>
    <row r="984" spans="1:8" ht="12.75" x14ac:dyDescent="0.2">
      <c r="A984" s="1"/>
      <c r="B984" s="1"/>
      <c r="C984" s="1"/>
      <c r="D984" s="1"/>
      <c r="E984" s="1"/>
      <c r="F984" s="1"/>
      <c r="G984" s="1"/>
      <c r="H984" s="1"/>
    </row>
    <row r="985" spans="1:8" ht="12.75" x14ac:dyDescent="0.2">
      <c r="A985" s="1"/>
      <c r="B985" s="1"/>
      <c r="C985" s="1"/>
      <c r="D985" s="1"/>
      <c r="E985" s="1"/>
      <c r="F985" s="1"/>
      <c r="G985" s="1"/>
      <c r="H985" s="1"/>
    </row>
    <row r="986" spans="1:8" ht="12.75" x14ac:dyDescent="0.2">
      <c r="A986" s="1"/>
      <c r="B986" s="1"/>
      <c r="C986" s="1"/>
      <c r="D986" s="1"/>
      <c r="E986" s="1"/>
      <c r="F986" s="1"/>
      <c r="G986" s="1"/>
      <c r="H986" s="1"/>
    </row>
    <row r="987" spans="1:8" ht="12.75" x14ac:dyDescent="0.2">
      <c r="A987" s="1"/>
      <c r="B987" s="1"/>
      <c r="C987" s="1"/>
      <c r="D987" s="1"/>
      <c r="E987" s="1"/>
      <c r="F987" s="1"/>
      <c r="G987" s="1"/>
      <c r="H987" s="1"/>
    </row>
    <row r="988" spans="1:8" ht="12.75" x14ac:dyDescent="0.2">
      <c r="A988" s="1"/>
      <c r="B988" s="1"/>
      <c r="C988" s="1"/>
      <c r="D988" s="1"/>
      <c r="E988" s="1"/>
      <c r="F988" s="1"/>
      <c r="G988" s="1"/>
      <c r="H988" s="1"/>
    </row>
    <row r="989" spans="1:8" ht="12.75" x14ac:dyDescent="0.2">
      <c r="A989" s="1"/>
      <c r="B989" s="1"/>
      <c r="C989" s="1"/>
      <c r="D989" s="1"/>
      <c r="E989" s="1"/>
      <c r="F989" s="1"/>
      <c r="G989" s="1"/>
      <c r="H989" s="1"/>
    </row>
    <row r="990" spans="1:8" ht="12.75" x14ac:dyDescent="0.2">
      <c r="A990" s="1"/>
      <c r="B990" s="1"/>
      <c r="C990" s="1"/>
      <c r="D990" s="1"/>
      <c r="E990" s="1"/>
      <c r="F990" s="1"/>
      <c r="G990" s="1"/>
      <c r="H990" s="1"/>
    </row>
    <row r="991" spans="1:8" ht="12.75" x14ac:dyDescent="0.2">
      <c r="A991" s="1"/>
      <c r="B991" s="1"/>
      <c r="C991" s="1"/>
      <c r="D991" s="1"/>
      <c r="E991" s="1"/>
      <c r="F991" s="1"/>
      <c r="G991" s="1"/>
      <c r="H991" s="1"/>
    </row>
    <row r="992" spans="1:8" ht="12.75" x14ac:dyDescent="0.2">
      <c r="A992" s="1"/>
      <c r="B992" s="1"/>
      <c r="C992" s="1"/>
      <c r="D992" s="1"/>
      <c r="E992" s="1"/>
      <c r="F992" s="1"/>
      <c r="G992" s="1"/>
      <c r="H992" s="1"/>
    </row>
    <row r="993" spans="1:8" ht="12.75" x14ac:dyDescent="0.2">
      <c r="A993" s="1"/>
      <c r="B993" s="1"/>
      <c r="C993" s="1"/>
      <c r="D993" s="1"/>
      <c r="E993" s="1"/>
      <c r="F993" s="1"/>
      <c r="G993" s="1"/>
      <c r="H993" s="1"/>
    </row>
    <row r="994" spans="1:8" ht="12.75" x14ac:dyDescent="0.2">
      <c r="A994" s="1"/>
      <c r="B994" s="1"/>
      <c r="C994" s="1"/>
      <c r="D994" s="1"/>
      <c r="E994" s="1"/>
      <c r="F994" s="1"/>
      <c r="G994" s="1"/>
      <c r="H994" s="1"/>
    </row>
    <row r="995" spans="1:8" ht="12.75" x14ac:dyDescent="0.2">
      <c r="A995" s="1"/>
      <c r="B995" s="1"/>
      <c r="C995" s="1"/>
      <c r="D995" s="1"/>
      <c r="E995" s="1"/>
      <c r="F995" s="1"/>
      <c r="G995" s="1"/>
      <c r="H995" s="1"/>
    </row>
    <row r="996" spans="1:8" ht="12.75" x14ac:dyDescent="0.2">
      <c r="A996" s="1"/>
      <c r="B996" s="1"/>
      <c r="C996" s="1"/>
      <c r="D996" s="1"/>
      <c r="E996" s="1"/>
      <c r="F996" s="1"/>
      <c r="G996" s="1"/>
      <c r="H996" s="1"/>
    </row>
    <row r="997" spans="1:8" ht="12.75" x14ac:dyDescent="0.2">
      <c r="A997" s="1"/>
      <c r="B997" s="1"/>
      <c r="C997" s="1"/>
      <c r="D997" s="1"/>
      <c r="E997" s="1"/>
      <c r="F997" s="1"/>
      <c r="G997" s="1"/>
      <c r="H997" s="1"/>
    </row>
    <row r="998" spans="1:8" ht="12.75" x14ac:dyDescent="0.2">
      <c r="A998" s="1"/>
      <c r="B998" s="1"/>
      <c r="C998" s="1"/>
      <c r="D998" s="1"/>
      <c r="E998" s="1"/>
      <c r="F998" s="1"/>
      <c r="G998" s="1"/>
      <c r="H998" s="1"/>
    </row>
    <row r="999" spans="1:8" ht="12.75" x14ac:dyDescent="0.2">
      <c r="A999" s="1"/>
      <c r="B999" s="1"/>
      <c r="C999" s="1"/>
      <c r="D999" s="1"/>
      <c r="E999" s="1"/>
      <c r="F999" s="1"/>
      <c r="G999" s="1"/>
      <c r="H999" s="1"/>
    </row>
    <row r="1000" spans="1:8" ht="12.75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ht="12.75" x14ac:dyDescent="0.2">
      <c r="A1001" s="1"/>
      <c r="B1001" s="1"/>
      <c r="C1001" s="1"/>
      <c r="D1001" s="1"/>
      <c r="E1001" s="1"/>
      <c r="F1001" s="1"/>
      <c r="G1001" s="1"/>
      <c r="H1001" s="1"/>
    </row>
    <row r="1002" spans="1:8" ht="12.75" x14ac:dyDescent="0.2">
      <c r="A1002" s="1"/>
      <c r="B1002" s="1"/>
      <c r="C1002" s="1"/>
      <c r="D1002" s="1"/>
      <c r="E1002" s="1"/>
      <c r="F1002" s="1"/>
      <c r="G1002" s="1"/>
      <c r="H1002" s="1"/>
    </row>
    <row r="1003" spans="1:8" ht="12.75" x14ac:dyDescent="0.2">
      <c r="A1003" s="1"/>
      <c r="B1003" s="1"/>
      <c r="C1003" s="1"/>
      <c r="D1003" s="1"/>
      <c r="E1003" s="1"/>
      <c r="F1003" s="1"/>
      <c r="G1003" s="1"/>
      <c r="H1003" s="1"/>
    </row>
    <row r="1004" spans="1:8" ht="12.75" x14ac:dyDescent="0.2">
      <c r="A1004" s="1"/>
      <c r="B1004" s="1"/>
      <c r="C1004" s="1"/>
      <c r="D1004" s="1"/>
      <c r="E1004" s="1"/>
      <c r="F1004" s="1"/>
      <c r="G1004" s="1"/>
      <c r="H1004" s="1"/>
    </row>
    <row r="1005" spans="1:8" ht="12.75" x14ac:dyDescent="0.2">
      <c r="A1005" s="1"/>
      <c r="B1005" s="1"/>
      <c r="C1005" s="1"/>
      <c r="D1005" s="1"/>
      <c r="E1005" s="1"/>
      <c r="F1005" s="1"/>
      <c r="G1005" s="1"/>
      <c r="H1005" s="1"/>
    </row>
    <row r="1006" spans="1:8" ht="12.75" x14ac:dyDescent="0.2">
      <c r="A1006" s="1"/>
      <c r="B1006" s="1"/>
      <c r="C1006" s="1"/>
      <c r="D1006" s="1"/>
      <c r="E1006" s="1"/>
      <c r="F1006" s="1"/>
      <c r="G1006" s="1"/>
      <c r="H1006" s="1"/>
    </row>
    <row r="1007" spans="1:8" ht="12.75" x14ac:dyDescent="0.2">
      <c r="A1007" s="1"/>
      <c r="B1007" s="1"/>
      <c r="C1007" s="1"/>
      <c r="D1007" s="1"/>
      <c r="E1007" s="1"/>
      <c r="F1007" s="1"/>
      <c r="G1007" s="1"/>
      <c r="H1007" s="1"/>
    </row>
    <row r="1008" spans="1:8" ht="12.75" x14ac:dyDescent="0.2">
      <c r="A1008" s="1"/>
      <c r="B1008" s="1"/>
      <c r="C1008" s="1"/>
      <c r="D1008" s="1"/>
      <c r="E1008" s="1"/>
      <c r="F1008" s="1"/>
      <c r="G1008" s="1"/>
      <c r="H1008" s="1"/>
    </row>
    <row r="1009" spans="1:8" ht="12.75" x14ac:dyDescent="0.2">
      <c r="A1009" s="1"/>
      <c r="B1009" s="1"/>
      <c r="C1009" s="1"/>
      <c r="D1009" s="1"/>
      <c r="E1009" s="1"/>
      <c r="F1009" s="1"/>
      <c r="G1009" s="1"/>
      <c r="H1009" s="1"/>
    </row>
    <row r="1010" spans="1:8" ht="12.75" x14ac:dyDescent="0.2">
      <c r="A1010" s="1"/>
      <c r="B1010" s="1"/>
      <c r="C1010" s="1"/>
      <c r="D1010" s="1"/>
      <c r="E1010" s="1"/>
      <c r="F1010" s="1"/>
      <c r="G1010" s="1"/>
      <c r="H101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"/>
  <sheetViews>
    <sheetView workbookViewId="0">
      <selection activeCell="B22" sqref="B22"/>
    </sheetView>
  </sheetViews>
  <sheetFormatPr defaultColWidth="12.7109375" defaultRowHeight="15.75" customHeight="1" x14ac:dyDescent="0.2"/>
  <sheetData>
    <row r="1" spans="1:8" ht="15.75" customHeight="1" x14ac:dyDescent="0.25">
      <c r="A1" s="2" t="s">
        <v>0</v>
      </c>
      <c r="B1" s="2" t="s">
        <v>41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150</v>
      </c>
      <c r="H1" s="2" t="s">
        <v>149</v>
      </c>
    </row>
    <row r="2" spans="1:8" ht="15.75" customHeight="1" x14ac:dyDescent="0.25">
      <c r="A2" s="2">
        <v>1</v>
      </c>
      <c r="B2" s="15" t="s">
        <v>42</v>
      </c>
      <c r="C2" s="16">
        <v>10.400952579370843</v>
      </c>
      <c r="D2" s="16">
        <v>3.6560079117249713</v>
      </c>
      <c r="E2" s="16">
        <v>9.9712565655809077E-2</v>
      </c>
      <c r="F2" s="16">
        <v>0</v>
      </c>
      <c r="G2" s="16">
        <v>0.84481619620418669</v>
      </c>
      <c r="H2" s="16">
        <v>5.7205576735160135E-2</v>
      </c>
    </row>
    <row r="3" spans="1:8" ht="15.75" customHeight="1" x14ac:dyDescent="0.25">
      <c r="A3" s="2">
        <v>2</v>
      </c>
      <c r="B3" s="15" t="s">
        <v>43</v>
      </c>
      <c r="C3" s="2">
        <v>69.97</v>
      </c>
      <c r="D3" s="2">
        <v>1.55</v>
      </c>
      <c r="E3" s="2">
        <v>5.69</v>
      </c>
      <c r="F3" s="2">
        <v>0.98</v>
      </c>
      <c r="G3" s="2">
        <v>90.95</v>
      </c>
      <c r="H3" s="2">
        <v>5.89</v>
      </c>
    </row>
    <row r="4" spans="1:8" ht="15.75" customHeight="1" x14ac:dyDescent="0.25">
      <c r="A4" s="2">
        <v>3</v>
      </c>
      <c r="B4" s="15" t="s">
        <v>44</v>
      </c>
      <c r="C4" s="16">
        <v>6.2011104745627481</v>
      </c>
      <c r="D4" s="16">
        <v>2.7318862300113373</v>
      </c>
      <c r="E4" s="16">
        <v>9.9712565655809077E-2</v>
      </c>
      <c r="F4" s="16">
        <v>0</v>
      </c>
      <c r="G4" s="16">
        <v>0.89339798932372427</v>
      </c>
      <c r="H4" s="16">
        <v>3.4399844611293806E-2</v>
      </c>
    </row>
    <row r="5" spans="1:8" ht="15.75" customHeight="1" x14ac:dyDescent="0.25">
      <c r="A5" s="2">
        <v>4</v>
      </c>
      <c r="B5" s="15" t="s">
        <v>45</v>
      </c>
      <c r="C5" s="16">
        <v>84.363734543094125</v>
      </c>
      <c r="D5" s="16">
        <v>0.75044132227282745</v>
      </c>
      <c r="E5" s="16">
        <v>2.3120852888319581</v>
      </c>
      <c r="F5" s="16">
        <v>5.8575730477280041E-2</v>
      </c>
      <c r="G5" s="16">
        <v>0.14385012400310943</v>
      </c>
      <c r="H5" s="16">
        <v>1.1909145279705186E-2</v>
      </c>
    </row>
    <row r="6" spans="1:8" ht="15.75" customHeight="1" x14ac:dyDescent="0.25">
      <c r="A6" s="2">
        <v>5</v>
      </c>
      <c r="B6" s="15" t="s">
        <v>46</v>
      </c>
      <c r="C6" s="16">
        <v>96.834014176665306</v>
      </c>
      <c r="D6" s="16">
        <v>0.84104369370503917</v>
      </c>
      <c r="E6" s="16">
        <v>1.0377314452708659</v>
      </c>
      <c r="F6" s="16">
        <v>0.13174071011220834</v>
      </c>
      <c r="G6" s="16">
        <v>0</v>
      </c>
      <c r="H6" s="16">
        <v>0</v>
      </c>
    </row>
    <row r="7" spans="1:8" ht="15.75" customHeight="1" x14ac:dyDescent="0.25">
      <c r="A7" s="2">
        <v>6</v>
      </c>
      <c r="B7" s="15" t="s">
        <v>47</v>
      </c>
      <c r="C7" s="16">
        <v>11.691615052708975</v>
      </c>
      <c r="D7" s="16">
        <v>2.6395145301567204</v>
      </c>
      <c r="E7" s="16">
        <v>4.7728458793429605</v>
      </c>
      <c r="F7" s="16">
        <v>8.932014288998058E-2</v>
      </c>
      <c r="G7" s="16">
        <v>0.68686243624362431</v>
      </c>
      <c r="H7" s="16">
        <v>1.2563756375637558E-3</v>
      </c>
    </row>
    <row r="8" spans="1:8" ht="15.75" customHeight="1" x14ac:dyDescent="0.25">
      <c r="A8" s="2">
        <v>7</v>
      </c>
      <c r="B8" s="15" t="s">
        <v>48</v>
      </c>
      <c r="C8" s="16">
        <v>77.905399196344092</v>
      </c>
      <c r="D8" s="16">
        <v>1.1628071449573767</v>
      </c>
      <c r="E8" s="16">
        <v>7.9043086847173356</v>
      </c>
      <c r="F8" s="16">
        <v>0.25253280436393277</v>
      </c>
      <c r="G8" s="16">
        <v>0</v>
      </c>
      <c r="H8" s="16">
        <v>0</v>
      </c>
    </row>
    <row r="9" spans="1:8" ht="15.75" customHeight="1" x14ac:dyDescent="0.25">
      <c r="A9" s="2">
        <v>8</v>
      </c>
      <c r="B9" s="15" t="s">
        <v>49</v>
      </c>
      <c r="C9" s="16">
        <v>18.782072446422532</v>
      </c>
      <c r="D9" s="16">
        <v>4.1540626396049163E-2</v>
      </c>
      <c r="E9" s="16">
        <v>4.4563647412431022</v>
      </c>
      <c r="F9" s="16">
        <v>1.3613873124482836</v>
      </c>
      <c r="G9" s="16">
        <v>0.61392660254530518</v>
      </c>
      <c r="H9" s="16">
        <v>1.5310685590287976E-2</v>
      </c>
    </row>
    <row r="10" spans="1:8" ht="15.75" customHeight="1" x14ac:dyDescent="0.25">
      <c r="A10" s="2">
        <v>9</v>
      </c>
      <c r="B10" s="15" t="s">
        <v>50</v>
      </c>
      <c r="C10" s="16">
        <v>21.997305725696684</v>
      </c>
      <c r="D10" s="16">
        <v>2.4114519903527007</v>
      </c>
      <c r="E10" s="16">
        <v>4.9739394177233835</v>
      </c>
      <c r="F10" s="16">
        <v>0.79955857398127961</v>
      </c>
      <c r="G10" s="16">
        <v>0.57577369439071568</v>
      </c>
      <c r="H10" s="16">
        <v>2.577369439071564E-2</v>
      </c>
    </row>
    <row r="11" spans="1:8" ht="15.75" customHeight="1" x14ac:dyDescent="0.25">
      <c r="A11" s="2">
        <v>10</v>
      </c>
      <c r="B11" s="15" t="s">
        <v>51</v>
      </c>
      <c r="C11" s="16">
        <v>43.155054996659189</v>
      </c>
      <c r="D11" s="16">
        <v>2.7590552676044346</v>
      </c>
      <c r="E11" s="16">
        <v>9.9712565655809077E-2</v>
      </c>
      <c r="F11" s="16">
        <v>0</v>
      </c>
      <c r="G11" s="16">
        <v>0.50141214076160734</v>
      </c>
      <c r="H11" s="16">
        <v>2.1488622597171353E-2</v>
      </c>
    </row>
    <row r="12" spans="1:8" ht="15.75" customHeight="1" x14ac:dyDescent="0.25">
      <c r="A12" s="2">
        <v>11</v>
      </c>
      <c r="B12" s="15" t="s">
        <v>52</v>
      </c>
      <c r="C12" s="16">
        <v>72.002543588994911</v>
      </c>
      <c r="D12" s="16">
        <v>7.4873777482715624</v>
      </c>
      <c r="E12" s="16">
        <v>1.0968096311987661</v>
      </c>
      <c r="F12" s="16">
        <v>0.43367902037323491</v>
      </c>
      <c r="G12" s="16">
        <v>7.4063141592920351E-2</v>
      </c>
      <c r="H12" s="16">
        <v>7.4063141592920351E-2</v>
      </c>
    </row>
    <row r="13" spans="1:8" ht="15.75" customHeight="1" x14ac:dyDescent="0.25">
      <c r="A13" s="2">
        <v>12</v>
      </c>
      <c r="B13" s="15" t="s">
        <v>53</v>
      </c>
      <c r="C13" s="16">
        <v>5.5881622267569915</v>
      </c>
      <c r="D13" s="16">
        <v>1.8785456808632721</v>
      </c>
      <c r="E13" s="16">
        <v>2.621951778424644</v>
      </c>
      <c r="F13" s="16">
        <v>0.27842399079093894</v>
      </c>
      <c r="G13" s="16">
        <v>0.76123688155922042</v>
      </c>
      <c r="H13" s="16">
        <v>4.5719640179910037E-2</v>
      </c>
    </row>
    <row r="14" spans="1:8" ht="15.75" customHeight="1" x14ac:dyDescent="0.25">
      <c r="A14" s="2">
        <v>13</v>
      </c>
      <c r="B14" s="15" t="s">
        <v>54</v>
      </c>
      <c r="C14" s="16">
        <v>0.16473425684327508</v>
      </c>
      <c r="D14" s="16">
        <v>0.44733456548525036</v>
      </c>
      <c r="E14" s="16">
        <v>9.9712565655809077E-2</v>
      </c>
      <c r="F14" s="16">
        <v>0</v>
      </c>
      <c r="G14" s="16">
        <v>0.94813456019408848</v>
      </c>
      <c r="H14" s="16">
        <v>1.0769549394952505E-2</v>
      </c>
    </row>
    <row r="15" spans="1:8" ht="15.75" customHeight="1" x14ac:dyDescent="0.25">
      <c r="A15" s="2">
        <v>14</v>
      </c>
      <c r="B15" s="15" t="s">
        <v>55</v>
      </c>
      <c r="C15" s="16">
        <v>3.374648630205594</v>
      </c>
      <c r="D15" s="16">
        <v>4.0350790699421379E-2</v>
      </c>
      <c r="E15" s="16">
        <v>9.9712565655809077E-2</v>
      </c>
      <c r="F15" s="16">
        <v>0</v>
      </c>
      <c r="G15" s="16">
        <v>0.92821374239350907</v>
      </c>
      <c r="H15" s="16">
        <v>1.0934330628803279E-2</v>
      </c>
    </row>
    <row r="16" spans="1:8" ht="15.75" customHeight="1" x14ac:dyDescent="0.25">
      <c r="A16" s="2">
        <v>15</v>
      </c>
      <c r="B16" s="15" t="s">
        <v>56</v>
      </c>
      <c r="C16" s="16">
        <v>2.7584215613251044</v>
      </c>
      <c r="D16" s="16">
        <v>0.25002959816772163</v>
      </c>
      <c r="E16" s="16">
        <v>1.2327136747341592</v>
      </c>
      <c r="F16" s="16">
        <v>0.1018408374188603</v>
      </c>
      <c r="G16" s="16">
        <v>0.68964141306660998</v>
      </c>
      <c r="H16" s="16">
        <v>7.2089806341774643E-3</v>
      </c>
    </row>
    <row r="17" spans="1:8" ht="15.75" customHeight="1" x14ac:dyDescent="0.25">
      <c r="A17" s="2">
        <v>16</v>
      </c>
      <c r="B17" s="10" t="s">
        <v>128</v>
      </c>
      <c r="C17" s="17">
        <v>0.33304775086638794</v>
      </c>
      <c r="D17" s="17">
        <v>0.21809105535054304</v>
      </c>
      <c r="E17" s="17">
        <v>9.9712565655809077E-2</v>
      </c>
      <c r="F17" s="17">
        <v>0</v>
      </c>
      <c r="G17" s="17">
        <v>0.91205800454959052</v>
      </c>
      <c r="H17" s="17">
        <v>1.7155138307552276E-2</v>
      </c>
    </row>
    <row r="18" spans="1:8" ht="15.75" customHeight="1" x14ac:dyDescent="0.25">
      <c r="A18" s="2">
        <v>17</v>
      </c>
      <c r="B18" s="10" t="s">
        <v>129</v>
      </c>
      <c r="C18" s="17">
        <v>1.1971617015581737</v>
      </c>
      <c r="D18" s="17">
        <v>9.9371202726008412E-2</v>
      </c>
      <c r="E18" s="17">
        <v>9.9712565655809077E-2</v>
      </c>
      <c r="F18" s="17">
        <v>0</v>
      </c>
      <c r="G18" s="17">
        <v>0.81873072697135729</v>
      </c>
      <c r="H18" s="17">
        <v>2.4450874391504673E-2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8DE-05D6-43FB-8590-BB7BA07BC751}">
  <dimension ref="A1:H18"/>
  <sheetViews>
    <sheetView workbookViewId="0">
      <selection sqref="A1:H15"/>
    </sheetView>
  </sheetViews>
  <sheetFormatPr defaultRowHeight="12.75" x14ac:dyDescent="0.2"/>
  <sheetData>
    <row r="1" spans="1:8" ht="15" x14ac:dyDescent="0.25">
      <c r="A1" s="2" t="s">
        <v>0</v>
      </c>
      <c r="B1" s="2" t="s">
        <v>41</v>
      </c>
      <c r="C1" s="2" t="s">
        <v>99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ht="15" x14ac:dyDescent="0.25">
      <c r="A2" s="2">
        <v>1</v>
      </c>
      <c r="B2" s="15" t="s">
        <v>43</v>
      </c>
      <c r="C2" s="15">
        <v>10.6</v>
      </c>
      <c r="D2" s="15">
        <v>0.56999999999999995</v>
      </c>
      <c r="E2" s="15">
        <v>3.91</v>
      </c>
      <c r="F2" s="15">
        <v>0.92</v>
      </c>
      <c r="G2" s="15">
        <v>31.39</v>
      </c>
      <c r="H2" s="15">
        <v>2.14</v>
      </c>
    </row>
    <row r="3" spans="1:8" ht="15" x14ac:dyDescent="0.25">
      <c r="A3" s="2">
        <v>2</v>
      </c>
      <c r="B3" s="15" t="s">
        <v>44</v>
      </c>
      <c r="C3" s="17">
        <v>0.9765964845161359</v>
      </c>
      <c r="D3" s="17">
        <v>4.9585073738647234E-2</v>
      </c>
      <c r="E3" s="17">
        <v>9.9712565655809077E-2</v>
      </c>
      <c r="F3" s="17">
        <v>0</v>
      </c>
      <c r="G3" s="17">
        <v>2.6942140479209509</v>
      </c>
      <c r="H3" s="17">
        <v>0.40837201647447863</v>
      </c>
    </row>
    <row r="4" spans="1:8" ht="15" x14ac:dyDescent="0.25">
      <c r="A4" s="2">
        <v>3</v>
      </c>
      <c r="B4" s="15" t="s">
        <v>45</v>
      </c>
      <c r="C4" s="17">
        <v>9.6689726445938593</v>
      </c>
      <c r="D4" s="17">
        <v>1.8902777416450278</v>
      </c>
      <c r="E4" s="17">
        <v>2.4368274809641237</v>
      </c>
      <c r="F4" s="17">
        <v>0.74757540010534984</v>
      </c>
      <c r="G4" s="17">
        <v>23.242284618495965</v>
      </c>
      <c r="H4" s="17">
        <v>3.1608043563393533</v>
      </c>
    </row>
    <row r="5" spans="1:8" ht="15" x14ac:dyDescent="0.25">
      <c r="A5" s="2">
        <v>4</v>
      </c>
      <c r="B5" s="15" t="s">
        <v>46</v>
      </c>
      <c r="C5" s="17">
        <v>104.00261763360285</v>
      </c>
      <c r="D5" s="17">
        <v>1.7527369650186486</v>
      </c>
      <c r="E5" s="17">
        <v>0.7446479768973252</v>
      </c>
      <c r="F5" s="17">
        <v>8.9689814521591527E-2</v>
      </c>
      <c r="G5" s="17">
        <v>100</v>
      </c>
      <c r="H5" s="17">
        <v>0</v>
      </c>
    </row>
    <row r="6" spans="1:8" ht="15" x14ac:dyDescent="0.25">
      <c r="A6" s="2">
        <v>5</v>
      </c>
      <c r="B6" s="15" t="s">
        <v>47</v>
      </c>
      <c r="C6" s="17">
        <v>17.341485483673782</v>
      </c>
      <c r="D6" s="17">
        <v>1.3757321221312679E-2</v>
      </c>
      <c r="E6" s="17">
        <v>5.3849192497818565</v>
      </c>
      <c r="F6" s="17">
        <v>0.11589441804889944</v>
      </c>
      <c r="G6" s="17">
        <v>33.323057628447167</v>
      </c>
      <c r="H6" s="17">
        <v>5.2047869323260443E-2</v>
      </c>
    </row>
    <row r="7" spans="1:8" ht="15" x14ac:dyDescent="0.25">
      <c r="A7" s="2">
        <v>6</v>
      </c>
      <c r="B7" s="15" t="s">
        <v>48</v>
      </c>
      <c r="C7" s="17">
        <v>93.633256558570253</v>
      </c>
      <c r="D7" s="17">
        <v>0.75180775458775173</v>
      </c>
      <c r="E7" s="17">
        <v>0.9964286942233066</v>
      </c>
      <c r="F7" s="17">
        <v>0.10576796754813678</v>
      </c>
      <c r="G7" s="17">
        <v>100</v>
      </c>
      <c r="H7" s="17">
        <v>0</v>
      </c>
    </row>
    <row r="8" spans="1:8" ht="15" x14ac:dyDescent="0.25">
      <c r="A8" s="2">
        <v>7</v>
      </c>
      <c r="B8" s="15" t="s">
        <v>49</v>
      </c>
      <c r="C8" s="17">
        <v>11.485079384885609</v>
      </c>
      <c r="D8" s="17">
        <v>3.1760983632172266</v>
      </c>
      <c r="E8" s="17">
        <v>1.0673215561951057</v>
      </c>
      <c r="F8" s="17">
        <v>0.28514942132565563</v>
      </c>
      <c r="G8" s="17">
        <v>34.034628188543998</v>
      </c>
      <c r="H8" s="17">
        <v>2.2728155985361429</v>
      </c>
    </row>
    <row r="9" spans="1:8" ht="15" x14ac:dyDescent="0.25">
      <c r="A9" s="2">
        <v>8</v>
      </c>
      <c r="B9" s="15" t="s">
        <v>50</v>
      </c>
      <c r="C9" s="17">
        <v>14.271800411036663</v>
      </c>
      <c r="D9" s="17">
        <v>0.53547159382743459</v>
      </c>
      <c r="E9" s="17">
        <v>4.8432642241185322</v>
      </c>
      <c r="F9" s="17">
        <v>0.11513588894375015</v>
      </c>
      <c r="G9" s="17">
        <v>31.408517679280106</v>
      </c>
      <c r="H9" s="17">
        <v>0.63748324067477924</v>
      </c>
    </row>
    <row r="10" spans="1:8" ht="15" x14ac:dyDescent="0.25">
      <c r="A10" s="2">
        <v>9</v>
      </c>
      <c r="B10" s="15" t="s">
        <v>51</v>
      </c>
      <c r="C10" s="17">
        <v>4.058583271864185</v>
      </c>
      <c r="D10" s="17">
        <v>0.39930455606429338</v>
      </c>
      <c r="E10" s="17">
        <v>9.9712565655809077E-2</v>
      </c>
      <c r="F10" s="17">
        <v>0</v>
      </c>
      <c r="G10" s="17">
        <v>2.9477768461983409</v>
      </c>
      <c r="H10" s="17">
        <v>6.609995681157721E-2</v>
      </c>
    </row>
    <row r="11" spans="1:8" ht="15" x14ac:dyDescent="0.25">
      <c r="A11" s="2">
        <v>10</v>
      </c>
      <c r="B11" s="15" t="s">
        <v>52</v>
      </c>
      <c r="C11" s="17">
        <v>76.157811198275596</v>
      </c>
      <c r="D11" s="17">
        <v>10.58727160438675</v>
      </c>
      <c r="E11" s="17">
        <v>2.4906090284805087</v>
      </c>
      <c r="F11" s="17">
        <v>8.3624044439102763E-2</v>
      </c>
      <c r="G11" s="17">
        <v>85.491592212088818</v>
      </c>
      <c r="H11" s="17">
        <v>7.0951794807123818</v>
      </c>
    </row>
    <row r="12" spans="1:8" ht="15" x14ac:dyDescent="0.25">
      <c r="A12" s="2">
        <v>11</v>
      </c>
      <c r="B12" s="15" t="s">
        <v>53</v>
      </c>
      <c r="C12" s="17">
        <v>11.369420381572368</v>
      </c>
      <c r="D12" s="17">
        <v>1.414198650860377</v>
      </c>
      <c r="E12" s="17">
        <v>3.4613529918780515</v>
      </c>
      <c r="F12" s="17">
        <v>5.4080089784947161E-2</v>
      </c>
      <c r="G12" s="17">
        <v>26.93116548285002</v>
      </c>
      <c r="H12" s="17">
        <v>5.2488984705808992</v>
      </c>
    </row>
    <row r="13" spans="1:8" ht="15" x14ac:dyDescent="0.25">
      <c r="A13" s="2"/>
    </row>
    <row r="14" spans="1:8" ht="15" x14ac:dyDescent="0.25">
      <c r="A14" s="2"/>
      <c r="B14" s="15"/>
      <c r="C14" s="16"/>
      <c r="D14" s="16"/>
      <c r="E14" s="16"/>
      <c r="F14" s="16"/>
      <c r="G14" s="16"/>
      <c r="H14" s="16"/>
    </row>
    <row r="15" spans="1:8" ht="15" x14ac:dyDescent="0.25">
      <c r="A15" s="2"/>
      <c r="B15" s="15"/>
      <c r="C15" s="16"/>
      <c r="D15" s="16"/>
      <c r="E15" s="16"/>
      <c r="F15" s="16"/>
      <c r="G15" s="16"/>
      <c r="H15" s="16"/>
    </row>
    <row r="16" spans="1:8" ht="15" x14ac:dyDescent="0.25">
      <c r="A16" s="2"/>
      <c r="B16" s="15"/>
      <c r="C16" s="16"/>
      <c r="D16" s="16"/>
      <c r="E16" s="16"/>
      <c r="F16" s="16"/>
      <c r="G16" s="16"/>
      <c r="H16" s="16"/>
    </row>
    <row r="17" spans="1:8" ht="15" x14ac:dyDescent="0.25">
      <c r="A17" s="2"/>
      <c r="B17" s="10"/>
      <c r="C17" s="17"/>
      <c r="D17" s="17"/>
      <c r="E17" s="17"/>
      <c r="F17" s="17"/>
      <c r="G17" s="17"/>
      <c r="H17" s="17"/>
    </row>
    <row r="18" spans="1:8" ht="15" x14ac:dyDescent="0.25">
      <c r="A18" s="2"/>
      <c r="B18" s="10"/>
      <c r="C18" s="17"/>
      <c r="D18" s="17"/>
      <c r="E18" s="17"/>
      <c r="F18" s="17"/>
      <c r="G18" s="17"/>
      <c r="H1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DD85-B827-4AB0-9393-EC3BCCE8620E}">
  <dimension ref="A1:H13"/>
  <sheetViews>
    <sheetView workbookViewId="0">
      <selection sqref="A1:I19"/>
    </sheetView>
  </sheetViews>
  <sheetFormatPr defaultRowHeight="12.75" x14ac:dyDescent="0.2"/>
  <sheetData>
    <row r="1" spans="1:8" ht="15" x14ac:dyDescent="0.25">
      <c r="A1" s="2" t="s">
        <v>0</v>
      </c>
      <c r="B1" s="2" t="s">
        <v>41</v>
      </c>
      <c r="C1" s="2" t="s">
        <v>99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ht="15" x14ac:dyDescent="0.25">
      <c r="A2" s="2">
        <v>1</v>
      </c>
      <c r="B2" s="15" t="s">
        <v>43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</row>
    <row r="3" spans="1:8" ht="15" x14ac:dyDescent="0.25">
      <c r="A3" s="2">
        <v>2</v>
      </c>
      <c r="B3" s="15" t="s">
        <v>44</v>
      </c>
      <c r="C3" s="17">
        <v>0</v>
      </c>
      <c r="D3" s="17">
        <v>0</v>
      </c>
      <c r="E3" s="17">
        <v>1.5379546254038772</v>
      </c>
      <c r="F3" s="17">
        <v>1.0831302368617624E-2</v>
      </c>
      <c r="G3" s="17">
        <v>1.1344265592342972</v>
      </c>
      <c r="H3" s="17">
        <v>1.9139191408518164E-2</v>
      </c>
    </row>
    <row r="4" spans="1:8" ht="15" x14ac:dyDescent="0.25">
      <c r="A4" s="2">
        <v>3</v>
      </c>
      <c r="B4" s="15" t="s">
        <v>45</v>
      </c>
      <c r="C4" s="17">
        <v>0</v>
      </c>
      <c r="D4" s="17">
        <v>0</v>
      </c>
      <c r="E4" s="17">
        <v>1.3989337890887956</v>
      </c>
      <c r="F4" s="17">
        <v>2.8510620079207016E-2</v>
      </c>
      <c r="G4" s="17">
        <v>0.57735544691324692</v>
      </c>
      <c r="H4" s="17">
        <v>1.8575359887401666E-2</v>
      </c>
    </row>
    <row r="5" spans="1:8" ht="15" x14ac:dyDescent="0.25">
      <c r="A5" s="2">
        <v>4</v>
      </c>
      <c r="B5" s="15" t="s">
        <v>46</v>
      </c>
      <c r="C5" s="17">
        <v>102.99571794491459</v>
      </c>
      <c r="D5" s="17">
        <v>4.291201230756748</v>
      </c>
      <c r="E5" s="17">
        <v>0.98790538809498596</v>
      </c>
      <c r="F5" s="17">
        <v>0.36752895799401863</v>
      </c>
      <c r="G5" s="17">
        <v>95.46769393530235</v>
      </c>
      <c r="H5" s="17">
        <v>4.5323060646976501</v>
      </c>
    </row>
    <row r="6" spans="1:8" ht="15" x14ac:dyDescent="0.25">
      <c r="A6" s="2">
        <v>5</v>
      </c>
      <c r="B6" s="15" t="s">
        <v>47</v>
      </c>
      <c r="C6" s="17">
        <v>1.6670069266574807</v>
      </c>
      <c r="D6" s="17">
        <v>7.295323059985892E-2</v>
      </c>
      <c r="E6" s="17">
        <v>0.23820681354686063</v>
      </c>
      <c r="F6" s="17">
        <v>0.13849424789105158</v>
      </c>
      <c r="G6" s="17">
        <v>10.05232498290507</v>
      </c>
      <c r="H6" s="17">
        <v>3.365792534328282</v>
      </c>
    </row>
    <row r="7" spans="1:8" ht="15" x14ac:dyDescent="0.25">
      <c r="A7" s="2">
        <v>6</v>
      </c>
      <c r="B7" s="15" t="s">
        <v>48</v>
      </c>
      <c r="C7" s="17">
        <v>101.58056793385165</v>
      </c>
      <c r="D7" s="17">
        <v>0.36601262851019811</v>
      </c>
      <c r="E7" s="17">
        <v>0.19256493714439296</v>
      </c>
      <c r="F7" s="17">
        <v>2.5669842833367651E-3</v>
      </c>
      <c r="G7" s="17">
        <v>100</v>
      </c>
      <c r="H7" s="17">
        <v>0</v>
      </c>
    </row>
    <row r="8" spans="1:8" ht="15" x14ac:dyDescent="0.25">
      <c r="A8" s="2">
        <v>7</v>
      </c>
      <c r="B8" s="15" t="s">
        <v>49</v>
      </c>
      <c r="C8" s="17">
        <v>0.43555825963231593</v>
      </c>
      <c r="D8" s="17">
        <v>0.379229844043453</v>
      </c>
      <c r="E8" s="17">
        <v>0.13361857811285932</v>
      </c>
      <c r="F8" s="17">
        <v>3.3906012457050258E-2</v>
      </c>
      <c r="G8" s="17">
        <v>7.7318560565520889</v>
      </c>
      <c r="H8" s="17">
        <v>1.5846978138743468</v>
      </c>
    </row>
    <row r="9" spans="1:8" ht="15" x14ac:dyDescent="0.25">
      <c r="A9" s="2">
        <v>8</v>
      </c>
      <c r="B9" s="15" t="s">
        <v>50</v>
      </c>
      <c r="C9" s="17">
        <v>0.15207190109537311</v>
      </c>
      <c r="D9" s="17">
        <v>1.6921847083452873E-2</v>
      </c>
      <c r="E9" s="17">
        <v>0.13322567543129132</v>
      </c>
      <c r="F9" s="17">
        <v>3.3513109775482261E-2</v>
      </c>
      <c r="G9" s="17">
        <v>10.428526287871549</v>
      </c>
      <c r="H9" s="17">
        <v>1.5950722254615082</v>
      </c>
    </row>
    <row r="10" spans="1:8" ht="15" x14ac:dyDescent="0.25">
      <c r="A10" s="2">
        <v>9</v>
      </c>
      <c r="B10" s="15" t="s">
        <v>51</v>
      </c>
      <c r="C10" s="17">
        <v>0</v>
      </c>
      <c r="D10" s="17">
        <v>0</v>
      </c>
      <c r="E10" s="17">
        <v>0.12687169103319984</v>
      </c>
      <c r="F10" s="17">
        <v>2.7159125377390778E-2</v>
      </c>
      <c r="G10" s="17">
        <v>5.3741026333332051</v>
      </c>
      <c r="H10" s="17">
        <v>0.28792627400899251</v>
      </c>
    </row>
    <row r="11" spans="1:8" ht="15" x14ac:dyDescent="0.25">
      <c r="A11" s="2">
        <v>10</v>
      </c>
      <c r="B11" s="15" t="s">
        <v>52</v>
      </c>
      <c r="C11" s="17">
        <v>50.509593728509074</v>
      </c>
      <c r="D11" s="17">
        <v>4.2964442526356095</v>
      </c>
      <c r="E11" s="17">
        <v>0.16125183480142402</v>
      </c>
      <c r="F11" s="17">
        <v>8.6580582098113729E-3</v>
      </c>
      <c r="G11" s="17">
        <v>68.322722768156041</v>
      </c>
      <c r="H11" s="17">
        <v>0.76120970799026821</v>
      </c>
    </row>
    <row r="12" spans="1:8" ht="15" x14ac:dyDescent="0.25">
      <c r="A12" s="2">
        <v>11</v>
      </c>
      <c r="B12" s="15" t="s">
        <v>53</v>
      </c>
      <c r="C12" s="17">
        <v>0</v>
      </c>
      <c r="D12" s="17">
        <v>0</v>
      </c>
      <c r="E12" s="17">
        <v>0.16565965188976545</v>
      </c>
      <c r="F12" s="17">
        <v>2.9781535382786273E-5</v>
      </c>
      <c r="G12" s="17">
        <v>4.7427414531471426</v>
      </c>
      <c r="H12" s="17">
        <v>1.2205100344510891</v>
      </c>
    </row>
    <row r="13" spans="1:8" ht="15" x14ac:dyDescent="0.25">
      <c r="A1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9463-DCDA-461C-BDB8-9293ADF3572B}">
  <dimension ref="A1:I52"/>
  <sheetViews>
    <sheetView topLeftCell="A38" workbookViewId="0">
      <selection activeCell="B47" sqref="B47:B52"/>
    </sheetView>
  </sheetViews>
  <sheetFormatPr defaultRowHeight="12.75" x14ac:dyDescent="0.2"/>
  <sheetData>
    <row r="1" spans="1:9" ht="45" x14ac:dyDescent="0.25">
      <c r="A1" s="19" t="s">
        <v>0</v>
      </c>
      <c r="B1" s="19" t="s">
        <v>2</v>
      </c>
      <c r="C1" s="19" t="s">
        <v>41</v>
      </c>
      <c r="D1" s="19" t="s">
        <v>145</v>
      </c>
      <c r="E1" s="19" t="s">
        <v>146</v>
      </c>
      <c r="F1" s="19" t="s">
        <v>147</v>
      </c>
      <c r="G1" s="19" t="s">
        <v>148</v>
      </c>
      <c r="H1" s="19" t="s">
        <v>150</v>
      </c>
      <c r="I1" s="15" t="s">
        <v>149</v>
      </c>
    </row>
    <row r="2" spans="1:9" ht="30" x14ac:dyDescent="0.25">
      <c r="A2" s="20" t="s">
        <v>155</v>
      </c>
      <c r="B2" s="21" t="s">
        <v>34</v>
      </c>
      <c r="C2" s="19" t="s">
        <v>42</v>
      </c>
      <c r="D2" s="19">
        <v>10.4</v>
      </c>
      <c r="E2" s="19">
        <v>3.7</v>
      </c>
      <c r="F2" s="19">
        <v>0</v>
      </c>
      <c r="G2" s="19">
        <v>0</v>
      </c>
      <c r="H2" s="19">
        <v>0.8</v>
      </c>
      <c r="I2" s="19">
        <v>0.1</v>
      </c>
    </row>
    <row r="3" spans="1:9" ht="30" x14ac:dyDescent="0.25">
      <c r="A3" s="20" t="s">
        <v>156</v>
      </c>
      <c r="B3" s="21" t="s">
        <v>34</v>
      </c>
      <c r="C3" s="19" t="s">
        <v>43</v>
      </c>
      <c r="D3" s="19">
        <v>70</v>
      </c>
      <c r="E3" s="19">
        <v>1.6</v>
      </c>
      <c r="F3" s="19">
        <v>5.7</v>
      </c>
      <c r="G3" s="19">
        <v>1</v>
      </c>
      <c r="H3" s="19">
        <v>91</v>
      </c>
      <c r="I3" s="19">
        <v>5.9</v>
      </c>
    </row>
    <row r="4" spans="1:9" ht="30" x14ac:dyDescent="0.25">
      <c r="A4" s="20" t="s">
        <v>157</v>
      </c>
      <c r="B4" s="21" t="s">
        <v>34</v>
      </c>
      <c r="C4" s="19" t="s">
        <v>44</v>
      </c>
      <c r="D4" s="19">
        <v>6.2</v>
      </c>
      <c r="E4" s="19">
        <v>2.7</v>
      </c>
      <c r="F4" s="19">
        <v>0.1</v>
      </c>
      <c r="G4" s="19">
        <v>0</v>
      </c>
      <c r="H4" s="19">
        <v>0.9</v>
      </c>
      <c r="I4" s="19">
        <v>0</v>
      </c>
    </row>
    <row r="5" spans="1:9" ht="30" x14ac:dyDescent="0.25">
      <c r="A5" s="20" t="s">
        <v>158</v>
      </c>
      <c r="B5" s="21" t="s">
        <v>34</v>
      </c>
      <c r="C5" s="19" t="s">
        <v>45</v>
      </c>
      <c r="D5" s="19">
        <v>84.4</v>
      </c>
      <c r="E5" s="19">
        <v>0.8</v>
      </c>
      <c r="F5" s="19">
        <v>2.2999999999999998</v>
      </c>
      <c r="G5" s="19">
        <v>0.1</v>
      </c>
      <c r="H5" s="19">
        <v>0.1</v>
      </c>
      <c r="I5" s="19">
        <v>0</v>
      </c>
    </row>
    <row r="6" spans="1:9" ht="30" x14ac:dyDescent="0.25">
      <c r="A6" s="20" t="s">
        <v>159</v>
      </c>
      <c r="B6" s="21" t="s">
        <v>34</v>
      </c>
      <c r="C6" s="19" t="s">
        <v>46</v>
      </c>
      <c r="D6" s="19">
        <v>96.8</v>
      </c>
      <c r="E6" s="19">
        <v>0.8</v>
      </c>
      <c r="F6" s="19">
        <v>1</v>
      </c>
      <c r="G6" s="19">
        <v>0.1</v>
      </c>
      <c r="H6" s="19">
        <v>0</v>
      </c>
      <c r="I6" s="19">
        <v>0</v>
      </c>
    </row>
    <row r="7" spans="1:9" ht="30" x14ac:dyDescent="0.25">
      <c r="A7" s="20" t="s">
        <v>160</v>
      </c>
      <c r="B7" s="21" t="s">
        <v>34</v>
      </c>
      <c r="C7" s="19" t="s">
        <v>47</v>
      </c>
      <c r="D7" s="19">
        <v>11.7</v>
      </c>
      <c r="E7" s="19">
        <v>2.6</v>
      </c>
      <c r="F7" s="19">
        <v>4.8</v>
      </c>
      <c r="G7" s="19">
        <v>0.1</v>
      </c>
      <c r="H7" s="19">
        <v>0.7</v>
      </c>
      <c r="I7" s="19">
        <v>0</v>
      </c>
    </row>
    <row r="8" spans="1:9" ht="30" x14ac:dyDescent="0.25">
      <c r="A8" s="20" t="s">
        <v>161</v>
      </c>
      <c r="B8" s="21" t="s">
        <v>34</v>
      </c>
      <c r="C8" s="19" t="s">
        <v>48</v>
      </c>
      <c r="D8" s="19">
        <v>77.900000000000006</v>
      </c>
      <c r="E8" s="19">
        <v>1.2</v>
      </c>
      <c r="F8" s="19">
        <v>7.9</v>
      </c>
      <c r="G8" s="19">
        <v>0.3</v>
      </c>
      <c r="H8" s="19">
        <v>0</v>
      </c>
      <c r="I8" s="19">
        <v>0</v>
      </c>
    </row>
    <row r="9" spans="1:9" ht="30" x14ac:dyDescent="0.25">
      <c r="A9" s="20" t="s">
        <v>162</v>
      </c>
      <c r="B9" s="21" t="s">
        <v>34</v>
      </c>
      <c r="C9" s="19" t="s">
        <v>49</v>
      </c>
      <c r="D9" s="19">
        <v>18.8</v>
      </c>
      <c r="E9" s="19">
        <v>0</v>
      </c>
      <c r="F9" s="19">
        <v>4.5</v>
      </c>
      <c r="G9" s="19">
        <v>1.4</v>
      </c>
      <c r="H9" s="19">
        <v>0.6</v>
      </c>
      <c r="I9" s="19">
        <v>0</v>
      </c>
    </row>
    <row r="10" spans="1:9" ht="30" x14ac:dyDescent="0.25">
      <c r="A10" s="20" t="s">
        <v>163</v>
      </c>
      <c r="B10" s="21" t="s">
        <v>34</v>
      </c>
      <c r="C10" s="19" t="s">
        <v>50</v>
      </c>
      <c r="D10" s="19">
        <v>22</v>
      </c>
      <c r="E10" s="19">
        <v>2.4</v>
      </c>
      <c r="F10" s="19">
        <v>5</v>
      </c>
      <c r="G10" s="19">
        <v>0.8</v>
      </c>
      <c r="H10" s="19">
        <v>0.6</v>
      </c>
      <c r="I10" s="19">
        <v>0</v>
      </c>
    </row>
    <row r="11" spans="1:9" ht="30" x14ac:dyDescent="0.25">
      <c r="A11" s="20" t="s">
        <v>164</v>
      </c>
      <c r="B11" s="21" t="s">
        <v>34</v>
      </c>
      <c r="C11" s="19" t="s">
        <v>51</v>
      </c>
      <c r="D11" s="19">
        <v>43.2</v>
      </c>
      <c r="E11" s="19">
        <v>2.8</v>
      </c>
      <c r="F11" s="19">
        <v>0.1</v>
      </c>
      <c r="G11" s="19">
        <v>0</v>
      </c>
      <c r="H11" s="19">
        <v>0.5</v>
      </c>
      <c r="I11" s="19">
        <v>0</v>
      </c>
    </row>
    <row r="12" spans="1:9" ht="30" x14ac:dyDescent="0.25">
      <c r="A12" s="20" t="s">
        <v>165</v>
      </c>
      <c r="B12" s="21" t="s">
        <v>34</v>
      </c>
      <c r="C12" s="19" t="s">
        <v>52</v>
      </c>
      <c r="D12" s="19">
        <v>72</v>
      </c>
      <c r="E12" s="19">
        <v>7.5</v>
      </c>
      <c r="F12" s="19">
        <v>1.1000000000000001</v>
      </c>
      <c r="G12" s="19">
        <v>0.4</v>
      </c>
      <c r="H12" s="19">
        <v>0.1</v>
      </c>
      <c r="I12" s="19">
        <v>0.1</v>
      </c>
    </row>
    <row r="13" spans="1:9" ht="30" x14ac:dyDescent="0.25">
      <c r="A13" s="20" t="s">
        <v>166</v>
      </c>
      <c r="B13" s="21" t="s">
        <v>34</v>
      </c>
      <c r="C13" s="19" t="s">
        <v>53</v>
      </c>
      <c r="D13" s="19">
        <v>5.6</v>
      </c>
      <c r="E13" s="19">
        <v>1.9</v>
      </c>
      <c r="F13" s="19">
        <v>2.6</v>
      </c>
      <c r="G13" s="19">
        <v>0.3</v>
      </c>
      <c r="H13" s="19">
        <v>0.8</v>
      </c>
      <c r="I13" s="19">
        <v>0.1</v>
      </c>
    </row>
    <row r="14" spans="1:9" ht="30" x14ac:dyDescent="0.25">
      <c r="A14" s="20" t="s">
        <v>167</v>
      </c>
      <c r="B14" s="21" t="s">
        <v>34</v>
      </c>
      <c r="C14" s="19" t="s">
        <v>54</v>
      </c>
      <c r="D14" s="19">
        <v>0.2</v>
      </c>
      <c r="E14" s="19">
        <v>0.5</v>
      </c>
      <c r="F14" s="19">
        <v>0.1</v>
      </c>
      <c r="G14" s="19">
        <v>0</v>
      </c>
      <c r="H14" s="19">
        <v>1</v>
      </c>
      <c r="I14" s="19">
        <v>0</v>
      </c>
    </row>
    <row r="15" spans="1:9" ht="30" x14ac:dyDescent="0.25">
      <c r="A15" s="20" t="s">
        <v>168</v>
      </c>
      <c r="B15" s="21" t="s">
        <v>34</v>
      </c>
      <c r="C15" s="19" t="s">
        <v>55</v>
      </c>
      <c r="D15" s="19">
        <v>3.4</v>
      </c>
      <c r="E15" s="19">
        <v>0</v>
      </c>
      <c r="F15" s="19">
        <v>0.1</v>
      </c>
      <c r="G15" s="19">
        <v>0</v>
      </c>
      <c r="H15" s="19">
        <v>0.9</v>
      </c>
      <c r="I15" s="19">
        <v>0</v>
      </c>
    </row>
    <row r="16" spans="1:9" ht="30" x14ac:dyDescent="0.25">
      <c r="A16" s="20" t="s">
        <v>169</v>
      </c>
      <c r="B16" s="21" t="s">
        <v>34</v>
      </c>
      <c r="C16" s="19" t="s">
        <v>56</v>
      </c>
      <c r="D16" s="19">
        <v>2.8</v>
      </c>
      <c r="E16" s="19">
        <v>0.3</v>
      </c>
      <c r="F16" s="19">
        <v>1.2</v>
      </c>
      <c r="G16" s="19">
        <v>0.1</v>
      </c>
      <c r="H16" s="19">
        <v>0.7</v>
      </c>
      <c r="I16" s="19">
        <v>0</v>
      </c>
    </row>
    <row r="17" spans="1:9" ht="30" x14ac:dyDescent="0.25">
      <c r="A17" s="20" t="s">
        <v>170</v>
      </c>
      <c r="B17" s="21" t="s">
        <v>34</v>
      </c>
      <c r="C17" s="22" t="s">
        <v>128</v>
      </c>
      <c r="D17" s="22">
        <v>0.3</v>
      </c>
      <c r="E17" s="22">
        <v>0.2</v>
      </c>
      <c r="F17" s="22">
        <v>0.1</v>
      </c>
      <c r="G17" s="22">
        <v>0</v>
      </c>
      <c r="H17" s="22">
        <v>0.9</v>
      </c>
      <c r="I17" s="22">
        <v>0</v>
      </c>
    </row>
    <row r="18" spans="1:9" ht="30" x14ac:dyDescent="0.25">
      <c r="A18" s="20" t="s">
        <v>171</v>
      </c>
      <c r="B18" s="21" t="s">
        <v>34</v>
      </c>
      <c r="C18" s="22" t="s">
        <v>129</v>
      </c>
      <c r="D18" s="22">
        <v>1.2</v>
      </c>
      <c r="E18" s="22">
        <v>0.1</v>
      </c>
      <c r="F18" s="22">
        <v>0.1</v>
      </c>
      <c r="G18" s="22">
        <v>0</v>
      </c>
      <c r="H18" s="22">
        <v>0.8</v>
      </c>
      <c r="I18" s="22">
        <v>0</v>
      </c>
    </row>
    <row r="19" spans="1:9" ht="30" x14ac:dyDescent="0.25">
      <c r="A19" s="23" t="s">
        <v>172</v>
      </c>
      <c r="B19" s="21" t="s">
        <v>14</v>
      </c>
      <c r="C19" s="19" t="s">
        <v>42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</row>
    <row r="20" spans="1:9" ht="14.25" customHeight="1" x14ac:dyDescent="0.25">
      <c r="A20" s="23" t="s">
        <v>173</v>
      </c>
      <c r="B20" s="21" t="s">
        <v>14</v>
      </c>
      <c r="C20" s="19" t="s">
        <v>43</v>
      </c>
      <c r="D20" s="19">
        <v>10.6</v>
      </c>
      <c r="E20" s="19">
        <v>0.6</v>
      </c>
      <c r="F20" s="19">
        <v>3.9</v>
      </c>
      <c r="G20" s="19">
        <v>0.9</v>
      </c>
      <c r="H20" s="19">
        <v>31.4</v>
      </c>
      <c r="I20" s="19">
        <v>2.1</v>
      </c>
    </row>
    <row r="21" spans="1:9" ht="30" x14ac:dyDescent="0.25">
      <c r="A21" s="23" t="s">
        <v>174</v>
      </c>
      <c r="B21" s="21" t="s">
        <v>14</v>
      </c>
      <c r="C21" s="19" t="s">
        <v>44</v>
      </c>
      <c r="D21" s="22">
        <v>1</v>
      </c>
      <c r="E21" s="22">
        <v>0.1</v>
      </c>
      <c r="F21" s="22">
        <v>0.1</v>
      </c>
      <c r="G21" s="22">
        <v>0</v>
      </c>
      <c r="H21" s="22">
        <v>2.7</v>
      </c>
      <c r="I21" s="22">
        <v>0.4</v>
      </c>
    </row>
    <row r="22" spans="1:9" ht="30" x14ac:dyDescent="0.25">
      <c r="A22" s="23" t="s">
        <v>175</v>
      </c>
      <c r="B22" s="21" t="s">
        <v>14</v>
      </c>
      <c r="C22" s="19" t="s">
        <v>45</v>
      </c>
      <c r="D22" s="22">
        <v>9.6999999999999993</v>
      </c>
      <c r="E22" s="22">
        <v>1.9</v>
      </c>
      <c r="F22" s="22">
        <v>2.4</v>
      </c>
      <c r="G22" s="22">
        <v>0.8</v>
      </c>
      <c r="H22" s="22">
        <v>23.2</v>
      </c>
      <c r="I22" s="22">
        <v>3.2</v>
      </c>
    </row>
    <row r="23" spans="1:9" ht="30" x14ac:dyDescent="0.25">
      <c r="A23" s="23" t="s">
        <v>176</v>
      </c>
      <c r="B23" s="21" t="s">
        <v>14</v>
      </c>
      <c r="C23" s="19" t="s">
        <v>46</v>
      </c>
      <c r="D23" s="22">
        <v>104</v>
      </c>
      <c r="E23" s="22">
        <v>1.8</v>
      </c>
      <c r="F23" s="22">
        <v>0.7</v>
      </c>
      <c r="G23" s="22">
        <v>0.1</v>
      </c>
      <c r="H23" s="22">
        <v>100</v>
      </c>
      <c r="I23" s="22">
        <v>0</v>
      </c>
    </row>
    <row r="24" spans="1:9" ht="30" x14ac:dyDescent="0.25">
      <c r="A24" s="23" t="s">
        <v>177</v>
      </c>
      <c r="B24" s="21" t="s">
        <v>14</v>
      </c>
      <c r="C24" s="19" t="s">
        <v>47</v>
      </c>
      <c r="D24" s="22">
        <v>17.3</v>
      </c>
      <c r="E24" s="22">
        <v>0</v>
      </c>
      <c r="F24" s="22">
        <v>5.4</v>
      </c>
      <c r="G24" s="22">
        <v>0.1</v>
      </c>
      <c r="H24" s="22">
        <v>33.299999999999997</v>
      </c>
      <c r="I24" s="22">
        <v>0.1</v>
      </c>
    </row>
    <row r="25" spans="1:9" ht="30" x14ac:dyDescent="0.25">
      <c r="A25" s="23" t="s">
        <v>178</v>
      </c>
      <c r="B25" s="21" t="s">
        <v>14</v>
      </c>
      <c r="C25" s="19" t="s">
        <v>48</v>
      </c>
      <c r="D25" s="22">
        <v>93.6</v>
      </c>
      <c r="E25" s="22">
        <v>0.8</v>
      </c>
      <c r="F25" s="22">
        <v>1</v>
      </c>
      <c r="G25" s="22">
        <v>0.1</v>
      </c>
      <c r="H25" s="22">
        <v>100</v>
      </c>
      <c r="I25" s="22">
        <v>0</v>
      </c>
    </row>
    <row r="26" spans="1:9" ht="30" x14ac:dyDescent="0.25">
      <c r="A26" s="23" t="s">
        <v>179</v>
      </c>
      <c r="B26" s="21" t="s">
        <v>14</v>
      </c>
      <c r="C26" s="19" t="s">
        <v>49</v>
      </c>
      <c r="D26" s="22">
        <v>11.5</v>
      </c>
      <c r="E26" s="22">
        <v>3.2</v>
      </c>
      <c r="F26" s="22">
        <v>1.1000000000000001</v>
      </c>
      <c r="G26" s="22">
        <v>0.3</v>
      </c>
      <c r="H26" s="22">
        <v>34</v>
      </c>
      <c r="I26" s="22">
        <v>2.2999999999999998</v>
      </c>
    </row>
    <row r="27" spans="1:9" ht="30" x14ac:dyDescent="0.25">
      <c r="A27" s="23" t="s">
        <v>180</v>
      </c>
      <c r="B27" s="21" t="s">
        <v>14</v>
      </c>
      <c r="C27" s="19" t="s">
        <v>50</v>
      </c>
      <c r="D27" s="22">
        <v>14.3</v>
      </c>
      <c r="E27" s="22">
        <v>0.5</v>
      </c>
      <c r="F27" s="22">
        <v>4.8</v>
      </c>
      <c r="G27" s="22">
        <v>0.1</v>
      </c>
      <c r="H27" s="22">
        <v>31.4</v>
      </c>
      <c r="I27" s="22">
        <v>0.6</v>
      </c>
    </row>
    <row r="28" spans="1:9" ht="30" x14ac:dyDescent="0.25">
      <c r="A28" s="23" t="s">
        <v>181</v>
      </c>
      <c r="B28" s="21" t="s">
        <v>14</v>
      </c>
      <c r="C28" s="19" t="s">
        <v>51</v>
      </c>
      <c r="D28" s="22">
        <v>4.0999999999999996</v>
      </c>
      <c r="E28" s="22">
        <v>0.4</v>
      </c>
      <c r="F28" s="22">
        <v>0.1</v>
      </c>
      <c r="G28" s="22">
        <v>0</v>
      </c>
      <c r="H28" s="22">
        <v>3</v>
      </c>
      <c r="I28" s="22">
        <v>0.1</v>
      </c>
    </row>
    <row r="29" spans="1:9" ht="30" x14ac:dyDescent="0.25">
      <c r="A29" s="23" t="s">
        <v>182</v>
      </c>
      <c r="B29" s="21" t="s">
        <v>14</v>
      </c>
      <c r="C29" s="19" t="s">
        <v>52</v>
      </c>
      <c r="D29" s="22">
        <v>76.2</v>
      </c>
      <c r="E29" s="22">
        <v>10.6</v>
      </c>
      <c r="F29" s="22">
        <v>2.5</v>
      </c>
      <c r="G29" s="22">
        <v>0.1</v>
      </c>
      <c r="H29" s="22">
        <v>85.5</v>
      </c>
      <c r="I29" s="22">
        <v>7.1</v>
      </c>
    </row>
    <row r="30" spans="1:9" ht="30" x14ac:dyDescent="0.25">
      <c r="A30" s="23" t="s">
        <v>205</v>
      </c>
      <c r="B30" s="21" t="s">
        <v>14</v>
      </c>
      <c r="C30" s="19" t="s">
        <v>53</v>
      </c>
      <c r="D30" s="22">
        <v>11.4</v>
      </c>
      <c r="E30" s="22">
        <v>1.4</v>
      </c>
      <c r="F30" s="22">
        <v>3.5</v>
      </c>
      <c r="G30" s="22">
        <v>0.1</v>
      </c>
      <c r="H30" s="22">
        <v>26.9</v>
      </c>
      <c r="I30" s="22">
        <v>5.3</v>
      </c>
    </row>
    <row r="31" spans="1:9" ht="30" x14ac:dyDescent="0.25">
      <c r="A31" s="23" t="s">
        <v>206</v>
      </c>
      <c r="B31" s="21" t="s">
        <v>14</v>
      </c>
      <c r="C31" s="19" t="s">
        <v>54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</row>
    <row r="32" spans="1:9" ht="30" x14ac:dyDescent="0.25">
      <c r="A32" s="23" t="s">
        <v>207</v>
      </c>
      <c r="B32" s="21" t="s">
        <v>14</v>
      </c>
      <c r="C32" s="19" t="s">
        <v>55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</row>
    <row r="33" spans="1:9" ht="30" x14ac:dyDescent="0.25">
      <c r="A33" s="23" t="s">
        <v>208</v>
      </c>
      <c r="B33" s="21" t="s">
        <v>14</v>
      </c>
      <c r="C33" s="19" t="s">
        <v>56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</row>
    <row r="34" spans="1:9" ht="30" x14ac:dyDescent="0.2">
      <c r="A34" s="23" t="s">
        <v>209</v>
      </c>
      <c r="B34" s="21" t="s">
        <v>14</v>
      </c>
      <c r="C34" s="22" t="s">
        <v>128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</row>
    <row r="35" spans="1:9" ht="30" x14ac:dyDescent="0.2">
      <c r="A35" s="23" t="s">
        <v>210</v>
      </c>
      <c r="B35" s="21" t="s">
        <v>14</v>
      </c>
      <c r="C35" s="22" t="s">
        <v>129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</row>
    <row r="36" spans="1:9" ht="45" x14ac:dyDescent="0.25">
      <c r="A36" s="23" t="s">
        <v>183</v>
      </c>
      <c r="B36" s="21" t="s">
        <v>130</v>
      </c>
      <c r="C36" s="19" t="s">
        <v>42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</row>
    <row r="37" spans="1:9" ht="14.25" customHeight="1" x14ac:dyDescent="0.25">
      <c r="A37" s="23" t="s">
        <v>184</v>
      </c>
      <c r="B37" s="21" t="s">
        <v>130</v>
      </c>
      <c r="C37" s="19" t="s">
        <v>43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</row>
    <row r="38" spans="1:9" ht="45" x14ac:dyDescent="0.25">
      <c r="A38" s="23" t="s">
        <v>185</v>
      </c>
      <c r="B38" s="21" t="s">
        <v>130</v>
      </c>
      <c r="C38" s="19" t="s">
        <v>44</v>
      </c>
      <c r="D38" s="19">
        <v>0</v>
      </c>
      <c r="E38" s="19">
        <v>0</v>
      </c>
      <c r="F38" s="22">
        <v>1.5</v>
      </c>
      <c r="G38" s="22">
        <v>0</v>
      </c>
      <c r="H38" s="22">
        <v>1.1000000000000001</v>
      </c>
      <c r="I38" s="22">
        <v>0</v>
      </c>
    </row>
    <row r="39" spans="1:9" ht="45" x14ac:dyDescent="0.25">
      <c r="A39" s="23" t="s">
        <v>186</v>
      </c>
      <c r="B39" s="21" t="s">
        <v>130</v>
      </c>
      <c r="C39" s="19" t="s">
        <v>45</v>
      </c>
      <c r="D39" s="19">
        <v>0</v>
      </c>
      <c r="E39" s="19">
        <v>0</v>
      </c>
      <c r="F39" s="22">
        <v>1.4</v>
      </c>
      <c r="G39" s="22">
        <v>0</v>
      </c>
      <c r="H39" s="22">
        <v>0.6</v>
      </c>
      <c r="I39" s="22">
        <v>0</v>
      </c>
    </row>
    <row r="40" spans="1:9" ht="45" x14ac:dyDescent="0.25">
      <c r="A40" s="23" t="s">
        <v>187</v>
      </c>
      <c r="B40" s="21" t="s">
        <v>130</v>
      </c>
      <c r="C40" s="19" t="s">
        <v>46</v>
      </c>
      <c r="D40" s="22">
        <v>103</v>
      </c>
      <c r="E40" s="22">
        <v>4.3</v>
      </c>
      <c r="F40" s="22">
        <v>1</v>
      </c>
      <c r="G40" s="22">
        <v>0.4</v>
      </c>
      <c r="H40" s="22">
        <v>95.5</v>
      </c>
      <c r="I40" s="22">
        <v>4.5</v>
      </c>
    </row>
    <row r="41" spans="1:9" ht="45" x14ac:dyDescent="0.25">
      <c r="A41" s="23" t="s">
        <v>188</v>
      </c>
      <c r="B41" s="21" t="s">
        <v>130</v>
      </c>
      <c r="C41" s="19" t="s">
        <v>47</v>
      </c>
      <c r="D41" s="22">
        <v>1.7</v>
      </c>
      <c r="E41" s="22">
        <v>0.1</v>
      </c>
      <c r="F41" s="22">
        <v>0.2</v>
      </c>
      <c r="G41" s="22">
        <v>0.1</v>
      </c>
      <c r="H41" s="22">
        <v>10.1</v>
      </c>
      <c r="I41" s="22">
        <v>3.4</v>
      </c>
    </row>
    <row r="42" spans="1:9" ht="45" x14ac:dyDescent="0.25">
      <c r="A42" s="23" t="s">
        <v>189</v>
      </c>
      <c r="B42" s="21" t="s">
        <v>130</v>
      </c>
      <c r="C42" s="19" t="s">
        <v>48</v>
      </c>
      <c r="D42" s="22">
        <v>101.6</v>
      </c>
      <c r="E42" s="22">
        <v>0.4</v>
      </c>
      <c r="F42" s="22">
        <v>0.2</v>
      </c>
      <c r="G42" s="22">
        <v>0</v>
      </c>
      <c r="H42" s="22">
        <v>100</v>
      </c>
      <c r="I42" s="22">
        <v>0</v>
      </c>
    </row>
    <row r="43" spans="1:9" ht="45" x14ac:dyDescent="0.25">
      <c r="A43" s="23" t="s">
        <v>190</v>
      </c>
      <c r="B43" s="21" t="s">
        <v>130</v>
      </c>
      <c r="C43" s="19" t="s">
        <v>49</v>
      </c>
      <c r="D43" s="22">
        <v>0.4</v>
      </c>
      <c r="E43" s="22">
        <v>0.4</v>
      </c>
      <c r="F43" s="22">
        <v>0.1</v>
      </c>
      <c r="G43" s="22">
        <v>0</v>
      </c>
      <c r="H43" s="22">
        <v>7.7</v>
      </c>
      <c r="I43" s="22">
        <v>1.6</v>
      </c>
    </row>
    <row r="44" spans="1:9" ht="45" x14ac:dyDescent="0.25">
      <c r="A44" s="23" t="s">
        <v>191</v>
      </c>
      <c r="B44" s="21" t="s">
        <v>130</v>
      </c>
      <c r="C44" s="19" t="s">
        <v>50</v>
      </c>
      <c r="D44" s="22">
        <v>0.2</v>
      </c>
      <c r="E44" s="22">
        <v>0</v>
      </c>
      <c r="F44" s="22">
        <v>0.1</v>
      </c>
      <c r="G44" s="22">
        <v>0</v>
      </c>
      <c r="H44" s="22">
        <v>10.4</v>
      </c>
      <c r="I44" s="22">
        <v>1.6</v>
      </c>
    </row>
    <row r="45" spans="1:9" ht="45" x14ac:dyDescent="0.25">
      <c r="A45" s="23" t="s">
        <v>192</v>
      </c>
      <c r="B45" s="21" t="s">
        <v>130</v>
      </c>
      <c r="C45" s="19" t="s">
        <v>51</v>
      </c>
      <c r="D45" s="19">
        <v>0</v>
      </c>
      <c r="E45" s="19">
        <v>0</v>
      </c>
      <c r="F45" s="22">
        <v>0.1</v>
      </c>
      <c r="G45" s="22">
        <v>0</v>
      </c>
      <c r="H45" s="22">
        <v>5.4</v>
      </c>
      <c r="I45" s="22">
        <v>0.3</v>
      </c>
    </row>
    <row r="46" spans="1:9" ht="45" x14ac:dyDescent="0.25">
      <c r="A46" s="23" t="s">
        <v>193</v>
      </c>
      <c r="B46" s="21" t="s">
        <v>130</v>
      </c>
      <c r="C46" s="19" t="s">
        <v>52</v>
      </c>
      <c r="D46" s="22">
        <v>50.5</v>
      </c>
      <c r="E46" s="22">
        <v>4.3</v>
      </c>
      <c r="F46" s="22">
        <v>0.2</v>
      </c>
      <c r="G46" s="22">
        <v>0</v>
      </c>
      <c r="H46" s="22">
        <v>68.3</v>
      </c>
      <c r="I46" s="22">
        <v>0.8</v>
      </c>
    </row>
    <row r="47" spans="1:9" ht="45" x14ac:dyDescent="0.25">
      <c r="A47" s="23" t="s">
        <v>211</v>
      </c>
      <c r="B47" s="21" t="s">
        <v>130</v>
      </c>
      <c r="C47" s="19" t="s">
        <v>53</v>
      </c>
      <c r="D47" s="19">
        <v>0</v>
      </c>
      <c r="E47" s="19">
        <v>0</v>
      </c>
      <c r="F47" s="22">
        <v>0.2</v>
      </c>
      <c r="G47" s="22">
        <v>0</v>
      </c>
      <c r="H47" s="22">
        <v>4.7</v>
      </c>
      <c r="I47" s="22">
        <v>1.2</v>
      </c>
    </row>
    <row r="48" spans="1:9" ht="45" x14ac:dyDescent="0.25">
      <c r="A48" s="23" t="s">
        <v>212</v>
      </c>
      <c r="B48" s="21" t="s">
        <v>130</v>
      </c>
      <c r="C48" s="19" t="s">
        <v>54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</row>
    <row r="49" spans="1:9" ht="45" x14ac:dyDescent="0.25">
      <c r="A49" s="23" t="s">
        <v>213</v>
      </c>
      <c r="B49" s="21" t="s">
        <v>130</v>
      </c>
      <c r="C49" s="19" t="s">
        <v>55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</row>
    <row r="50" spans="1:9" ht="45" x14ac:dyDescent="0.25">
      <c r="A50" s="23" t="s">
        <v>214</v>
      </c>
      <c r="B50" s="21" t="s">
        <v>130</v>
      </c>
      <c r="C50" s="19" t="s">
        <v>56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</row>
    <row r="51" spans="1:9" ht="45" x14ac:dyDescent="0.2">
      <c r="A51" s="23" t="s">
        <v>215</v>
      </c>
      <c r="B51" s="21" t="s">
        <v>130</v>
      </c>
      <c r="C51" s="22" t="s">
        <v>128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</row>
    <row r="52" spans="1:9" ht="45" x14ac:dyDescent="0.2">
      <c r="A52" s="23" t="s">
        <v>216</v>
      </c>
      <c r="B52" s="21" t="s">
        <v>130</v>
      </c>
      <c r="C52" s="22" t="s">
        <v>129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7"/>
  <sheetViews>
    <sheetView workbookViewId="0"/>
  </sheetViews>
  <sheetFormatPr defaultColWidth="12.7109375" defaultRowHeight="15.75" customHeight="1" x14ac:dyDescent="0.2"/>
  <sheetData>
    <row r="1" spans="1:7" ht="12.75" x14ac:dyDescent="0.2">
      <c r="A1" s="5" t="s">
        <v>0</v>
      </c>
      <c r="B1" s="5" t="s">
        <v>119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</row>
    <row r="2" spans="1:7" ht="15.75" customHeight="1" x14ac:dyDescent="0.25">
      <c r="A2" s="6">
        <v>1</v>
      </c>
      <c r="B2" s="6">
        <v>0</v>
      </c>
      <c r="C2" s="7">
        <v>0.17399999999999999</v>
      </c>
      <c r="D2" s="7">
        <v>0.376</v>
      </c>
      <c r="E2" s="7">
        <v>0.43099999999999999</v>
      </c>
      <c r="F2" s="7">
        <v>1.77</v>
      </c>
      <c r="G2" s="7">
        <v>3.05</v>
      </c>
    </row>
    <row r="3" spans="1:7" ht="15.75" customHeight="1" x14ac:dyDescent="0.25">
      <c r="A3" s="6">
        <v>2</v>
      </c>
      <c r="B3" s="6">
        <v>6</v>
      </c>
      <c r="C3" s="7">
        <v>1.95</v>
      </c>
      <c r="D3" s="7">
        <v>3.76</v>
      </c>
      <c r="E3" s="7">
        <v>4.46</v>
      </c>
      <c r="F3" s="7">
        <v>3.64</v>
      </c>
      <c r="G3" s="7">
        <v>9.27</v>
      </c>
    </row>
    <row r="4" spans="1:7" ht="15.75" customHeight="1" x14ac:dyDescent="0.25">
      <c r="A4" s="6">
        <v>3</v>
      </c>
      <c r="B4" s="6">
        <v>12</v>
      </c>
      <c r="C4" s="7">
        <v>5.3</v>
      </c>
      <c r="D4" s="7">
        <v>10.9</v>
      </c>
      <c r="E4" s="7">
        <v>11.5</v>
      </c>
      <c r="F4" s="7">
        <v>12.4</v>
      </c>
      <c r="G4" s="7">
        <v>27.8</v>
      </c>
    </row>
    <row r="5" spans="1:7" ht="15.75" customHeight="1" x14ac:dyDescent="0.25">
      <c r="A5" s="6">
        <v>4</v>
      </c>
      <c r="B5" s="6">
        <v>18</v>
      </c>
      <c r="C5" s="7">
        <v>8.83</v>
      </c>
      <c r="D5" s="7">
        <v>19</v>
      </c>
      <c r="E5" s="7">
        <v>18.5</v>
      </c>
      <c r="F5" s="7">
        <v>23.5</v>
      </c>
      <c r="G5" s="7">
        <v>45.1</v>
      </c>
    </row>
    <row r="6" spans="1:7" ht="15.75" customHeight="1" x14ac:dyDescent="0.25">
      <c r="A6" s="6">
        <v>5</v>
      </c>
      <c r="B6" s="6">
        <v>24</v>
      </c>
      <c r="C6" s="7">
        <v>12.4</v>
      </c>
      <c r="D6" s="7">
        <v>25.2</v>
      </c>
      <c r="E6" s="7">
        <v>25.1</v>
      </c>
      <c r="F6" s="7">
        <v>33</v>
      </c>
      <c r="G6" s="7">
        <v>57.3</v>
      </c>
    </row>
    <row r="7" spans="1:7" ht="15.75" customHeight="1" x14ac:dyDescent="0.25">
      <c r="A7" s="6">
        <v>6</v>
      </c>
      <c r="B7" s="6">
        <v>30</v>
      </c>
      <c r="C7" s="7">
        <v>15.8</v>
      </c>
      <c r="D7" s="7">
        <v>31.4</v>
      </c>
      <c r="E7" s="7">
        <v>31</v>
      </c>
      <c r="F7" s="7">
        <v>42.1</v>
      </c>
      <c r="G7" s="7">
        <v>67.5</v>
      </c>
    </row>
    <row r="8" spans="1:7" ht="15.75" customHeight="1" x14ac:dyDescent="0.25">
      <c r="A8" s="6">
        <v>7</v>
      </c>
      <c r="B8" s="6">
        <v>36</v>
      </c>
      <c r="C8" s="7">
        <v>19.2</v>
      </c>
      <c r="D8" s="7">
        <v>36.799999999999997</v>
      </c>
      <c r="E8" s="7">
        <v>36.799999999999997</v>
      </c>
      <c r="F8" s="7">
        <v>50.6</v>
      </c>
      <c r="G8" s="7">
        <v>74.2</v>
      </c>
    </row>
    <row r="9" spans="1:7" ht="15.75" customHeight="1" x14ac:dyDescent="0.25">
      <c r="A9" s="6">
        <v>8</v>
      </c>
      <c r="B9" s="6">
        <v>42</v>
      </c>
      <c r="C9" s="7">
        <v>22.6</v>
      </c>
      <c r="D9" s="7">
        <v>42</v>
      </c>
      <c r="E9" s="7">
        <v>42</v>
      </c>
      <c r="F9" s="7">
        <v>58.2</v>
      </c>
      <c r="G9" s="7">
        <v>80.900000000000006</v>
      </c>
    </row>
    <row r="10" spans="1:7" ht="15.75" customHeight="1" x14ac:dyDescent="0.25">
      <c r="A10" s="6">
        <v>9</v>
      </c>
      <c r="B10" s="6">
        <v>48</v>
      </c>
      <c r="C10" s="7">
        <v>25.8</v>
      </c>
      <c r="D10" s="7">
        <v>46.8</v>
      </c>
      <c r="E10" s="7">
        <v>47</v>
      </c>
      <c r="F10" s="7">
        <v>63.7</v>
      </c>
      <c r="G10" s="7">
        <v>84.4</v>
      </c>
    </row>
    <row r="11" spans="1:7" ht="15.75" customHeight="1" x14ac:dyDescent="0.25">
      <c r="A11" s="6">
        <v>10</v>
      </c>
      <c r="B11" s="6">
        <v>54</v>
      </c>
      <c r="C11" s="7">
        <v>28.7</v>
      </c>
      <c r="D11" s="7">
        <v>51.2</v>
      </c>
      <c r="E11" s="7">
        <v>51.4</v>
      </c>
      <c r="F11" s="7">
        <v>69.7</v>
      </c>
      <c r="G11" s="7">
        <v>87.4</v>
      </c>
    </row>
    <row r="12" spans="1:7" ht="15.75" customHeight="1" x14ac:dyDescent="0.25">
      <c r="A12" s="6">
        <v>11</v>
      </c>
      <c r="B12" s="6">
        <v>60</v>
      </c>
      <c r="C12" s="7">
        <v>31.5</v>
      </c>
      <c r="D12" s="7">
        <v>54.9</v>
      </c>
      <c r="E12" s="7">
        <v>55.5</v>
      </c>
      <c r="F12" s="7">
        <v>74.2</v>
      </c>
      <c r="G12" s="7">
        <v>86.7</v>
      </c>
    </row>
    <row r="13" spans="1:7" ht="15.75" customHeight="1" x14ac:dyDescent="0.25">
      <c r="C13" s="7"/>
      <c r="E13" s="7"/>
      <c r="F13" s="7"/>
    </row>
    <row r="14" spans="1:7" ht="15.75" customHeight="1" x14ac:dyDescent="0.25">
      <c r="C14" s="7"/>
      <c r="E14" s="7"/>
      <c r="F14" s="7"/>
    </row>
    <row r="15" spans="1:7" ht="15.75" customHeight="1" x14ac:dyDescent="0.25">
      <c r="E15" s="7"/>
      <c r="F15" s="7"/>
    </row>
    <row r="16" spans="1:7" ht="15.75" customHeight="1" x14ac:dyDescent="0.25">
      <c r="E16" s="7"/>
      <c r="F16" s="7"/>
    </row>
    <row r="17" spans="5:6" ht="15.75" customHeight="1" x14ac:dyDescent="0.25">
      <c r="E17" s="7"/>
      <c r="F17" s="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7"/>
  <sheetViews>
    <sheetView workbookViewId="0">
      <selection activeCell="I25" sqref="I25"/>
    </sheetView>
  </sheetViews>
  <sheetFormatPr defaultColWidth="12.7109375" defaultRowHeight="15.75" customHeight="1" x14ac:dyDescent="0.2"/>
  <sheetData>
    <row r="1" spans="1:6" ht="12.75" x14ac:dyDescent="0.2">
      <c r="A1" s="5" t="s">
        <v>0</v>
      </c>
      <c r="B1" s="5" t="s">
        <v>119</v>
      </c>
      <c r="C1" s="5" t="s">
        <v>114</v>
      </c>
      <c r="D1" s="5" t="s">
        <v>115</v>
      </c>
      <c r="E1" s="5" t="s">
        <v>117</v>
      </c>
      <c r="F1" s="5" t="s">
        <v>118</v>
      </c>
    </row>
    <row r="2" spans="1:6" ht="15.75" customHeight="1" x14ac:dyDescent="0.25">
      <c r="A2" s="6">
        <v>1</v>
      </c>
      <c r="B2" s="6">
        <v>0</v>
      </c>
      <c r="C2" s="7">
        <v>1.64</v>
      </c>
      <c r="D2" s="9">
        <v>1.2464641485605301</v>
      </c>
      <c r="E2" s="7">
        <v>2.4300000000000002</v>
      </c>
      <c r="F2" s="7">
        <v>1.44</v>
      </c>
    </row>
    <row r="3" spans="1:6" ht="15.75" customHeight="1" x14ac:dyDescent="0.25">
      <c r="A3" s="6">
        <v>2</v>
      </c>
      <c r="B3" s="6">
        <v>6</v>
      </c>
      <c r="C3" s="7">
        <v>2.7</v>
      </c>
      <c r="D3" s="9">
        <v>2.9161753311840402</v>
      </c>
      <c r="E3" s="7">
        <v>3.29</v>
      </c>
      <c r="F3" s="7">
        <v>4.7300000000000004</v>
      </c>
    </row>
    <row r="4" spans="1:6" ht="15.75" customHeight="1" x14ac:dyDescent="0.25">
      <c r="A4" s="6">
        <v>3</v>
      </c>
      <c r="B4" s="6">
        <v>12</v>
      </c>
      <c r="C4" s="7">
        <v>3.68</v>
      </c>
      <c r="D4" s="9">
        <v>4.3356852505436825</v>
      </c>
      <c r="E4" s="7">
        <v>5.9</v>
      </c>
      <c r="F4" s="7">
        <v>9.59</v>
      </c>
    </row>
    <row r="5" spans="1:6" ht="15.75" customHeight="1" x14ac:dyDescent="0.25">
      <c r="A5" s="6">
        <v>4</v>
      </c>
      <c r="B5" s="6">
        <v>18</v>
      </c>
      <c r="C5" s="7">
        <v>4.6100000000000003</v>
      </c>
      <c r="D5" s="9">
        <v>5.7711666091331217</v>
      </c>
      <c r="E5" s="7">
        <v>8.6300000000000008</v>
      </c>
      <c r="F5" s="7">
        <v>14</v>
      </c>
    </row>
    <row r="6" spans="1:6" ht="15.75" customHeight="1" x14ac:dyDescent="0.25">
      <c r="A6" s="6">
        <v>5</v>
      </c>
      <c r="B6" s="6">
        <v>24</v>
      </c>
      <c r="C6" s="7">
        <v>5.53</v>
      </c>
      <c r="D6" s="9">
        <v>7.2179209686362915</v>
      </c>
      <c r="E6" s="7">
        <v>11.4</v>
      </c>
      <c r="F6" s="7">
        <v>18.100000000000001</v>
      </c>
    </row>
    <row r="7" spans="1:6" ht="15.75" customHeight="1" x14ac:dyDescent="0.25">
      <c r="A7" s="6">
        <v>6</v>
      </c>
      <c r="B7" s="6">
        <v>30</v>
      </c>
      <c r="C7" s="7">
        <v>6.38</v>
      </c>
      <c r="D7" s="9">
        <v>8.5959664479601017</v>
      </c>
      <c r="E7" s="7">
        <v>13.9</v>
      </c>
      <c r="F7" s="7">
        <v>21.8</v>
      </c>
    </row>
    <row r="8" spans="1:6" ht="15.75" customHeight="1" x14ac:dyDescent="0.25">
      <c r="A8" s="6">
        <v>7</v>
      </c>
      <c r="B8" s="6">
        <v>36</v>
      </c>
      <c r="C8" s="7">
        <v>7.25</v>
      </c>
      <c r="D8" s="9">
        <v>9.9447416099502828</v>
      </c>
      <c r="E8" s="7">
        <v>16.3</v>
      </c>
      <c r="F8" s="7">
        <v>25.2</v>
      </c>
    </row>
    <row r="9" spans="1:6" ht="15.75" customHeight="1" x14ac:dyDescent="0.25">
      <c r="A9" s="6">
        <v>8</v>
      </c>
      <c r="B9" s="6">
        <v>42</v>
      </c>
      <c r="C9" s="7">
        <v>8.14</v>
      </c>
      <c r="D9" s="9">
        <v>11.256630494075923</v>
      </c>
      <c r="E9" s="7">
        <v>18.3</v>
      </c>
      <c r="F9" s="7">
        <v>28.1</v>
      </c>
    </row>
    <row r="10" spans="1:6" ht="15.75" customHeight="1" x14ac:dyDescent="0.25">
      <c r="A10" s="6">
        <v>9</v>
      </c>
      <c r="B10" s="6">
        <v>48</v>
      </c>
      <c r="C10" s="7">
        <v>8.93</v>
      </c>
      <c r="D10" s="9">
        <v>12.56425264205151</v>
      </c>
      <c r="E10" s="7">
        <v>20.8</v>
      </c>
      <c r="F10" s="7">
        <v>30.9</v>
      </c>
    </row>
    <row r="11" spans="1:6" ht="15.75" customHeight="1" x14ac:dyDescent="0.25">
      <c r="A11" s="6">
        <v>10</v>
      </c>
      <c r="B11" s="6">
        <v>54</v>
      </c>
      <c r="C11" s="7">
        <v>9.7100000000000009</v>
      </c>
      <c r="D11" s="9">
        <v>13.868998509107088</v>
      </c>
      <c r="E11" s="7">
        <v>22.3</v>
      </c>
      <c r="F11" s="7">
        <v>33.6</v>
      </c>
    </row>
    <row r="12" spans="1:6" ht="15.75" customHeight="1" x14ac:dyDescent="0.25">
      <c r="A12" s="6">
        <v>11</v>
      </c>
      <c r="B12" s="6">
        <v>60</v>
      </c>
      <c r="C12" s="7">
        <v>10.6</v>
      </c>
      <c r="D12" s="9">
        <v>15.032776979375246</v>
      </c>
      <c r="E12" s="7">
        <v>24.3</v>
      </c>
      <c r="F12" s="7">
        <v>35.6</v>
      </c>
    </row>
    <row r="13" spans="1:6" ht="15.75" customHeight="1" x14ac:dyDescent="0.25">
      <c r="C13" s="7"/>
      <c r="E13" s="7"/>
    </row>
    <row r="14" spans="1:6" ht="15.75" customHeight="1" x14ac:dyDescent="0.25">
      <c r="C14" s="7"/>
      <c r="E14" s="7"/>
    </row>
    <row r="15" spans="1:6" ht="15.75" customHeight="1" x14ac:dyDescent="0.25">
      <c r="E15" s="7"/>
    </row>
    <row r="16" spans="1:6" ht="15.75" customHeight="1" x14ac:dyDescent="0.25">
      <c r="E16" s="7"/>
    </row>
    <row r="17" spans="5:5" ht="15.75" customHeight="1" x14ac:dyDescent="0.25">
      <c r="E1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calibration curv</vt:lpstr>
      <vt:lpstr>PDB vs CPL</vt:lpstr>
      <vt:lpstr>PDB vs Phosphine</vt:lpstr>
      <vt:lpstr>PDB_JP vs Base</vt:lpstr>
      <vt:lpstr>PDB_CyJP vs Base</vt:lpstr>
      <vt:lpstr>PDB_noP vs Base</vt:lpstr>
      <vt:lpstr>PDB vs Base</vt:lpstr>
      <vt:lpstr>kinetics Bpin raw</vt:lpstr>
      <vt:lpstr>kinetics BOH2 raw</vt:lpstr>
      <vt:lpstr>kinetics Bpin K3PO4 raw</vt:lpstr>
      <vt:lpstr>kinetics summary</vt:lpstr>
      <vt:lpstr>kinetics summary K3PO4</vt:lpstr>
      <vt:lpstr>4 L vary H2O (not for plot)</vt:lpstr>
      <vt:lpstr>4 L 0 H2O</vt:lpstr>
      <vt:lpstr>4 L 20 H2O</vt:lpstr>
      <vt:lpstr>4 L 100 H2O</vt:lpstr>
      <vt:lpstr>4 L 0 H2O NaphBeg</vt:lpstr>
      <vt:lpstr>PCy3 0 20 100 H2O</vt:lpstr>
      <vt:lpstr>PtBu3 0 20 100 H2O</vt:lpstr>
      <vt:lpstr>CyJP 0 20 100 H2O</vt:lpstr>
      <vt:lpstr>JP 0 20 100 H2O</vt:lpstr>
      <vt:lpstr>vary Pd load</vt:lpstr>
      <vt:lpstr>JP eq</vt:lpstr>
      <vt:lpstr>PdOAc2 Pd2dba3 Buchwald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 Cher Tian</cp:lastModifiedBy>
  <dcterms:created xsi:type="dcterms:W3CDTF">2024-03-08T16:05:01Z</dcterms:created>
  <dcterms:modified xsi:type="dcterms:W3CDTF">2024-08-06T20:17:28Z</dcterms:modified>
</cp:coreProperties>
</file>