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minimized="1" xWindow="0" yWindow="0" windowWidth="22260" windowHeight="12650"/>
  </bookViews>
  <sheets>
    <sheet name="BOM" sheetId="1" r:id="rId1"/>
    <sheet name="FootPrint" sheetId="2" r:id="rId2"/>
    <sheet name="DIN" sheetId="3" r:id="rId3"/>
    <sheet name="RAL-Basic" sheetId="4" r:id="rId4"/>
    <sheet name="RA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5" i="1"/>
  <c r="C1" i="6" l="1"/>
  <c r="D1" i="6" s="1"/>
  <c r="C6" i="2"/>
  <c r="C7" i="2" s="1"/>
  <c r="B6" i="2"/>
  <c r="B7" i="2" s="1"/>
  <c r="C5" i="2"/>
  <c r="D5" i="2" s="1"/>
  <c r="J4" i="1"/>
  <c r="J3" i="1"/>
  <c r="J9" i="1" l="1"/>
  <c r="E5" i="2"/>
  <c r="D6" i="2"/>
  <c r="B8" i="2"/>
  <c r="C8" i="2"/>
  <c r="D7" i="2" l="1"/>
  <c r="D8" i="2"/>
  <c r="F5" i="2"/>
  <c r="F6" i="2" s="1"/>
  <c r="E6" i="2"/>
  <c r="F8" i="2" l="1"/>
  <c r="F7" i="2"/>
  <c r="E8" i="2"/>
  <c r="E7" i="2"/>
  <c r="A10" i="2" s="1"/>
  <c r="B89" i="6"/>
  <c r="E155" i="6"/>
  <c r="E151" i="6"/>
  <c r="E102" i="6"/>
  <c r="B60" i="6"/>
  <c r="A83" i="6"/>
  <c r="A79" i="6"/>
  <c r="E182" i="6"/>
  <c r="E176" i="6"/>
  <c r="B154" i="6"/>
  <c r="E36" i="6"/>
  <c r="A181" i="6"/>
  <c r="A156" i="6"/>
  <c r="B84" i="6"/>
  <c r="E82" i="6"/>
  <c r="E65" i="6"/>
  <c r="E75" i="6"/>
  <c r="A123" i="6"/>
  <c r="E105" i="6"/>
  <c r="E79" i="6"/>
  <c r="A128" i="6"/>
  <c r="B37" i="6"/>
  <c r="A3" i="6"/>
  <c r="B158" i="6"/>
  <c r="A64" i="6"/>
  <c r="A65" i="6"/>
  <c r="A171" i="6"/>
  <c r="A22" i="6"/>
  <c r="A157" i="6"/>
  <c r="E117" i="6"/>
  <c r="A126" i="6"/>
  <c r="A13" i="6"/>
  <c r="A66" i="6"/>
  <c r="A121" i="6"/>
  <c r="A104" i="6"/>
  <c r="B21" i="6"/>
  <c r="B124" i="6"/>
  <c r="A32" i="6"/>
  <c r="E140" i="6"/>
  <c r="A118" i="6"/>
  <c r="E134" i="6"/>
  <c r="E149" i="6"/>
  <c r="B156" i="6"/>
  <c r="A62" i="6"/>
  <c r="E184" i="6"/>
  <c r="E5" i="6"/>
  <c r="E10" i="6"/>
  <c r="B98" i="6"/>
  <c r="E32" i="6"/>
  <c r="A148" i="6"/>
  <c r="B70" i="6"/>
  <c r="E61" i="6"/>
  <c r="A71" i="6"/>
  <c r="A93" i="6"/>
  <c r="A184" i="6"/>
  <c r="B5" i="6"/>
  <c r="B22" i="6"/>
  <c r="A46" i="6"/>
  <c r="A43" i="6"/>
  <c r="B106" i="6"/>
  <c r="A125" i="6"/>
  <c r="A47" i="6"/>
  <c r="A17" i="6"/>
  <c r="A53" i="6"/>
  <c r="B181" i="6"/>
  <c r="B94" i="6"/>
  <c r="A193" i="6"/>
  <c r="B58" i="6"/>
  <c r="B142" i="6"/>
  <c r="A117" i="6"/>
  <c r="A81" i="6"/>
  <c r="A180" i="6"/>
  <c r="B180" i="6"/>
  <c r="E78" i="6"/>
  <c r="E39" i="6"/>
  <c r="B91" i="6"/>
  <c r="B50" i="6"/>
  <c r="A168" i="6"/>
  <c r="A122" i="6"/>
  <c r="A183" i="6"/>
  <c r="B138" i="6"/>
  <c r="B38" i="6"/>
  <c r="A15" i="6"/>
  <c r="E94" i="6"/>
  <c r="E164" i="6"/>
  <c r="A92" i="6"/>
  <c r="A146" i="6"/>
  <c r="B184" i="6"/>
  <c r="E41" i="6"/>
  <c r="A14" i="6"/>
  <c r="E58" i="6"/>
  <c r="B126" i="6"/>
  <c r="E136" i="6"/>
  <c r="A124" i="6"/>
  <c r="A186" i="6"/>
  <c r="B45" i="6"/>
  <c r="E14" i="6"/>
  <c r="A60" i="6"/>
  <c r="E170" i="6"/>
  <c r="A33" i="6"/>
  <c r="B187" i="6"/>
  <c r="E40" i="6"/>
  <c r="E118" i="6"/>
  <c r="A111" i="6"/>
  <c r="E191" i="6"/>
  <c r="A25" i="6"/>
  <c r="B163" i="6"/>
  <c r="A41" i="6"/>
  <c r="E171" i="6"/>
  <c r="B194" i="6"/>
  <c r="B118" i="6"/>
  <c r="B161" i="6"/>
  <c r="A40" i="6"/>
  <c r="B136" i="6"/>
  <c r="A37" i="6"/>
  <c r="B6" i="6"/>
  <c r="E194" i="6"/>
  <c r="E193" i="6"/>
  <c r="B145" i="6"/>
  <c r="A12" i="6"/>
  <c r="E21" i="6"/>
  <c r="E28" i="6"/>
  <c r="A74" i="6"/>
  <c r="A68" i="6"/>
  <c r="B67" i="6"/>
  <c r="A153" i="6"/>
  <c r="A138" i="6"/>
  <c r="E144" i="6"/>
  <c r="E103" i="6"/>
  <c r="A131" i="6"/>
  <c r="B111" i="6"/>
  <c r="B87" i="6"/>
  <c r="E30" i="6"/>
  <c r="A188" i="6"/>
  <c r="A115" i="6"/>
  <c r="A10" i="6"/>
  <c r="E33" i="6"/>
  <c r="E43" i="6"/>
  <c r="A4" i="6"/>
  <c r="E121" i="6"/>
  <c r="B130" i="6"/>
  <c r="A45" i="6"/>
  <c r="E72" i="6"/>
  <c r="E101" i="6"/>
  <c r="B62" i="6"/>
  <c r="A35" i="6"/>
  <c r="A173" i="6"/>
  <c r="A103" i="6"/>
  <c r="B24" i="6"/>
  <c r="E26" i="6"/>
  <c r="A150" i="6"/>
  <c r="A149" i="6"/>
  <c r="A88" i="6"/>
  <c r="A176" i="6"/>
  <c r="E25" i="6"/>
  <c r="B125" i="6"/>
  <c r="A189" i="6"/>
  <c r="E189" i="6"/>
  <c r="B175" i="6"/>
  <c r="B8" i="6"/>
  <c r="B95" i="6"/>
  <c r="E111" i="6"/>
  <c r="B132" i="6"/>
  <c r="A182" i="6"/>
  <c r="B167" i="6"/>
  <c r="B36" i="6"/>
  <c r="E69" i="6"/>
  <c r="A70" i="6"/>
  <c r="E131" i="6"/>
  <c r="E84" i="6"/>
  <c r="B116" i="6"/>
  <c r="A179" i="6"/>
  <c r="A73" i="6"/>
  <c r="B141" i="6"/>
  <c r="E98" i="6"/>
  <c r="A95" i="6"/>
  <c r="B31" i="6"/>
  <c r="E22" i="6"/>
  <c r="A106" i="6"/>
  <c r="E188" i="6"/>
  <c r="B174" i="6"/>
  <c r="B185" i="6"/>
  <c r="E70" i="6"/>
  <c r="B100" i="6"/>
  <c r="E192" i="6"/>
  <c r="B9" i="6"/>
  <c r="E116" i="6"/>
  <c r="A63" i="6"/>
  <c r="B114" i="6"/>
  <c r="B120" i="6"/>
  <c r="E130" i="6"/>
  <c r="A110" i="6"/>
  <c r="E46" i="6"/>
  <c r="E133" i="6"/>
  <c r="E107" i="6"/>
  <c r="A161" i="6"/>
  <c r="E165" i="6"/>
  <c r="E63" i="6"/>
  <c r="E44" i="6"/>
  <c r="A143" i="6"/>
  <c r="A76" i="6"/>
  <c r="E85" i="6"/>
  <c r="A51" i="6"/>
  <c r="A134" i="6"/>
  <c r="A30" i="6"/>
  <c r="B81" i="6"/>
  <c r="B144" i="6"/>
  <c r="A137" i="6"/>
  <c r="B19" i="6"/>
  <c r="B23" i="6"/>
  <c r="B32" i="6"/>
  <c r="A158" i="6"/>
  <c r="E23" i="6"/>
  <c r="E64" i="6"/>
  <c r="E141" i="6"/>
  <c r="A187" i="6"/>
  <c r="E7" i="6"/>
  <c r="B119" i="6"/>
  <c r="A19" i="6"/>
  <c r="E147" i="6"/>
  <c r="B186" i="6"/>
  <c r="B61" i="6"/>
  <c r="B41" i="6"/>
  <c r="A59" i="6"/>
  <c r="A16" i="6"/>
  <c r="A160" i="6"/>
  <c r="B147" i="6"/>
  <c r="A136" i="6"/>
  <c r="B151" i="6"/>
  <c r="E55" i="6"/>
  <c r="B146" i="6"/>
  <c r="E162" i="6"/>
  <c r="E148" i="6"/>
  <c r="B4" i="6"/>
  <c r="A127" i="6"/>
  <c r="A75" i="6"/>
  <c r="A52" i="6"/>
  <c r="B155" i="6"/>
  <c r="E9" i="6"/>
  <c r="E47" i="6"/>
  <c r="B64" i="6"/>
  <c r="A97" i="6"/>
  <c r="A61" i="6"/>
  <c r="B123" i="6"/>
  <c r="A155" i="6"/>
  <c r="B115" i="6"/>
  <c r="B74" i="6"/>
  <c r="E127" i="6"/>
  <c r="A142" i="6"/>
  <c r="A144" i="6"/>
  <c r="A78" i="6"/>
  <c r="B11" i="6"/>
  <c r="E11" i="6"/>
  <c r="B20" i="6"/>
  <c r="E66" i="6"/>
  <c r="A55" i="6"/>
  <c r="B15" i="6"/>
  <c r="B189" i="6"/>
  <c r="A132" i="6"/>
  <c r="E74" i="6"/>
  <c r="E161" i="6"/>
  <c r="E168" i="6"/>
  <c r="B176" i="6"/>
  <c r="A100" i="6"/>
  <c r="B68" i="6"/>
  <c r="B26" i="6"/>
  <c r="A99" i="6"/>
  <c r="B76" i="6"/>
  <c r="B47" i="6"/>
  <c r="B30" i="6"/>
  <c r="B191" i="6"/>
  <c r="E83" i="6"/>
  <c r="E91" i="6"/>
  <c r="E59" i="6"/>
  <c r="A145" i="6"/>
  <c r="E129" i="6"/>
  <c r="B65" i="6"/>
  <c r="E48" i="6"/>
  <c r="A9" i="6"/>
  <c r="A29" i="6"/>
  <c r="E8" i="6"/>
  <c r="B3" i="6"/>
  <c r="B48" i="6"/>
  <c r="B134" i="6"/>
  <c r="B86" i="6"/>
  <c r="A49" i="6"/>
  <c r="B112" i="6"/>
  <c r="B103" i="6"/>
  <c r="E56" i="6"/>
  <c r="A82" i="6"/>
  <c r="E128" i="6"/>
  <c r="B143" i="6"/>
  <c r="A130" i="6"/>
  <c r="E113" i="6"/>
  <c r="E96" i="6"/>
  <c r="B93" i="6"/>
  <c r="A42" i="6"/>
  <c r="E62" i="6"/>
  <c r="E99" i="6"/>
  <c r="A139" i="6"/>
  <c r="A175" i="6"/>
  <c r="E187" i="6"/>
  <c r="A84" i="6"/>
  <c r="E160" i="6"/>
  <c r="B108" i="6"/>
  <c r="B139" i="6"/>
  <c r="B99" i="6"/>
  <c r="E178" i="6"/>
  <c r="A167" i="6"/>
  <c r="B40" i="6"/>
  <c r="A96" i="6"/>
  <c r="E169" i="6"/>
  <c r="A24" i="6"/>
  <c r="E16" i="6"/>
  <c r="B69" i="6"/>
  <c r="E60" i="6"/>
  <c r="B90" i="6"/>
  <c r="E109" i="6"/>
  <c r="A57" i="6"/>
  <c r="E143" i="6"/>
  <c r="A174" i="6"/>
  <c r="E73" i="6"/>
  <c r="E2" i="6"/>
  <c r="B137" i="6"/>
  <c r="E6" i="6"/>
  <c r="E31" i="6"/>
  <c r="B66" i="6"/>
  <c r="B35" i="6"/>
  <c r="B39" i="6"/>
  <c r="B173" i="6"/>
  <c r="B165" i="6"/>
  <c r="E42" i="6"/>
  <c r="B140" i="6"/>
  <c r="A141" i="6"/>
  <c r="A163" i="6"/>
  <c r="E20" i="6"/>
  <c r="E142" i="6"/>
  <c r="B113" i="6"/>
  <c r="E135" i="6"/>
  <c r="E49" i="6"/>
  <c r="E53" i="6"/>
  <c r="A112" i="6"/>
  <c r="E104" i="6"/>
  <c r="E45" i="6"/>
  <c r="A39" i="6"/>
  <c r="E139" i="6"/>
  <c r="E37" i="6"/>
  <c r="A185" i="6"/>
  <c r="E3" i="6"/>
  <c r="B28" i="6"/>
  <c r="B190" i="6"/>
  <c r="B127" i="6"/>
  <c r="E92" i="6"/>
  <c r="E159" i="6"/>
  <c r="A58" i="6"/>
  <c r="E95" i="6"/>
  <c r="B96" i="6"/>
  <c r="A6" i="6"/>
  <c r="A177" i="6"/>
  <c r="B177" i="6"/>
  <c r="B71" i="6"/>
  <c r="B150" i="6"/>
  <c r="E115" i="6"/>
  <c r="B159" i="6"/>
  <c r="E181" i="6"/>
  <c r="B33" i="6"/>
  <c r="E71" i="6"/>
  <c r="B182" i="6"/>
  <c r="B83" i="6"/>
  <c r="B102" i="6"/>
  <c r="E93" i="6"/>
  <c r="E81" i="6"/>
  <c r="B168" i="6"/>
  <c r="B164" i="6"/>
  <c r="A67" i="6"/>
  <c r="E52" i="6"/>
  <c r="E110" i="6"/>
  <c r="E90" i="6"/>
  <c r="B34" i="6"/>
  <c r="E17" i="6"/>
  <c r="A154" i="6"/>
  <c r="E27" i="6"/>
  <c r="B78" i="6"/>
  <c r="E89" i="6"/>
  <c r="E175" i="6"/>
  <c r="A102" i="6"/>
  <c r="B171" i="6"/>
  <c r="B183" i="6"/>
  <c r="E185" i="6"/>
  <c r="E154" i="6"/>
  <c r="E38" i="6"/>
  <c r="B178" i="6"/>
  <c r="E34" i="6"/>
  <c r="E97" i="6"/>
  <c r="A90" i="6"/>
  <c r="E124" i="6"/>
  <c r="E24" i="6"/>
  <c r="E112" i="6"/>
  <c r="E123" i="6"/>
  <c r="A36" i="6"/>
  <c r="E12" i="6"/>
  <c r="A162" i="6"/>
  <c r="B129" i="6"/>
  <c r="B80" i="6"/>
  <c r="A44" i="6"/>
  <c r="A191" i="6"/>
  <c r="E167" i="6"/>
  <c r="B193" i="6"/>
  <c r="A20" i="6"/>
  <c r="B10" i="6"/>
  <c r="E122" i="6"/>
  <c r="A80" i="6"/>
  <c r="E158" i="6"/>
  <c r="A91" i="6"/>
  <c r="E153" i="6"/>
  <c r="B88" i="6"/>
  <c r="A89" i="6"/>
  <c r="B57" i="6"/>
  <c r="B97" i="6"/>
  <c r="A38" i="6"/>
  <c r="E145" i="6"/>
  <c r="B92" i="6"/>
  <c r="E13" i="6"/>
  <c r="A27" i="6"/>
  <c r="E190" i="6"/>
  <c r="A48" i="6"/>
  <c r="B122" i="6"/>
  <c r="A28" i="6"/>
  <c r="A72" i="6"/>
  <c r="E137" i="6"/>
  <c r="B170" i="6"/>
  <c r="A101" i="6"/>
  <c r="A178" i="6"/>
  <c r="A166" i="6"/>
  <c r="A192" i="6"/>
  <c r="B82" i="6"/>
  <c r="B42" i="6"/>
  <c r="E119" i="6"/>
  <c r="A18" i="6"/>
  <c r="A152" i="6"/>
  <c r="A105" i="6"/>
  <c r="E186" i="6"/>
  <c r="E76" i="6"/>
  <c r="A2" i="6"/>
  <c r="A169" i="6"/>
  <c r="E146" i="6"/>
  <c r="B85" i="6"/>
  <c r="B73" i="6"/>
  <c r="E157" i="6"/>
  <c r="A108" i="6"/>
  <c r="A77" i="6"/>
  <c r="E179" i="6"/>
  <c r="A129" i="6"/>
  <c r="E35" i="6"/>
  <c r="A23" i="6"/>
  <c r="B2" i="6"/>
  <c r="E173" i="6"/>
  <c r="B49" i="6"/>
  <c r="A165" i="6"/>
  <c r="B17" i="6"/>
  <c r="B75" i="6"/>
  <c r="B52" i="6"/>
  <c r="A159" i="6"/>
  <c r="A120" i="6"/>
  <c r="A114" i="6"/>
  <c r="A140" i="6"/>
  <c r="E57" i="6"/>
  <c r="A190" i="6"/>
  <c r="B128" i="6"/>
  <c r="B55" i="6"/>
  <c r="E180" i="6"/>
  <c r="E156" i="6"/>
  <c r="A94" i="6"/>
  <c r="A172" i="6"/>
  <c r="B44" i="6"/>
  <c r="B63" i="6"/>
  <c r="A31" i="6"/>
  <c r="E77" i="6"/>
  <c r="B104" i="6"/>
  <c r="A8" i="6"/>
  <c r="A21" i="6"/>
  <c r="E120" i="6"/>
  <c r="B179" i="6"/>
  <c r="E29" i="6"/>
  <c r="E138" i="6"/>
  <c r="A87" i="6"/>
  <c r="A56" i="6"/>
  <c r="B169" i="6"/>
  <c r="E163" i="6"/>
  <c r="E132" i="6"/>
  <c r="A54" i="6"/>
  <c r="E54" i="6"/>
  <c r="A50" i="6"/>
  <c r="A133" i="6"/>
  <c r="A86" i="6"/>
  <c r="B135" i="6"/>
  <c r="B54" i="6"/>
  <c r="B121" i="6"/>
  <c r="B46" i="6"/>
  <c r="B188" i="6"/>
  <c r="B149" i="6"/>
  <c r="B13" i="6"/>
  <c r="E50" i="6"/>
  <c r="A85" i="6"/>
  <c r="B105" i="6"/>
  <c r="B29" i="6"/>
  <c r="B25" i="6"/>
  <c r="B148" i="6"/>
  <c r="A164" i="6"/>
  <c r="E68" i="6"/>
  <c r="E86" i="6"/>
  <c r="E15" i="6"/>
  <c r="A151" i="6"/>
  <c r="B43" i="6"/>
  <c r="A113" i="6"/>
  <c r="E166" i="6"/>
  <c r="A69" i="6"/>
  <c r="E80" i="6"/>
  <c r="B192" i="6"/>
  <c r="E125" i="6"/>
  <c r="E106" i="6"/>
  <c r="A116" i="6"/>
  <c r="B7" i="6"/>
  <c r="E67" i="6"/>
  <c r="E18" i="6"/>
  <c r="B133" i="6"/>
  <c r="A5" i="6"/>
  <c r="A147" i="6"/>
  <c r="A98" i="6"/>
  <c r="E88" i="6"/>
  <c r="B117" i="6"/>
  <c r="E100" i="6"/>
  <c r="B56" i="6"/>
  <c r="E183" i="6"/>
  <c r="E126" i="6"/>
  <c r="E152" i="6"/>
  <c r="A135" i="6"/>
  <c r="B157" i="6"/>
  <c r="A107" i="6"/>
  <c r="B109" i="6"/>
  <c r="E4" i="6"/>
  <c r="B110" i="6"/>
  <c r="A109" i="6"/>
  <c r="B12" i="6"/>
  <c r="B77" i="6"/>
  <c r="B166" i="6"/>
  <c r="A119" i="6"/>
  <c r="B172" i="6"/>
  <c r="B53" i="6"/>
  <c r="A194" i="6"/>
  <c r="B101" i="6"/>
  <c r="E174" i="6"/>
  <c r="E177" i="6"/>
  <c r="E51" i="6"/>
  <c r="A7" i="6"/>
  <c r="A170" i="6"/>
  <c r="B107" i="6"/>
  <c r="E114" i="6"/>
  <c r="B162" i="6"/>
  <c r="B152" i="6"/>
  <c r="B14" i="6"/>
  <c r="B27" i="6"/>
  <c r="B160" i="6"/>
  <c r="B153" i="6"/>
  <c r="E108" i="6"/>
  <c r="A26" i="6"/>
  <c r="E172" i="6"/>
  <c r="B131" i="6"/>
  <c r="B18" i="6"/>
  <c r="E19" i="6"/>
  <c r="B16" i="6"/>
  <c r="A34" i="6"/>
  <c r="B59" i="6"/>
  <c r="A11" i="6"/>
  <c r="B72" i="6"/>
  <c r="E150" i="6"/>
  <c r="B51" i="6"/>
  <c r="E87" i="6"/>
  <c r="B79" i="6"/>
  <c r="C79" i="6" l="1"/>
  <c r="D79" i="6" s="1"/>
  <c r="I79" i="6"/>
  <c r="F87" i="6"/>
  <c r="G87" i="6" s="1"/>
  <c r="H87" i="6" s="1"/>
  <c r="I51" i="6"/>
  <c r="C51" i="6"/>
  <c r="D51" i="6" s="1"/>
  <c r="F150" i="6"/>
  <c r="G150" i="6" s="1"/>
  <c r="H150" i="6" s="1"/>
  <c r="C72" i="6"/>
  <c r="D72" i="6" s="1"/>
  <c r="I72" i="6"/>
  <c r="C59" i="6"/>
  <c r="D59" i="6" s="1"/>
  <c r="I59" i="6"/>
  <c r="I16" i="6"/>
  <c r="C16" i="6"/>
  <c r="D16" i="6" s="1"/>
  <c r="F19" i="6"/>
  <c r="G19" i="6" s="1"/>
  <c r="H19" i="6" s="1"/>
  <c r="I18" i="6"/>
  <c r="C18" i="6"/>
  <c r="D18" i="6" s="1"/>
  <c r="C131" i="6"/>
  <c r="D131" i="6" s="1"/>
  <c r="I131" i="6"/>
  <c r="F172" i="6"/>
  <c r="G172" i="6" s="1"/>
  <c r="H172" i="6" s="1"/>
  <c r="F108" i="6"/>
  <c r="G108" i="6" s="1"/>
  <c r="H108" i="6" s="1"/>
  <c r="I153" i="6"/>
  <c r="C153" i="6"/>
  <c r="D153" i="6" s="1"/>
  <c r="C160" i="6"/>
  <c r="D160" i="6" s="1"/>
  <c r="I160" i="6"/>
  <c r="I27" i="6"/>
  <c r="C27" i="6"/>
  <c r="D27" i="6" s="1"/>
  <c r="I14" i="6"/>
  <c r="C14" i="6"/>
  <c r="D14" i="6" s="1"/>
  <c r="C152" i="6"/>
  <c r="D152" i="6" s="1"/>
  <c r="I152" i="6"/>
  <c r="C162" i="6"/>
  <c r="D162" i="6" s="1"/>
  <c r="I162" i="6"/>
  <c r="F114" i="6"/>
  <c r="G114" i="6" s="1"/>
  <c r="H114" i="6" s="1"/>
  <c r="I107" i="6"/>
  <c r="C107" i="6"/>
  <c r="D107" i="6" s="1"/>
  <c r="F51" i="6"/>
  <c r="G51" i="6" s="1"/>
  <c r="H51" i="6" s="1"/>
  <c r="F177" i="6"/>
  <c r="G177" i="6" s="1"/>
  <c r="F174" i="6"/>
  <c r="G174" i="6" s="1"/>
  <c r="H174" i="6" s="1"/>
  <c r="I101" i="6"/>
  <c r="C101" i="6"/>
  <c r="D101" i="6" s="1"/>
  <c r="C53" i="6"/>
  <c r="D53" i="6" s="1"/>
  <c r="I53" i="6"/>
  <c r="C172" i="6"/>
  <c r="D172" i="6" s="1"/>
  <c r="J172" i="6" s="1"/>
  <c r="I172" i="6"/>
  <c r="I166" i="6"/>
  <c r="C166" i="6"/>
  <c r="D166" i="6" s="1"/>
  <c r="I77" i="6"/>
  <c r="C77" i="6"/>
  <c r="D77" i="6" s="1"/>
  <c r="I12" i="6"/>
  <c r="C12" i="6"/>
  <c r="D12" i="6" s="1"/>
  <c r="I110" i="6"/>
  <c r="C110" i="6"/>
  <c r="D110" i="6" s="1"/>
  <c r="F4" i="6"/>
  <c r="G4" i="6" s="1"/>
  <c r="C109" i="6"/>
  <c r="D109" i="6" s="1"/>
  <c r="I109" i="6"/>
  <c r="C157" i="6"/>
  <c r="D157" i="6" s="1"/>
  <c r="I157" i="6"/>
  <c r="F152" i="6"/>
  <c r="G152" i="6" s="1"/>
  <c r="F126" i="6"/>
  <c r="G126" i="6" s="1"/>
  <c r="F183" i="6"/>
  <c r="G183" i="6" s="1"/>
  <c r="I56" i="6"/>
  <c r="C56" i="6"/>
  <c r="D56" i="6" s="1"/>
  <c r="F100" i="6"/>
  <c r="G100" i="6" s="1"/>
  <c r="H100" i="6" s="1"/>
  <c r="C117" i="6"/>
  <c r="D117" i="6" s="1"/>
  <c r="I117" i="6"/>
  <c r="F88" i="6"/>
  <c r="G88" i="6" s="1"/>
  <c r="C133" i="6"/>
  <c r="D133" i="6" s="1"/>
  <c r="I133" i="6"/>
  <c r="F18" i="6"/>
  <c r="G18" i="6" s="1"/>
  <c r="H18" i="6" s="1"/>
  <c r="F67" i="6"/>
  <c r="G67" i="6" s="1"/>
  <c r="H67" i="6" s="1"/>
  <c r="I7" i="6"/>
  <c r="C7" i="6"/>
  <c r="D7" i="6" s="1"/>
  <c r="F106" i="6"/>
  <c r="G106" i="6" s="1"/>
  <c r="H106" i="6" s="1"/>
  <c r="F125" i="6"/>
  <c r="G125" i="6" s="1"/>
  <c r="H125" i="6" s="1"/>
  <c r="I192" i="6"/>
  <c r="C192" i="6"/>
  <c r="D192" i="6" s="1"/>
  <c r="F80" i="6"/>
  <c r="G80" i="6" s="1"/>
  <c r="F166" i="6"/>
  <c r="G166" i="6" s="1"/>
  <c r="H166" i="6" s="1"/>
  <c r="C43" i="6"/>
  <c r="D43" i="6" s="1"/>
  <c r="I43" i="6"/>
  <c r="F15" i="6"/>
  <c r="G15" i="6" s="1"/>
  <c r="H15" i="6" s="1"/>
  <c r="F86" i="6"/>
  <c r="G86" i="6" s="1"/>
  <c r="F68" i="6"/>
  <c r="G68" i="6" s="1"/>
  <c r="C148" i="6"/>
  <c r="D148" i="6" s="1"/>
  <c r="I148" i="6"/>
  <c r="I25" i="6"/>
  <c r="C25" i="6"/>
  <c r="D25" i="6" s="1"/>
  <c r="I29" i="6"/>
  <c r="C29" i="6"/>
  <c r="D29" i="6" s="1"/>
  <c r="C105" i="6"/>
  <c r="D105" i="6" s="1"/>
  <c r="I105" i="6"/>
  <c r="F50" i="6"/>
  <c r="G50" i="6" s="1"/>
  <c r="H50" i="6" s="1"/>
  <c r="C13" i="6"/>
  <c r="D13" i="6" s="1"/>
  <c r="I13" i="6"/>
  <c r="I149" i="6"/>
  <c r="C149" i="6"/>
  <c r="D149" i="6" s="1"/>
  <c r="C188" i="6"/>
  <c r="D188" i="6" s="1"/>
  <c r="I188" i="6"/>
  <c r="C46" i="6"/>
  <c r="D46" i="6" s="1"/>
  <c r="I46" i="6"/>
  <c r="I121" i="6"/>
  <c r="C121" i="6"/>
  <c r="D121" i="6" s="1"/>
  <c r="I54" i="6"/>
  <c r="C54" i="6"/>
  <c r="D54" i="6" s="1"/>
  <c r="I135" i="6"/>
  <c r="C135" i="6"/>
  <c r="D135" i="6" s="1"/>
  <c r="F54" i="6"/>
  <c r="G54" i="6" s="1"/>
  <c r="H54" i="6" s="1"/>
  <c r="F132" i="6"/>
  <c r="G132" i="6" s="1"/>
  <c r="H132" i="6" s="1"/>
  <c r="F163" i="6"/>
  <c r="G163" i="6" s="1"/>
  <c r="I169" i="6"/>
  <c r="C169" i="6"/>
  <c r="D169" i="6" s="1"/>
  <c r="F138" i="6"/>
  <c r="G138" i="6" s="1"/>
  <c r="F29" i="6"/>
  <c r="G29" i="6" s="1"/>
  <c r="I179" i="6"/>
  <c r="C179" i="6"/>
  <c r="D179" i="6" s="1"/>
  <c r="F120" i="6"/>
  <c r="G120" i="6" s="1"/>
  <c r="H120" i="6" s="1"/>
  <c r="I104" i="6"/>
  <c r="C104" i="6"/>
  <c r="D104" i="6" s="1"/>
  <c r="F77" i="6"/>
  <c r="G77" i="6" s="1"/>
  <c r="C63" i="6"/>
  <c r="D63" i="6" s="1"/>
  <c r="I63" i="6"/>
  <c r="C44" i="6"/>
  <c r="D44" i="6" s="1"/>
  <c r="I44" i="6"/>
  <c r="F156" i="6"/>
  <c r="G156" i="6" s="1"/>
  <c r="F180" i="6"/>
  <c r="G180" i="6" s="1"/>
  <c r="H180" i="6" s="1"/>
  <c r="C55" i="6"/>
  <c r="D55" i="6" s="1"/>
  <c r="I55" i="6"/>
  <c r="I128" i="6"/>
  <c r="C128" i="6"/>
  <c r="D128" i="6" s="1"/>
  <c r="F57" i="6"/>
  <c r="G57" i="6" s="1"/>
  <c r="H57" i="6" s="1"/>
  <c r="I52" i="6"/>
  <c r="C52" i="6"/>
  <c r="D52" i="6" s="1"/>
  <c r="C75" i="6"/>
  <c r="D75" i="6" s="1"/>
  <c r="I75" i="6"/>
  <c r="C17" i="6"/>
  <c r="D17" i="6" s="1"/>
  <c r="I17" i="6"/>
  <c r="I49" i="6"/>
  <c r="C49" i="6"/>
  <c r="D49" i="6" s="1"/>
  <c r="F173" i="6"/>
  <c r="G173" i="6" s="1"/>
  <c r="H173" i="6" s="1"/>
  <c r="I2" i="6"/>
  <c r="C2" i="6"/>
  <c r="D2" i="6" s="1"/>
  <c r="F35" i="6"/>
  <c r="G35" i="6" s="1"/>
  <c r="F179" i="6"/>
  <c r="G179" i="6" s="1"/>
  <c r="F157" i="6"/>
  <c r="G157" i="6" s="1"/>
  <c r="I73" i="6"/>
  <c r="C73" i="6"/>
  <c r="D73" i="6" s="1"/>
  <c r="C85" i="6"/>
  <c r="D85" i="6" s="1"/>
  <c r="I85" i="6"/>
  <c r="F146" i="6"/>
  <c r="G146" i="6" s="1"/>
  <c r="H146" i="6" s="1"/>
  <c r="F76" i="6"/>
  <c r="G76" i="6" s="1"/>
  <c r="H76" i="6" s="1"/>
  <c r="F186" i="6"/>
  <c r="G186" i="6" s="1"/>
  <c r="H186" i="6" s="1"/>
  <c r="F119" i="6"/>
  <c r="G119" i="6" s="1"/>
  <c r="H119" i="6" s="1"/>
  <c r="C42" i="6"/>
  <c r="D42" i="6" s="1"/>
  <c r="I42" i="6"/>
  <c r="C82" i="6"/>
  <c r="D82" i="6" s="1"/>
  <c r="I82" i="6"/>
  <c r="I170" i="6"/>
  <c r="C170" i="6"/>
  <c r="D170" i="6" s="1"/>
  <c r="F137" i="6"/>
  <c r="G137" i="6" s="1"/>
  <c r="I122" i="6"/>
  <c r="C122" i="6"/>
  <c r="D122" i="6" s="1"/>
  <c r="F190" i="6"/>
  <c r="G190" i="6" s="1"/>
  <c r="F13" i="6"/>
  <c r="G13" i="6" s="1"/>
  <c r="I92" i="6"/>
  <c r="C92" i="6"/>
  <c r="D92" i="6" s="1"/>
  <c r="F145" i="6"/>
  <c r="G145" i="6" s="1"/>
  <c r="H145" i="6" s="1"/>
  <c r="I97" i="6"/>
  <c r="C97" i="6"/>
  <c r="D97" i="6" s="1"/>
  <c r="C57" i="6"/>
  <c r="D57" i="6" s="1"/>
  <c r="I57" i="6"/>
  <c r="I88" i="6"/>
  <c r="C88" i="6"/>
  <c r="D88" i="6" s="1"/>
  <c r="F153" i="6"/>
  <c r="G153" i="6" s="1"/>
  <c r="H153" i="6" s="1"/>
  <c r="F158" i="6"/>
  <c r="G158" i="6" s="1"/>
  <c r="F122" i="6"/>
  <c r="G122" i="6" s="1"/>
  <c r="H122" i="6" s="1"/>
  <c r="I10" i="6"/>
  <c r="C10" i="6"/>
  <c r="D10" i="6" s="1"/>
  <c r="C193" i="6"/>
  <c r="D193" i="6" s="1"/>
  <c r="I193" i="6"/>
  <c r="F167" i="6"/>
  <c r="G167" i="6" s="1"/>
  <c r="H167" i="6" s="1"/>
  <c r="C80" i="6"/>
  <c r="D80" i="6" s="1"/>
  <c r="I80" i="6"/>
  <c r="I129" i="6"/>
  <c r="C129" i="6"/>
  <c r="D129" i="6" s="1"/>
  <c r="F12" i="6"/>
  <c r="G12" i="6" s="1"/>
  <c r="F123" i="6"/>
  <c r="G123" i="6" s="1"/>
  <c r="H123" i="6" s="1"/>
  <c r="F112" i="6"/>
  <c r="G112" i="6" s="1"/>
  <c r="H112" i="6" s="1"/>
  <c r="F24" i="6"/>
  <c r="G24" i="6" s="1"/>
  <c r="H24" i="6" s="1"/>
  <c r="F124" i="6"/>
  <c r="G124" i="6" s="1"/>
  <c r="H124" i="6" s="1"/>
  <c r="F97" i="6"/>
  <c r="G97" i="6" s="1"/>
  <c r="H97" i="6" s="1"/>
  <c r="F34" i="6"/>
  <c r="G34" i="6" s="1"/>
  <c r="H34" i="6" s="1"/>
  <c r="I178" i="6"/>
  <c r="C178" i="6"/>
  <c r="D178" i="6" s="1"/>
  <c r="F38" i="6"/>
  <c r="G38" i="6" s="1"/>
  <c r="F154" i="6"/>
  <c r="G154" i="6" s="1"/>
  <c r="F185" i="6"/>
  <c r="G185" i="6" s="1"/>
  <c r="H185" i="6" s="1"/>
  <c r="I183" i="6"/>
  <c r="C183" i="6"/>
  <c r="D183" i="6" s="1"/>
  <c r="C171" i="6"/>
  <c r="D171" i="6" s="1"/>
  <c r="I171" i="6"/>
  <c r="F175" i="6"/>
  <c r="G175" i="6" s="1"/>
  <c r="F89" i="6"/>
  <c r="G89" i="6" s="1"/>
  <c r="C78" i="6"/>
  <c r="D78" i="6" s="1"/>
  <c r="I78" i="6"/>
  <c r="F27" i="6"/>
  <c r="G27" i="6" s="1"/>
  <c r="H27" i="6" s="1"/>
  <c r="F17" i="6"/>
  <c r="G17" i="6" s="1"/>
  <c r="C34" i="6"/>
  <c r="D34" i="6" s="1"/>
  <c r="J34" i="6" s="1"/>
  <c r="I34" i="6"/>
  <c r="F90" i="6"/>
  <c r="G90" i="6" s="1"/>
  <c r="F110" i="6"/>
  <c r="G110" i="6" s="1"/>
  <c r="F52" i="6"/>
  <c r="G52" i="6" s="1"/>
  <c r="I164" i="6"/>
  <c r="C164" i="6"/>
  <c r="D164" i="6" s="1"/>
  <c r="I168" i="6"/>
  <c r="C168" i="6"/>
  <c r="D168" i="6" s="1"/>
  <c r="F81" i="6"/>
  <c r="G81" i="6" s="1"/>
  <c r="H81" i="6" s="1"/>
  <c r="F93" i="6"/>
  <c r="G93" i="6" s="1"/>
  <c r="H93" i="6" s="1"/>
  <c r="I102" i="6"/>
  <c r="C102" i="6"/>
  <c r="D102" i="6" s="1"/>
  <c r="I83" i="6"/>
  <c r="C83" i="6"/>
  <c r="D83" i="6" s="1"/>
  <c r="I182" i="6"/>
  <c r="C182" i="6"/>
  <c r="D182" i="6" s="1"/>
  <c r="F71" i="6"/>
  <c r="G71" i="6" s="1"/>
  <c r="H71" i="6" s="1"/>
  <c r="I33" i="6"/>
  <c r="C33" i="6"/>
  <c r="D33" i="6" s="1"/>
  <c r="F181" i="6"/>
  <c r="G181" i="6" s="1"/>
  <c r="C159" i="6"/>
  <c r="D159" i="6" s="1"/>
  <c r="I159" i="6"/>
  <c r="F115" i="6"/>
  <c r="G115" i="6" s="1"/>
  <c r="H115" i="6" s="1"/>
  <c r="C150" i="6"/>
  <c r="D150" i="6" s="1"/>
  <c r="J150" i="6" s="1"/>
  <c r="I150" i="6"/>
  <c r="C71" i="6"/>
  <c r="D71" i="6" s="1"/>
  <c r="I71" i="6"/>
  <c r="I177" i="6"/>
  <c r="C177" i="6"/>
  <c r="D177" i="6" s="1"/>
  <c r="C96" i="6"/>
  <c r="D96" i="6" s="1"/>
  <c r="I96" i="6"/>
  <c r="F95" i="6"/>
  <c r="G95" i="6" s="1"/>
  <c r="F159" i="6"/>
  <c r="G159" i="6" s="1"/>
  <c r="H159" i="6" s="1"/>
  <c r="F92" i="6"/>
  <c r="G92" i="6" s="1"/>
  <c r="H92" i="6" s="1"/>
  <c r="I127" i="6"/>
  <c r="C127" i="6"/>
  <c r="D127" i="6" s="1"/>
  <c r="I190" i="6"/>
  <c r="C190" i="6"/>
  <c r="D190" i="6" s="1"/>
  <c r="C28" i="6"/>
  <c r="D28" i="6" s="1"/>
  <c r="I28" i="6"/>
  <c r="F3" i="6"/>
  <c r="G3" i="6" s="1"/>
  <c r="F37" i="6"/>
  <c r="G37" i="6" s="1"/>
  <c r="F139" i="6"/>
  <c r="G139" i="6" s="1"/>
  <c r="F45" i="6"/>
  <c r="G45" i="6" s="1"/>
  <c r="H45" i="6" s="1"/>
  <c r="F104" i="6"/>
  <c r="G104" i="6" s="1"/>
  <c r="H104" i="6" s="1"/>
  <c r="F53" i="6"/>
  <c r="G53" i="6" s="1"/>
  <c r="H53" i="6" s="1"/>
  <c r="F49" i="6"/>
  <c r="G49" i="6" s="1"/>
  <c r="F135" i="6"/>
  <c r="G135" i="6" s="1"/>
  <c r="C113" i="6"/>
  <c r="D113" i="6" s="1"/>
  <c r="I113" i="6"/>
  <c r="F142" i="6"/>
  <c r="G142" i="6" s="1"/>
  <c r="F20" i="6"/>
  <c r="G20" i="6" s="1"/>
  <c r="I140" i="6"/>
  <c r="C140" i="6"/>
  <c r="D140" i="6" s="1"/>
  <c r="F42" i="6"/>
  <c r="G42" i="6" s="1"/>
  <c r="I165" i="6"/>
  <c r="C165" i="6"/>
  <c r="D165" i="6" s="1"/>
  <c r="I173" i="6"/>
  <c r="C173" i="6"/>
  <c r="D173" i="6" s="1"/>
  <c r="C39" i="6"/>
  <c r="D39" i="6" s="1"/>
  <c r="I39" i="6"/>
  <c r="I35" i="6"/>
  <c r="C35" i="6"/>
  <c r="D35" i="6" s="1"/>
  <c r="I66" i="6"/>
  <c r="C66" i="6"/>
  <c r="D66" i="6" s="1"/>
  <c r="F31" i="6"/>
  <c r="G31" i="6" s="1"/>
  <c r="H31" i="6" s="1"/>
  <c r="F6" i="6"/>
  <c r="G6" i="6" s="1"/>
  <c r="C137" i="6"/>
  <c r="D137" i="6" s="1"/>
  <c r="I137" i="6"/>
  <c r="F2" i="6"/>
  <c r="G2" i="6" s="1"/>
  <c r="H2" i="6" s="1"/>
  <c r="F73" i="6"/>
  <c r="G73" i="6" s="1"/>
  <c r="H73" i="6" s="1"/>
  <c r="F143" i="6"/>
  <c r="G143" i="6" s="1"/>
  <c r="H143" i="6" s="1"/>
  <c r="F109" i="6"/>
  <c r="G109" i="6" s="1"/>
  <c r="H109" i="6" s="1"/>
  <c r="I90" i="6"/>
  <c r="C90" i="6"/>
  <c r="D90" i="6" s="1"/>
  <c r="F60" i="6"/>
  <c r="G60" i="6" s="1"/>
  <c r="C69" i="6"/>
  <c r="D69" i="6" s="1"/>
  <c r="I69" i="6"/>
  <c r="F16" i="6"/>
  <c r="G16" i="6" s="1"/>
  <c r="F169" i="6"/>
  <c r="G169" i="6" s="1"/>
  <c r="I40" i="6"/>
  <c r="C40" i="6"/>
  <c r="D40" i="6" s="1"/>
  <c r="F178" i="6"/>
  <c r="G178" i="6" s="1"/>
  <c r="H178" i="6" s="1"/>
  <c r="I99" i="6"/>
  <c r="C99" i="6"/>
  <c r="D99" i="6" s="1"/>
  <c r="I139" i="6"/>
  <c r="C139" i="6"/>
  <c r="D139" i="6" s="1"/>
  <c r="I108" i="6"/>
  <c r="C108" i="6"/>
  <c r="D108" i="6" s="1"/>
  <c r="F160" i="6"/>
  <c r="G160" i="6" s="1"/>
  <c r="H160" i="6" s="1"/>
  <c r="F187" i="6"/>
  <c r="G187" i="6" s="1"/>
  <c r="F99" i="6"/>
  <c r="G99" i="6" s="1"/>
  <c r="F62" i="6"/>
  <c r="G62" i="6" s="1"/>
  <c r="H62" i="6" s="1"/>
  <c r="I93" i="6"/>
  <c r="C93" i="6"/>
  <c r="D93" i="6" s="1"/>
  <c r="F96" i="6"/>
  <c r="G96" i="6" s="1"/>
  <c r="F113" i="6"/>
  <c r="G113" i="6" s="1"/>
  <c r="H113" i="6" s="1"/>
  <c r="C143" i="6"/>
  <c r="D143" i="6" s="1"/>
  <c r="I143" i="6"/>
  <c r="F128" i="6"/>
  <c r="G128" i="6" s="1"/>
  <c r="H128" i="6" s="1"/>
  <c r="F56" i="6"/>
  <c r="G56" i="6" s="1"/>
  <c r="I103" i="6"/>
  <c r="C103" i="6"/>
  <c r="D103" i="6" s="1"/>
  <c r="I112" i="6"/>
  <c r="C112" i="6"/>
  <c r="D112" i="6" s="1"/>
  <c r="J112" i="6" s="1"/>
  <c r="I86" i="6"/>
  <c r="C86" i="6"/>
  <c r="D86" i="6" s="1"/>
  <c r="I134" i="6"/>
  <c r="C134" i="6"/>
  <c r="D134" i="6" s="1"/>
  <c r="C48" i="6"/>
  <c r="D48" i="6" s="1"/>
  <c r="I48" i="6"/>
  <c r="I3" i="6"/>
  <c r="C3" i="6"/>
  <c r="D3" i="6" s="1"/>
  <c r="F8" i="6"/>
  <c r="G8" i="6" s="1"/>
  <c r="H8" i="6" s="1"/>
  <c r="F48" i="6"/>
  <c r="G48" i="6" s="1"/>
  <c r="C65" i="6"/>
  <c r="D65" i="6" s="1"/>
  <c r="I65" i="6"/>
  <c r="F129" i="6"/>
  <c r="G129" i="6" s="1"/>
  <c r="H129" i="6" s="1"/>
  <c r="F59" i="6"/>
  <c r="G59" i="6" s="1"/>
  <c r="H59" i="6" s="1"/>
  <c r="F91" i="6"/>
  <c r="G91" i="6" s="1"/>
  <c r="H91" i="6" s="1"/>
  <c r="F83" i="6"/>
  <c r="G83" i="6" s="1"/>
  <c r="H83" i="6" s="1"/>
  <c r="I191" i="6"/>
  <c r="C191" i="6"/>
  <c r="D191" i="6" s="1"/>
  <c r="C30" i="6"/>
  <c r="D30" i="6" s="1"/>
  <c r="I30" i="6"/>
  <c r="I47" i="6"/>
  <c r="C47" i="6"/>
  <c r="D47" i="6" s="1"/>
  <c r="C76" i="6"/>
  <c r="D76" i="6" s="1"/>
  <c r="I76" i="6"/>
  <c r="C26" i="6"/>
  <c r="D26" i="6" s="1"/>
  <c r="I26" i="6"/>
  <c r="I68" i="6"/>
  <c r="C68" i="6"/>
  <c r="D68" i="6" s="1"/>
  <c r="I176" i="6"/>
  <c r="C176" i="6"/>
  <c r="D176" i="6" s="1"/>
  <c r="F168" i="6"/>
  <c r="G168" i="6" s="1"/>
  <c r="F161" i="6"/>
  <c r="G161" i="6" s="1"/>
  <c r="H161" i="6" s="1"/>
  <c r="F74" i="6"/>
  <c r="G74" i="6" s="1"/>
  <c r="C189" i="6"/>
  <c r="D189" i="6" s="1"/>
  <c r="I189" i="6"/>
  <c r="C15" i="6"/>
  <c r="D15" i="6" s="1"/>
  <c r="I15" i="6"/>
  <c r="F66" i="6"/>
  <c r="G66" i="6" s="1"/>
  <c r="H66" i="6" s="1"/>
  <c r="C20" i="6"/>
  <c r="D20" i="6" s="1"/>
  <c r="I20" i="6"/>
  <c r="F11" i="6"/>
  <c r="G11" i="6" s="1"/>
  <c r="H11" i="6" s="1"/>
  <c r="I11" i="6"/>
  <c r="C11" i="6"/>
  <c r="D11" i="6" s="1"/>
  <c r="F127" i="6"/>
  <c r="G127" i="6" s="1"/>
  <c r="I74" i="6"/>
  <c r="C74" i="6"/>
  <c r="D74" i="6" s="1"/>
  <c r="C115" i="6"/>
  <c r="D115" i="6" s="1"/>
  <c r="I115" i="6"/>
  <c r="C123" i="6"/>
  <c r="D123" i="6" s="1"/>
  <c r="I123" i="6"/>
  <c r="I64" i="6"/>
  <c r="C64" i="6"/>
  <c r="D64" i="6" s="1"/>
  <c r="F47" i="6"/>
  <c r="G47" i="6" s="1"/>
  <c r="H47" i="6" s="1"/>
  <c r="F9" i="6"/>
  <c r="G9" i="6" s="1"/>
  <c r="C155" i="6"/>
  <c r="D155" i="6" s="1"/>
  <c r="I155" i="6"/>
  <c r="C4" i="6"/>
  <c r="D4" i="6" s="1"/>
  <c r="I4" i="6"/>
  <c r="F148" i="6"/>
  <c r="G148" i="6" s="1"/>
  <c r="H148" i="6" s="1"/>
  <c r="F162" i="6"/>
  <c r="G162" i="6" s="1"/>
  <c r="C146" i="6"/>
  <c r="D146" i="6" s="1"/>
  <c r="J146" i="6" s="1"/>
  <c r="I146" i="6"/>
  <c r="F55" i="6"/>
  <c r="G55" i="6" s="1"/>
  <c r="H55" i="6" s="1"/>
  <c r="C151" i="6"/>
  <c r="D151" i="6" s="1"/>
  <c r="I151" i="6"/>
  <c r="I147" i="6"/>
  <c r="C147" i="6"/>
  <c r="D147" i="6" s="1"/>
  <c r="I41" i="6"/>
  <c r="C41" i="6"/>
  <c r="D41" i="6" s="1"/>
  <c r="I61" i="6"/>
  <c r="C61" i="6"/>
  <c r="D61" i="6" s="1"/>
  <c r="C186" i="6"/>
  <c r="D186" i="6" s="1"/>
  <c r="I186" i="6"/>
  <c r="F147" i="6"/>
  <c r="G147" i="6" s="1"/>
  <c r="H147" i="6" s="1"/>
  <c r="I119" i="6"/>
  <c r="C119" i="6"/>
  <c r="D119" i="6" s="1"/>
  <c r="F7" i="6"/>
  <c r="G7" i="6" s="1"/>
  <c r="H7" i="6" s="1"/>
  <c r="F141" i="6"/>
  <c r="G141" i="6" s="1"/>
  <c r="H141" i="6" s="1"/>
  <c r="F64" i="6"/>
  <c r="G64" i="6" s="1"/>
  <c r="H64" i="6" s="1"/>
  <c r="F23" i="6"/>
  <c r="G23" i="6" s="1"/>
  <c r="H23" i="6" s="1"/>
  <c r="C32" i="6"/>
  <c r="D32" i="6" s="1"/>
  <c r="I32" i="6"/>
  <c r="C23" i="6"/>
  <c r="D23" i="6" s="1"/>
  <c r="I23" i="6"/>
  <c r="C19" i="6"/>
  <c r="D19" i="6" s="1"/>
  <c r="I19" i="6"/>
  <c r="C144" i="6"/>
  <c r="D144" i="6" s="1"/>
  <c r="I144" i="6"/>
  <c r="C81" i="6"/>
  <c r="D81" i="6" s="1"/>
  <c r="I81" i="6"/>
  <c r="F85" i="6"/>
  <c r="G85" i="6" s="1"/>
  <c r="H85" i="6" s="1"/>
  <c r="F44" i="6"/>
  <c r="G44" i="6" s="1"/>
  <c r="H44" i="6" s="1"/>
  <c r="F63" i="6"/>
  <c r="G63" i="6" s="1"/>
  <c r="H63" i="6" s="1"/>
  <c r="F165" i="6"/>
  <c r="G165" i="6" s="1"/>
  <c r="F107" i="6"/>
  <c r="G107" i="6" s="1"/>
  <c r="H107" i="6" s="1"/>
  <c r="F133" i="6"/>
  <c r="G133" i="6" s="1"/>
  <c r="F46" i="6"/>
  <c r="G46" i="6" s="1"/>
  <c r="H46" i="6" s="1"/>
  <c r="J46" i="6" s="1"/>
  <c r="F130" i="6"/>
  <c r="G130" i="6" s="1"/>
  <c r="H130" i="6" s="1"/>
  <c r="C120" i="6"/>
  <c r="D120" i="6" s="1"/>
  <c r="I120" i="6"/>
  <c r="C114" i="6"/>
  <c r="D114" i="6" s="1"/>
  <c r="I114" i="6"/>
  <c r="F116" i="6"/>
  <c r="G116" i="6" s="1"/>
  <c r="H116" i="6" s="1"/>
  <c r="C9" i="6"/>
  <c r="D9" i="6" s="1"/>
  <c r="I9" i="6"/>
  <c r="F192" i="6"/>
  <c r="G192" i="6" s="1"/>
  <c r="H192" i="6" s="1"/>
  <c r="C100" i="6"/>
  <c r="D100" i="6" s="1"/>
  <c r="I100" i="6"/>
  <c r="F70" i="6"/>
  <c r="G70" i="6" s="1"/>
  <c r="I185" i="6"/>
  <c r="C185" i="6"/>
  <c r="D185" i="6" s="1"/>
  <c r="C174" i="6"/>
  <c r="D174" i="6" s="1"/>
  <c r="I174" i="6"/>
  <c r="F188" i="6"/>
  <c r="G188" i="6" s="1"/>
  <c r="F22" i="6"/>
  <c r="G22" i="6" s="1"/>
  <c r="I31" i="6"/>
  <c r="C31" i="6"/>
  <c r="D31" i="6" s="1"/>
  <c r="F98" i="6"/>
  <c r="G98" i="6" s="1"/>
  <c r="H98" i="6" s="1"/>
  <c r="I141" i="6"/>
  <c r="C141" i="6"/>
  <c r="D141" i="6" s="1"/>
  <c r="I116" i="6"/>
  <c r="C116" i="6"/>
  <c r="D116" i="6" s="1"/>
  <c r="F84" i="6"/>
  <c r="G84" i="6" s="1"/>
  <c r="F131" i="6"/>
  <c r="G131" i="6" s="1"/>
  <c r="F69" i="6"/>
  <c r="G69" i="6" s="1"/>
  <c r="H69" i="6" s="1"/>
  <c r="I36" i="6"/>
  <c r="C36" i="6"/>
  <c r="D36" i="6" s="1"/>
  <c r="I167" i="6"/>
  <c r="C167" i="6"/>
  <c r="D167" i="6" s="1"/>
  <c r="C132" i="6"/>
  <c r="D132" i="6" s="1"/>
  <c r="J132" i="6" s="1"/>
  <c r="I132" i="6"/>
  <c r="F111" i="6"/>
  <c r="G111" i="6" s="1"/>
  <c r="H111" i="6" s="1"/>
  <c r="C95" i="6"/>
  <c r="D95" i="6" s="1"/>
  <c r="I95" i="6"/>
  <c r="C8" i="6"/>
  <c r="D8" i="6" s="1"/>
  <c r="I8" i="6"/>
  <c r="I175" i="6"/>
  <c r="C175" i="6"/>
  <c r="D175" i="6" s="1"/>
  <c r="F189" i="6"/>
  <c r="G189" i="6" s="1"/>
  <c r="H189" i="6" s="1"/>
  <c r="I125" i="6"/>
  <c r="C125" i="6"/>
  <c r="D125" i="6" s="1"/>
  <c r="J125" i="6" s="1"/>
  <c r="F25" i="6"/>
  <c r="G25" i="6" s="1"/>
  <c r="H25" i="6" s="1"/>
  <c r="F26" i="6"/>
  <c r="G26" i="6" s="1"/>
  <c r="H26" i="6" s="1"/>
  <c r="C24" i="6"/>
  <c r="D24" i="6" s="1"/>
  <c r="J24" i="6" s="1"/>
  <c r="I24" i="6"/>
  <c r="C62" i="6"/>
  <c r="D62" i="6" s="1"/>
  <c r="I62" i="6"/>
  <c r="F101" i="6"/>
  <c r="G101" i="6" s="1"/>
  <c r="H101" i="6" s="1"/>
  <c r="F72" i="6"/>
  <c r="G72" i="6" s="1"/>
  <c r="H72" i="6" s="1"/>
  <c r="I130" i="6"/>
  <c r="C130" i="6"/>
  <c r="D130" i="6" s="1"/>
  <c r="F121" i="6"/>
  <c r="G121" i="6" s="1"/>
  <c r="H121" i="6" s="1"/>
  <c r="F43" i="6"/>
  <c r="G43" i="6" s="1"/>
  <c r="F33" i="6"/>
  <c r="G33" i="6" s="1"/>
  <c r="F30" i="6"/>
  <c r="G30" i="6" s="1"/>
  <c r="I87" i="6"/>
  <c r="C87" i="6"/>
  <c r="D87" i="6" s="1"/>
  <c r="J87" i="6" s="1"/>
  <c r="I111" i="6"/>
  <c r="C111" i="6"/>
  <c r="D111" i="6" s="1"/>
  <c r="F103" i="6"/>
  <c r="G103" i="6" s="1"/>
  <c r="H103" i="6" s="1"/>
  <c r="F144" i="6"/>
  <c r="G144" i="6" s="1"/>
  <c r="C67" i="6"/>
  <c r="D67" i="6" s="1"/>
  <c r="I67" i="6"/>
  <c r="F28" i="6"/>
  <c r="G28" i="6" s="1"/>
  <c r="H28" i="6" s="1"/>
  <c r="F21" i="6"/>
  <c r="G21" i="6" s="1"/>
  <c r="H21" i="6" s="1"/>
  <c r="I145" i="6"/>
  <c r="C145" i="6"/>
  <c r="D145" i="6" s="1"/>
  <c r="F193" i="6"/>
  <c r="G193" i="6" s="1"/>
  <c r="H193" i="6" s="1"/>
  <c r="F194" i="6"/>
  <c r="G194" i="6" s="1"/>
  <c r="H194" i="6" s="1"/>
  <c r="C6" i="6"/>
  <c r="D6" i="6" s="1"/>
  <c r="I6" i="6"/>
  <c r="I136" i="6"/>
  <c r="C136" i="6"/>
  <c r="D136" i="6" s="1"/>
  <c r="C161" i="6"/>
  <c r="D161" i="6" s="1"/>
  <c r="I161" i="6"/>
  <c r="C118" i="6"/>
  <c r="D118" i="6" s="1"/>
  <c r="I118" i="6"/>
  <c r="I194" i="6"/>
  <c r="C194" i="6"/>
  <c r="D194" i="6" s="1"/>
  <c r="F171" i="6"/>
  <c r="G171" i="6" s="1"/>
  <c r="C163" i="6"/>
  <c r="D163" i="6" s="1"/>
  <c r="I163" i="6"/>
  <c r="F191" i="6"/>
  <c r="G191" i="6" s="1"/>
  <c r="F118" i="6"/>
  <c r="G118" i="6" s="1"/>
  <c r="F40" i="6"/>
  <c r="G40" i="6" s="1"/>
  <c r="H40" i="6" s="1"/>
  <c r="I187" i="6"/>
  <c r="C187" i="6"/>
  <c r="D187" i="6" s="1"/>
  <c r="F170" i="6"/>
  <c r="G170" i="6" s="1"/>
  <c r="H170" i="6" s="1"/>
  <c r="F14" i="6"/>
  <c r="G14" i="6" s="1"/>
  <c r="I45" i="6"/>
  <c r="C45" i="6"/>
  <c r="D45" i="6" s="1"/>
  <c r="J45" i="6" s="1"/>
  <c r="F136" i="6"/>
  <c r="G136" i="6" s="1"/>
  <c r="C126" i="6"/>
  <c r="D126" i="6" s="1"/>
  <c r="I126" i="6"/>
  <c r="F58" i="6"/>
  <c r="G58" i="6" s="1"/>
  <c r="H58" i="6" s="1"/>
  <c r="F41" i="6"/>
  <c r="G41" i="6" s="1"/>
  <c r="I184" i="6"/>
  <c r="C184" i="6"/>
  <c r="D184" i="6" s="1"/>
  <c r="F164" i="6"/>
  <c r="G164" i="6" s="1"/>
  <c r="F94" i="6"/>
  <c r="G94" i="6" s="1"/>
  <c r="C38" i="6"/>
  <c r="D38" i="6" s="1"/>
  <c r="I38" i="6"/>
  <c r="I138" i="6"/>
  <c r="C138" i="6"/>
  <c r="D138" i="6" s="1"/>
  <c r="C50" i="6"/>
  <c r="D50" i="6" s="1"/>
  <c r="I50" i="6"/>
  <c r="C91" i="6"/>
  <c r="D91" i="6" s="1"/>
  <c r="J91" i="6" s="1"/>
  <c r="I91" i="6"/>
  <c r="F39" i="6"/>
  <c r="G39" i="6" s="1"/>
  <c r="F78" i="6"/>
  <c r="G78" i="6" s="1"/>
  <c r="C180" i="6"/>
  <c r="D180" i="6" s="1"/>
  <c r="I180" i="6"/>
  <c r="I142" i="6"/>
  <c r="C142" i="6"/>
  <c r="D142" i="6" s="1"/>
  <c r="I58" i="6"/>
  <c r="C58" i="6"/>
  <c r="D58" i="6" s="1"/>
  <c r="C94" i="6"/>
  <c r="D94" i="6" s="1"/>
  <c r="I94" i="6"/>
  <c r="C181" i="6"/>
  <c r="D181" i="6" s="1"/>
  <c r="I181" i="6"/>
  <c r="I106" i="6"/>
  <c r="C106" i="6"/>
  <c r="D106" i="6" s="1"/>
  <c r="C22" i="6"/>
  <c r="D22" i="6" s="1"/>
  <c r="I22" i="6"/>
  <c r="I5" i="6"/>
  <c r="C5" i="6"/>
  <c r="D5" i="6" s="1"/>
  <c r="F61" i="6"/>
  <c r="G61" i="6" s="1"/>
  <c r="I70" i="6"/>
  <c r="C70" i="6"/>
  <c r="D70" i="6" s="1"/>
  <c r="F32" i="6"/>
  <c r="G32" i="6" s="1"/>
  <c r="H32" i="6" s="1"/>
  <c r="I98" i="6"/>
  <c r="C98" i="6"/>
  <c r="D98" i="6" s="1"/>
  <c r="F10" i="6"/>
  <c r="G10" i="6" s="1"/>
  <c r="H10" i="6" s="1"/>
  <c r="F5" i="6"/>
  <c r="G5" i="6" s="1"/>
  <c r="H5" i="6" s="1"/>
  <c r="F184" i="6"/>
  <c r="G184" i="6" s="1"/>
  <c r="H184" i="6" s="1"/>
  <c r="I156" i="6"/>
  <c r="C156" i="6"/>
  <c r="D156" i="6" s="1"/>
  <c r="F149" i="6"/>
  <c r="G149" i="6" s="1"/>
  <c r="F134" i="6"/>
  <c r="G134" i="6" s="1"/>
  <c r="H134" i="6" s="1"/>
  <c r="F140" i="6"/>
  <c r="G140" i="6" s="1"/>
  <c r="H140" i="6" s="1"/>
  <c r="I124" i="6"/>
  <c r="C124" i="6"/>
  <c r="D124" i="6" s="1"/>
  <c r="I21" i="6"/>
  <c r="C21" i="6"/>
  <c r="D21" i="6" s="1"/>
  <c r="F117" i="6"/>
  <c r="G117" i="6" s="1"/>
  <c r="H117" i="6" s="1"/>
  <c r="C158" i="6"/>
  <c r="D158" i="6" s="1"/>
  <c r="I158" i="6"/>
  <c r="C37" i="6"/>
  <c r="D37" i="6" s="1"/>
  <c r="I37" i="6"/>
  <c r="F79" i="6"/>
  <c r="G79" i="6" s="1"/>
  <c r="H79" i="6" s="1"/>
  <c r="J79" i="6" s="1"/>
  <c r="F105" i="6"/>
  <c r="G105" i="6" s="1"/>
  <c r="F75" i="6"/>
  <c r="G75" i="6" s="1"/>
  <c r="F65" i="6"/>
  <c r="G65" i="6" s="1"/>
  <c r="H65" i="6" s="1"/>
  <c r="F82" i="6"/>
  <c r="G82" i="6" s="1"/>
  <c r="H82" i="6" s="1"/>
  <c r="C84" i="6"/>
  <c r="D84" i="6" s="1"/>
  <c r="I84" i="6"/>
  <c r="F36" i="6"/>
  <c r="G36" i="6" s="1"/>
  <c r="H36" i="6" s="1"/>
  <c r="I154" i="6"/>
  <c r="C154" i="6"/>
  <c r="D154" i="6" s="1"/>
  <c r="F176" i="6"/>
  <c r="G176" i="6" s="1"/>
  <c r="H176" i="6" s="1"/>
  <c r="F182" i="6"/>
  <c r="G182" i="6" s="1"/>
  <c r="H182" i="6" s="1"/>
  <c r="I60" i="6"/>
  <c r="C60" i="6"/>
  <c r="D60" i="6" s="1"/>
  <c r="F102" i="6"/>
  <c r="G102" i="6" s="1"/>
  <c r="H102" i="6" s="1"/>
  <c r="F151" i="6"/>
  <c r="G151" i="6" s="1"/>
  <c r="H151" i="6" s="1"/>
  <c r="F155" i="6"/>
  <c r="G155" i="6" s="1"/>
  <c r="C89" i="6"/>
  <c r="D89" i="6" s="1"/>
  <c r="I89" i="6"/>
  <c r="J2" i="6"/>
  <c r="H99" i="6"/>
  <c r="H52" i="6"/>
  <c r="H110" i="6"/>
  <c r="J110" i="6" s="1"/>
  <c r="H56" i="6"/>
  <c r="J56" i="6" s="1"/>
  <c r="H181" i="6"/>
  <c r="H38" i="6"/>
  <c r="H86" i="6"/>
  <c r="J86" i="6" s="1"/>
  <c r="H154" i="6"/>
  <c r="H183" i="6"/>
  <c r="J183" i="6" s="1"/>
  <c r="J185" i="6" l="1"/>
  <c r="H139" i="6"/>
  <c r="J139" i="6" s="1"/>
  <c r="H88" i="6"/>
  <c r="J88" i="6" s="1"/>
  <c r="J180" i="6"/>
  <c r="J145" i="6"/>
  <c r="J76" i="6"/>
  <c r="J73" i="6"/>
  <c r="J67" i="6"/>
  <c r="H60" i="6"/>
  <c r="J60" i="6" s="1"/>
  <c r="H70" i="6"/>
  <c r="J70" i="6" s="1"/>
  <c r="H4" i="6"/>
  <c r="J4" i="6" s="1"/>
  <c r="J173" i="6"/>
  <c r="H17" i="6"/>
  <c r="J17" i="6" s="1"/>
  <c r="J54" i="6"/>
  <c r="H142" i="6"/>
  <c r="J142" i="6" s="1"/>
  <c r="J18" i="6"/>
  <c r="J166" i="6"/>
  <c r="J109" i="6"/>
  <c r="J113" i="6"/>
  <c r="J97" i="6"/>
  <c r="J19" i="6"/>
  <c r="H42" i="6"/>
  <c r="J42" i="6" s="1"/>
  <c r="H158" i="6"/>
  <c r="J158" i="6" s="1"/>
  <c r="H138" i="6"/>
  <c r="J138" i="6" s="1"/>
  <c r="J7" i="6"/>
  <c r="J72" i="6"/>
  <c r="J123" i="6"/>
  <c r="H22" i="6"/>
  <c r="J22" i="6" s="1"/>
  <c r="J189" i="6"/>
  <c r="J85" i="6"/>
  <c r="J98" i="6"/>
  <c r="J69" i="6"/>
  <c r="J99" i="6"/>
  <c r="J186" i="6"/>
  <c r="J50" i="6"/>
  <c r="J51" i="6"/>
  <c r="H156" i="6"/>
  <c r="J156" i="6" s="1"/>
  <c r="J100" i="6"/>
  <c r="J120" i="6"/>
  <c r="J148" i="6"/>
  <c r="J122" i="6"/>
  <c r="H77" i="6"/>
  <c r="J77" i="6" s="1"/>
  <c r="J52" i="6"/>
  <c r="J147" i="6"/>
  <c r="H188" i="6"/>
  <c r="J188" i="6" s="1"/>
  <c r="J192" i="6"/>
  <c r="H61" i="6"/>
  <c r="J61" i="6" s="1"/>
  <c r="J130" i="6"/>
  <c r="J53" i="6"/>
  <c r="H105" i="6"/>
  <c r="J105" i="6" s="1"/>
  <c r="J184" i="6"/>
  <c r="H74" i="6"/>
  <c r="J74" i="6" s="1"/>
  <c r="J15" i="6"/>
  <c r="J116" i="6"/>
  <c r="J31" i="6"/>
  <c r="J160" i="6"/>
  <c r="J8" i="6"/>
  <c r="J63" i="6"/>
  <c r="J81" i="6"/>
  <c r="J161" i="6"/>
  <c r="J83" i="6"/>
  <c r="H144" i="6"/>
  <c r="J144" i="6" s="1"/>
  <c r="J119" i="6"/>
  <c r="J181" i="6"/>
  <c r="J154" i="6"/>
  <c r="J57" i="6"/>
  <c r="J141" i="6"/>
  <c r="J65" i="6"/>
  <c r="J93" i="6"/>
  <c r="H162" i="6"/>
  <c r="J162" i="6" s="1"/>
  <c r="J71" i="6"/>
  <c r="J178" i="6"/>
  <c r="H127" i="6"/>
  <c r="J127" i="6" s="1"/>
  <c r="J117" i="6"/>
  <c r="H37" i="6"/>
  <c r="J37" i="6" s="1"/>
  <c r="J101" i="6"/>
  <c r="H135" i="6"/>
  <c r="J135" i="6" s="1"/>
  <c r="J38" i="6"/>
  <c r="H171" i="6"/>
  <c r="J171" i="6" s="1"/>
  <c r="J134" i="6"/>
  <c r="H95" i="6"/>
  <c r="J95" i="6" s="1"/>
  <c r="H131" i="6"/>
  <c r="J131" i="6" s="1"/>
  <c r="J159" i="6"/>
  <c r="H175" i="6"/>
  <c r="J175" i="6" s="1"/>
  <c r="H187" i="6"/>
  <c r="J187" i="6" s="1"/>
  <c r="H90" i="6"/>
  <c r="J90" i="6" s="1"/>
  <c r="J66" i="6"/>
  <c r="J111" i="6"/>
  <c r="J108" i="6"/>
  <c r="H29" i="6"/>
  <c r="J29" i="6" s="1"/>
  <c r="J44" i="6"/>
  <c r="H169" i="6"/>
  <c r="J169" i="6" s="1"/>
  <c r="H43" i="6"/>
  <c r="J43" i="6" s="1"/>
  <c r="H191" i="6"/>
  <c r="J191" i="6" s="1"/>
  <c r="J115" i="6"/>
  <c r="H75" i="6"/>
  <c r="J75" i="6" s="1"/>
  <c r="J143" i="6"/>
  <c r="J114" i="6"/>
  <c r="H164" i="6"/>
  <c r="J164" i="6" s="1"/>
  <c r="H9" i="6"/>
  <c r="J9" i="6" s="1"/>
  <c r="H118" i="6"/>
  <c r="J118" i="6" s="1"/>
  <c r="H168" i="6"/>
  <c r="J168" i="6" s="1"/>
  <c r="H126" i="6"/>
  <c r="J126" i="6" s="1"/>
  <c r="H136" i="6"/>
  <c r="J136" i="6" s="1"/>
  <c r="J62" i="6"/>
  <c r="J193" i="6"/>
  <c r="H49" i="6"/>
  <c r="J49" i="6" s="1"/>
  <c r="H3" i="6"/>
  <c r="J3" i="6" s="1"/>
  <c r="H89" i="6"/>
  <c r="J89" i="6" s="1"/>
  <c r="H13" i="6"/>
  <c r="J13" i="6" s="1"/>
  <c r="H35" i="6"/>
  <c r="J35" i="6" s="1"/>
  <c r="J55" i="6"/>
  <c r="J36" i="6"/>
  <c r="J82" i="6"/>
  <c r="J5" i="6"/>
  <c r="H41" i="6"/>
  <c r="J41" i="6" s="1"/>
  <c r="J10" i="6"/>
  <c r="J28" i="6"/>
  <c r="J182" i="6"/>
  <c r="H39" i="6"/>
  <c r="J39" i="6" s="1"/>
  <c r="J194" i="6"/>
  <c r="H30" i="6"/>
  <c r="J30" i="6" s="1"/>
  <c r="H149" i="6"/>
  <c r="J149" i="6" s="1"/>
  <c r="H94" i="6"/>
  <c r="J94" i="6" s="1"/>
  <c r="H179" i="6"/>
  <c r="J179" i="6" s="1"/>
  <c r="H152" i="6"/>
  <c r="J152" i="6" s="1"/>
  <c r="J32" i="6"/>
  <c r="J64" i="6"/>
  <c r="J176" i="6"/>
  <c r="J47" i="6"/>
  <c r="J25" i="6"/>
  <c r="J21" i="6"/>
  <c r="H33" i="6"/>
  <c r="J33" i="6" s="1"/>
  <c r="H84" i="6"/>
  <c r="J84" i="6" s="1"/>
  <c r="J11" i="6"/>
  <c r="H48" i="6"/>
  <c r="J48" i="6" s="1"/>
  <c r="J102" i="6"/>
  <c r="J92" i="6"/>
  <c r="H137" i="6"/>
  <c r="J137" i="6" s="1"/>
  <c r="H157" i="6"/>
  <c r="J157" i="6" s="1"/>
  <c r="H68" i="6"/>
  <c r="J68" i="6" s="1"/>
  <c r="H80" i="6"/>
  <c r="J80" i="6" s="1"/>
  <c r="J140" i="6"/>
  <c r="J167" i="6"/>
  <c r="J170" i="6"/>
  <c r="J128" i="6"/>
  <c r="J174" i="6"/>
  <c r="H14" i="6"/>
  <c r="J14" i="6" s="1"/>
  <c r="J106" i="6"/>
  <c r="J23" i="6"/>
  <c r="H177" i="6"/>
  <c r="J177" i="6" s="1"/>
  <c r="J153" i="6"/>
  <c r="H96" i="6"/>
  <c r="J96" i="6" s="1"/>
  <c r="H155" i="6"/>
  <c r="J155" i="6" s="1"/>
  <c r="J40" i="6"/>
  <c r="H6" i="6"/>
  <c r="J6" i="6" s="1"/>
  <c r="H20" i="6"/>
  <c r="J20" i="6" s="1"/>
  <c r="H12" i="6"/>
  <c r="J12" i="6" s="1"/>
  <c r="H133" i="6"/>
  <c r="J133" i="6" s="1"/>
  <c r="J151" i="6"/>
  <c r="J103" i="6"/>
  <c r="J129" i="6"/>
  <c r="H163" i="6"/>
  <c r="J163" i="6" s="1"/>
  <c r="J121" i="6"/>
  <c r="J107" i="6"/>
  <c r="J58" i="6"/>
  <c r="J27" i="6"/>
  <c r="J104" i="6"/>
  <c r="H78" i="6"/>
  <c r="J78" i="6" s="1"/>
  <c r="H190" i="6"/>
  <c r="J190" i="6" s="1"/>
  <c r="J26" i="6"/>
  <c r="H165" i="6"/>
  <c r="J165" i="6" s="1"/>
  <c r="H16" i="6"/>
  <c r="J16" i="6" s="1"/>
  <c r="J124" i="6"/>
  <c r="J59" i="6"/>
</calcChain>
</file>

<file path=xl/sharedStrings.xml><?xml version="1.0" encoding="utf-8"?>
<sst xmlns="http://schemas.openxmlformats.org/spreadsheetml/2006/main" count="813" uniqueCount="615">
  <si>
    <t>#</t>
  </si>
  <si>
    <t>What</t>
  </si>
  <si>
    <t>What for</t>
  </si>
  <si>
    <t>Source</t>
  </si>
  <si>
    <t>Pieces in Pack</t>
  </si>
  <si>
    <t>Price</t>
  </si>
  <si>
    <t>Sum</t>
  </si>
  <si>
    <t>Odroid C2 Quadcore 1.5Ghz</t>
  </si>
  <si>
    <t>SLAM, trajectory planning</t>
  </si>
  <si>
    <t>http://www.pollin.de/shop/dt/ODA1OTgxOTk-/Bauelemente_Bauteile/Entwicklerboards/Odroid/ODROID_C2_Einplatinen_Computer_1_5_GHz_QuadCore_2_GB_RAM_4x_USB.html</t>
  </si>
  <si>
    <t>Teensy 3.5</t>
  </si>
  <si>
    <t>Servo control</t>
  </si>
  <si>
    <t>http://www.exp-tech.de/teensy-3-5</t>
  </si>
  <si>
    <t>Computation of footprint (used in _common_params.yaml)</t>
  </si>
  <si>
    <t>Radius</t>
  </si>
  <si>
    <t>[m]</t>
  </si>
  <si>
    <t>alpha</t>
  </si>
  <si>
    <t>leg</t>
  </si>
  <si>
    <t>x</t>
  </si>
  <si>
    <t>y</t>
  </si>
  <si>
    <t>Kugelkopf M3 2 mm Duraluminium</t>
  </si>
  <si>
    <t>Green beige</t>
  </si>
  <si>
    <t xml:space="preserve">204 204 153 </t>
  </si>
  <si>
    <t>  </t>
  </si>
  <si>
    <t>    CCCC99</t>
  </si>
  <si>
    <t>Beige</t>
  </si>
  <si>
    <t xml:space="preserve">210 170 90 </t>
  </si>
  <si>
    <t>    D2AA5A</t>
  </si>
  <si>
    <t>Sand yellow</t>
  </si>
  <si>
    <t xml:space="preserve">208 168 24 </t>
  </si>
  <si>
    <t>    D0A818</t>
  </si>
  <si>
    <t>Signal yellow</t>
  </si>
  <si>
    <t xml:space="preserve">255 204 0 </t>
  </si>
  <si>
    <t>    FFCC00</t>
  </si>
  <si>
    <t>Golden yellow</t>
  </si>
  <si>
    <t xml:space="preserve">224 176 0 </t>
  </si>
  <si>
    <t>    E0B000</t>
  </si>
  <si>
    <t>Honey yellow</t>
  </si>
  <si>
    <t xml:space="preserve">201 135 33 </t>
  </si>
  <si>
    <t>    C98721</t>
  </si>
  <si>
    <t>Maize yellow</t>
  </si>
  <si>
    <t xml:space="preserve">227 167 41 </t>
  </si>
  <si>
    <t>    E3A729</t>
  </si>
  <si>
    <t>Daffodil yellow</t>
  </si>
  <si>
    <t xml:space="preserve">221 159 35 </t>
  </si>
  <si>
    <t>    DD9F23</t>
  </si>
  <si>
    <t>Brown beige</t>
  </si>
  <si>
    <t xml:space="preserve">173 122 41 </t>
  </si>
  <si>
    <t>    AD7A29</t>
  </si>
  <si>
    <t>Lemon yellow</t>
  </si>
  <si>
    <t xml:space="preserve">227 184 56 </t>
  </si>
  <si>
    <t>    E3B838</t>
  </si>
  <si>
    <t>Oyster white</t>
  </si>
  <si>
    <t xml:space="preserve">255 245 227 </t>
  </si>
  <si>
    <t>    FFF5E3</t>
  </si>
  <si>
    <t>Ivory</t>
  </si>
  <si>
    <t xml:space="preserve">240 214 171 </t>
  </si>
  <si>
    <t>    F0D6AB</t>
  </si>
  <si>
    <t>Light ivory</t>
  </si>
  <si>
    <t xml:space="preserve">252 235 204 </t>
  </si>
  <si>
    <t>    FCEBCC</t>
  </si>
  <si>
    <t>Sulfur yellow</t>
  </si>
  <si>
    <t xml:space="preserve">255 245 66 </t>
  </si>
  <si>
    <t>    FFF542</t>
  </si>
  <si>
    <t>Saffron yellow</t>
  </si>
  <si>
    <t xml:space="preserve">255 171 89 </t>
  </si>
  <si>
    <t>    FFAB59</t>
  </si>
  <si>
    <t>Zinc yellow</t>
  </si>
  <si>
    <t xml:space="preserve">255 214 77 </t>
  </si>
  <si>
    <t>    FFD64D</t>
  </si>
  <si>
    <t>Grey beige</t>
  </si>
  <si>
    <t xml:space="preserve">163 140 122 </t>
  </si>
  <si>
    <t>    A38C7A</t>
  </si>
  <si>
    <t>Olive yellow</t>
  </si>
  <si>
    <t xml:space="preserve">156 143 97 </t>
  </si>
  <si>
    <t>    9C8F61</t>
  </si>
  <si>
    <t>Rape yellow</t>
  </si>
  <si>
    <t xml:space="preserve">252 189 31 </t>
  </si>
  <si>
    <t>    FCBD1F</t>
  </si>
  <si>
    <t>Traffic yellow</t>
  </si>
  <si>
    <t>Ochre yellow</t>
  </si>
  <si>
    <t xml:space="preserve">181 140 79 </t>
  </si>
  <si>
    <t>    B58C4F</t>
  </si>
  <si>
    <t>Luminous yellow</t>
  </si>
  <si>
    <t xml:space="preserve">255 255 10 </t>
  </si>
  <si>
    <t>    FFFF0A</t>
  </si>
  <si>
    <t>Curry</t>
  </si>
  <si>
    <t xml:space="preserve">153 117 33 </t>
  </si>
  <si>
    <t>    997521</t>
  </si>
  <si>
    <t>Melon yellow</t>
  </si>
  <si>
    <t xml:space="preserve">255 140 26 </t>
  </si>
  <si>
    <t>    FF8C1A</t>
  </si>
  <si>
    <t>Broom yellow</t>
  </si>
  <si>
    <t xml:space="preserve">227 163 41 </t>
  </si>
  <si>
    <t>    E3A329</t>
  </si>
  <si>
    <t>Dahlia yellow</t>
  </si>
  <si>
    <t xml:space="preserve">255 148 54 </t>
  </si>
  <si>
    <t>    FF9436</t>
  </si>
  <si>
    <t>Pastel yellow</t>
  </si>
  <si>
    <t xml:space="preserve">247 153 92 </t>
  </si>
  <si>
    <t>    F7995C</t>
  </si>
  <si>
    <t>Yellow orange</t>
  </si>
  <si>
    <t xml:space="preserve">224 94 31 </t>
  </si>
  <si>
    <t>    E05E1F</t>
  </si>
  <si>
    <t>Red orange</t>
  </si>
  <si>
    <t xml:space="preserve">186 46 33 </t>
  </si>
  <si>
    <t>    BA2E21</t>
  </si>
  <si>
    <t>Vermilion</t>
  </si>
  <si>
    <t xml:space="preserve">204 36 28 </t>
  </si>
  <si>
    <t>    CC241C</t>
  </si>
  <si>
    <t>Pastel orange</t>
  </si>
  <si>
    <t xml:space="preserve">255 99 54 </t>
  </si>
  <si>
    <t>    FF6336</t>
  </si>
  <si>
    <t>Pure orange</t>
  </si>
  <si>
    <t xml:space="preserve">242 59 28 </t>
  </si>
  <si>
    <t>    F23B1C</t>
  </si>
  <si>
    <t>Luminous orange</t>
  </si>
  <si>
    <t xml:space="preserve">252 28 20 </t>
  </si>
  <si>
    <t>    FC1C14</t>
  </si>
  <si>
    <t>Luminous bright orange</t>
  </si>
  <si>
    <t xml:space="preserve">255 117 33 </t>
  </si>
  <si>
    <t>    FF7521</t>
  </si>
  <si>
    <t>Bright red orange</t>
  </si>
  <si>
    <t xml:space="preserve">250 79 41 </t>
  </si>
  <si>
    <t>    FA4F29</t>
  </si>
  <si>
    <t>Traffic orange</t>
  </si>
  <si>
    <t xml:space="preserve">235 59 28 </t>
  </si>
  <si>
    <t>    EB3B1C</t>
  </si>
  <si>
    <t>Signal orange</t>
  </si>
  <si>
    <t xml:space="preserve">212 69 41 </t>
  </si>
  <si>
    <t>    D44529</t>
  </si>
  <si>
    <t>Deep orange</t>
  </si>
  <si>
    <t xml:space="preserve">237 92 0 </t>
  </si>
  <si>
    <t>    ED5C00</t>
  </si>
  <si>
    <t>Salmon orange</t>
  </si>
  <si>
    <t xml:space="preserve">222 82 71 </t>
  </si>
  <si>
    <t>    DE5247</t>
  </si>
  <si>
    <t>Flame red</t>
  </si>
  <si>
    <t xml:space="preserve">171 31 28 </t>
  </si>
  <si>
    <t>    AB1F1C</t>
  </si>
  <si>
    <t>Signal red</t>
  </si>
  <si>
    <t xml:space="preserve">163 23 26 </t>
  </si>
  <si>
    <t>    A3171A</t>
  </si>
  <si>
    <t>Carmine red</t>
  </si>
  <si>
    <t xml:space="preserve">163 26 26 </t>
  </si>
  <si>
    <t>    A31A1A</t>
  </si>
  <si>
    <t>Ruby red</t>
  </si>
  <si>
    <t xml:space="preserve">138 18 20 </t>
  </si>
  <si>
    <t>    8A1214</t>
  </si>
  <si>
    <t>Purple red</t>
  </si>
  <si>
    <t xml:space="preserve">105 15 20 </t>
  </si>
  <si>
    <t>    690F14</t>
  </si>
  <si>
    <t>Wine red</t>
  </si>
  <si>
    <t xml:space="preserve">79 18 26 </t>
  </si>
  <si>
    <t>    4F121A</t>
  </si>
  <si>
    <t>Black red</t>
  </si>
  <si>
    <t xml:space="preserve">46 18 26 </t>
  </si>
  <si>
    <t>    2E121A</t>
  </si>
  <si>
    <t>Oxide red</t>
  </si>
  <si>
    <t xml:space="preserve">94 33 33 </t>
  </si>
  <si>
    <t>    5E2121</t>
  </si>
  <si>
    <t>Brown red</t>
  </si>
  <si>
    <t xml:space="preserve">120 20 23 </t>
  </si>
  <si>
    <t>    781417</t>
  </si>
  <si>
    <t>Beige red</t>
  </si>
  <si>
    <t xml:space="preserve">204 130 115 </t>
  </si>
  <si>
    <t>    CC8273</t>
  </si>
  <si>
    <t>Tomato red</t>
  </si>
  <si>
    <t xml:space="preserve">150 31 28 </t>
  </si>
  <si>
    <t>    961F1C</t>
  </si>
  <si>
    <t>Antique pink</t>
  </si>
  <si>
    <t xml:space="preserve">217 102 117 </t>
  </si>
  <si>
    <t>    D96675</t>
  </si>
  <si>
    <t>Light pink</t>
  </si>
  <si>
    <t xml:space="preserve">232 156 181 </t>
  </si>
  <si>
    <t>    E89CB5</t>
  </si>
  <si>
    <t>Coral red</t>
  </si>
  <si>
    <t xml:space="preserve">166 36 38 </t>
  </si>
  <si>
    <t>    A62426</t>
  </si>
  <si>
    <t>Rose</t>
  </si>
  <si>
    <t xml:space="preserve">209 54 84 </t>
  </si>
  <si>
    <t>    D13654</t>
  </si>
  <si>
    <t>Strawberry red</t>
  </si>
  <si>
    <t xml:space="preserve">207 41 66 </t>
  </si>
  <si>
    <t>    CF2942</t>
  </si>
  <si>
    <t>Traffic red</t>
  </si>
  <si>
    <t xml:space="preserve">199 23 18 </t>
  </si>
  <si>
    <t>    C71712</t>
  </si>
  <si>
    <t>Salmon pink</t>
  </si>
  <si>
    <t xml:space="preserve">217 89 79 </t>
  </si>
  <si>
    <t>    D9594F</t>
  </si>
  <si>
    <t>Luminous red</t>
  </si>
  <si>
    <t xml:space="preserve">252 10 28 </t>
  </si>
  <si>
    <t>    FC0A1C</t>
  </si>
  <si>
    <t>Luminous bright red</t>
  </si>
  <si>
    <t xml:space="preserve">252 20 20 </t>
  </si>
  <si>
    <t>    FC1414</t>
  </si>
  <si>
    <t>Raspberry red</t>
  </si>
  <si>
    <t xml:space="preserve">181 18 51 </t>
  </si>
  <si>
    <t>    B51233</t>
  </si>
  <si>
    <t>Orient red</t>
  </si>
  <si>
    <t xml:space="preserve">166 28 46 </t>
  </si>
  <si>
    <t>    A61C2E</t>
  </si>
  <si>
    <t>Red lilac</t>
  </si>
  <si>
    <t xml:space="preserve">130 64 48 </t>
  </si>
  <si>
    <t>    824030</t>
  </si>
  <si>
    <t>Red violet</t>
  </si>
  <si>
    <t xml:space="preserve">143 38 64 </t>
  </si>
  <si>
    <t>    8F2640</t>
  </si>
  <si>
    <t>Heather violet</t>
  </si>
  <si>
    <t xml:space="preserve">201 56 140 </t>
  </si>
  <si>
    <t>    C9388C</t>
  </si>
  <si>
    <t>Claret violet</t>
  </si>
  <si>
    <t xml:space="preserve">92 8 43 </t>
  </si>
  <si>
    <t>    5C082B</t>
  </si>
  <si>
    <t>Blue lilac</t>
  </si>
  <si>
    <t xml:space="preserve">99 61 156 </t>
  </si>
  <si>
    <t>    633D9C</t>
  </si>
  <si>
    <t>Traffic purple</t>
  </si>
  <si>
    <t xml:space="preserve">145 15 102 </t>
  </si>
  <si>
    <t>    910F66</t>
  </si>
  <si>
    <t>Purple violet</t>
  </si>
  <si>
    <t xml:space="preserve">56 10 46 </t>
  </si>
  <si>
    <t>    380A2E</t>
  </si>
  <si>
    <t>Signal violet</t>
  </si>
  <si>
    <t xml:space="preserve">125 31 122 </t>
  </si>
  <si>
    <t>    7D1F7A</t>
  </si>
  <si>
    <t>Pastel violet</t>
  </si>
  <si>
    <t xml:space="preserve">158 115 148 </t>
  </si>
  <si>
    <t>    9E7394</t>
  </si>
  <si>
    <t>Telemagenta</t>
  </si>
  <si>
    <t xml:space="preserve">191 23 115 </t>
  </si>
  <si>
    <t>    BF1773</t>
  </si>
  <si>
    <t>Violet blue</t>
  </si>
  <si>
    <t xml:space="preserve">23 51 107 </t>
  </si>
  <si>
    <t>    17336B</t>
  </si>
  <si>
    <t>Green blue</t>
  </si>
  <si>
    <t xml:space="preserve">10 51 84 </t>
  </si>
  <si>
    <t>    0A3354</t>
  </si>
  <si>
    <t>Ultramarine blue</t>
  </si>
  <si>
    <t xml:space="preserve">0 15 117 </t>
  </si>
  <si>
    <t>    000F75</t>
  </si>
  <si>
    <t>Sapphire blue</t>
  </si>
  <si>
    <t xml:space="preserve">0 23 69 </t>
  </si>
  <si>
    <t>    001745</t>
  </si>
  <si>
    <t>Black blue</t>
  </si>
  <si>
    <t xml:space="preserve">3 13 31 </t>
  </si>
  <si>
    <t>    030D1F</t>
  </si>
  <si>
    <t>Signal blue</t>
  </si>
  <si>
    <t xml:space="preserve">0 46 122 </t>
  </si>
  <si>
    <t>    002E7A</t>
  </si>
  <si>
    <t>Brillant blue</t>
  </si>
  <si>
    <t xml:space="preserve">38 79 135 </t>
  </si>
  <si>
    <t>    264F87</t>
  </si>
  <si>
    <t>Gray blue</t>
  </si>
  <si>
    <t xml:space="preserve">26 41 56 </t>
  </si>
  <si>
    <t>    1A2938</t>
  </si>
  <si>
    <t>Azure blue</t>
  </si>
  <si>
    <t xml:space="preserve">23 69 112 </t>
  </si>
  <si>
    <t>    174570</t>
  </si>
  <si>
    <t>Steel blue</t>
  </si>
  <si>
    <t xml:space="preserve">0 43 112 </t>
  </si>
  <si>
    <t>    002B70</t>
  </si>
  <si>
    <t>Light blue</t>
  </si>
  <si>
    <t xml:space="preserve">41 115 184 </t>
  </si>
  <si>
    <t>    2973B8</t>
  </si>
  <si>
    <t>Cobalt blue</t>
  </si>
  <si>
    <t xml:space="preserve">0 18 69 </t>
  </si>
  <si>
    <t>    001245</t>
  </si>
  <si>
    <t>Pigeon blue</t>
  </si>
  <si>
    <t xml:space="preserve">77 105 153 </t>
  </si>
  <si>
    <t>    4D6999</t>
  </si>
  <si>
    <t>Sky blue</t>
  </si>
  <si>
    <t xml:space="preserve">23 97 171 </t>
  </si>
  <si>
    <t>    1761AB</t>
  </si>
  <si>
    <t>Traffic blue</t>
  </si>
  <si>
    <t xml:space="preserve">0 59 128 </t>
  </si>
  <si>
    <t>    003B80</t>
  </si>
  <si>
    <t>Turquoise blue</t>
  </si>
  <si>
    <t xml:space="preserve">56 148 130 </t>
  </si>
  <si>
    <t>    389482</t>
  </si>
  <si>
    <t>Capri blue</t>
  </si>
  <si>
    <t xml:space="preserve">10 66 120 </t>
  </si>
  <si>
    <t>    0A4278</t>
  </si>
  <si>
    <t xml:space="preserve">5 51 51 </t>
  </si>
  <si>
    <t>    053333</t>
  </si>
  <si>
    <t>Water blue</t>
  </si>
  <si>
    <t xml:space="preserve">26 122 99 </t>
  </si>
  <si>
    <t>    1A7A63</t>
  </si>
  <si>
    <t>Night blue</t>
  </si>
  <si>
    <t xml:space="preserve">0 8 79 </t>
  </si>
  <si>
    <t>    00084F</t>
  </si>
  <si>
    <t>Distant blue</t>
  </si>
  <si>
    <t xml:space="preserve">46 82 143 </t>
  </si>
  <si>
    <t>    2E528F</t>
  </si>
  <si>
    <t>Pastel blue</t>
  </si>
  <si>
    <t xml:space="preserve">87 140 171 </t>
  </si>
  <si>
    <t>    578CAB</t>
  </si>
  <si>
    <t>Patina green</t>
  </si>
  <si>
    <t xml:space="preserve">51 120 84 </t>
  </si>
  <si>
    <t>    337854</t>
  </si>
  <si>
    <t>Emerald green</t>
  </si>
  <si>
    <t xml:space="preserve">38 102 81 </t>
  </si>
  <si>
    <t>    266651</t>
  </si>
  <si>
    <t>Leaf green</t>
  </si>
  <si>
    <t xml:space="preserve">38 87 33 </t>
  </si>
  <si>
    <t>    265721</t>
  </si>
  <si>
    <t>Olive green</t>
  </si>
  <si>
    <t xml:space="preserve">61 69 46 </t>
  </si>
  <si>
    <t>    3D452E</t>
  </si>
  <si>
    <t>Blue green</t>
  </si>
  <si>
    <t xml:space="preserve">13 59 46 </t>
  </si>
  <si>
    <t>    0D3B2E</t>
  </si>
  <si>
    <t>Moss green</t>
  </si>
  <si>
    <t xml:space="preserve">10 56 31 </t>
  </si>
  <si>
    <t>    0A381F</t>
  </si>
  <si>
    <t>Grey olive</t>
  </si>
  <si>
    <t xml:space="preserve">41 43 46 </t>
  </si>
  <si>
    <t>    292B2E</t>
  </si>
  <si>
    <t>Bottle green</t>
  </si>
  <si>
    <t xml:space="preserve">28 38 23 </t>
  </si>
  <si>
    <t>    1C2617</t>
  </si>
  <si>
    <t>Brown green</t>
  </si>
  <si>
    <t xml:space="preserve">33 33 26 </t>
  </si>
  <si>
    <t>    21211A</t>
  </si>
  <si>
    <t>Fir green</t>
  </si>
  <si>
    <t xml:space="preserve">23 41 28 </t>
  </si>
  <si>
    <t>    17291C</t>
  </si>
  <si>
    <t>Grass green</t>
  </si>
  <si>
    <t xml:space="preserve">54 105 38 </t>
  </si>
  <si>
    <t>    366926</t>
  </si>
  <si>
    <t>Reseda green</t>
  </si>
  <si>
    <t xml:space="preserve">94 125 79 </t>
  </si>
  <si>
    <t>    5E7D4F</t>
  </si>
  <si>
    <t>Black green</t>
  </si>
  <si>
    <t xml:space="preserve">31 46 43 </t>
  </si>
  <si>
    <t>    1F2E2B</t>
  </si>
  <si>
    <t>Reed green</t>
  </si>
  <si>
    <t xml:space="preserve">117 115 79 </t>
  </si>
  <si>
    <t>    75734F</t>
  </si>
  <si>
    <t>Yellow olive</t>
  </si>
  <si>
    <t xml:space="preserve">51 48 38 </t>
  </si>
  <si>
    <t>    333026</t>
  </si>
  <si>
    <t>Black olive</t>
  </si>
  <si>
    <t xml:space="preserve">41 43 38 </t>
  </si>
  <si>
    <t>    292B26</t>
  </si>
  <si>
    <t>Turquoise green</t>
  </si>
  <si>
    <t xml:space="preserve">15 112 51 </t>
  </si>
  <si>
    <t>    0F7033</t>
  </si>
  <si>
    <t>Yellow green</t>
  </si>
  <si>
    <t xml:space="preserve">64 130 54 </t>
  </si>
  <si>
    <t>    408236</t>
  </si>
  <si>
    <t>May green</t>
  </si>
  <si>
    <t xml:space="preserve">79 168 51 </t>
  </si>
  <si>
    <t>    4FA833</t>
  </si>
  <si>
    <t>Pastel green</t>
  </si>
  <si>
    <t xml:space="preserve">191 227 186 </t>
  </si>
  <si>
    <t>    BFE3BA</t>
  </si>
  <si>
    <t>Chrome green</t>
  </si>
  <si>
    <t xml:space="preserve">38 56 41 </t>
  </si>
  <si>
    <t>    263829</t>
  </si>
  <si>
    <t>Pale green</t>
  </si>
  <si>
    <t xml:space="preserve">133 166 122 </t>
  </si>
  <si>
    <t>    85A67A</t>
  </si>
  <si>
    <t>Olive drab</t>
  </si>
  <si>
    <t xml:space="preserve">43 38 28 </t>
  </si>
  <si>
    <t>    2B261C</t>
  </si>
  <si>
    <t>Traffic green</t>
  </si>
  <si>
    <t xml:space="preserve">36 145 64 </t>
  </si>
  <si>
    <t>    249140</t>
  </si>
  <si>
    <t>Fern green</t>
  </si>
  <si>
    <t xml:space="preserve">74 110 51 </t>
  </si>
  <si>
    <t>    4A6E33</t>
  </si>
  <si>
    <t>Opal green</t>
  </si>
  <si>
    <t xml:space="preserve">10 92 51 </t>
  </si>
  <si>
    <t>    0A5C33</t>
  </si>
  <si>
    <t>Light green</t>
  </si>
  <si>
    <t xml:space="preserve">125 204 189 </t>
  </si>
  <si>
    <t>    7DCCBD</t>
  </si>
  <si>
    <t>Pine green</t>
  </si>
  <si>
    <t xml:space="preserve">38 74 51 </t>
  </si>
  <si>
    <t>    264A33</t>
  </si>
  <si>
    <t>Mint green</t>
  </si>
  <si>
    <t xml:space="preserve">18 120 38 </t>
  </si>
  <si>
    <t>    127826</t>
  </si>
  <si>
    <t>Signal green</t>
  </si>
  <si>
    <t xml:space="preserve">41 138 64 </t>
  </si>
  <si>
    <t>    298A40</t>
  </si>
  <si>
    <t>Mint turquoise</t>
  </si>
  <si>
    <t xml:space="preserve">66 140 120 </t>
  </si>
  <si>
    <t>    428C78</t>
  </si>
  <si>
    <t>Pastel turquoise</t>
  </si>
  <si>
    <t xml:space="preserve">125 189 181 </t>
  </si>
  <si>
    <t>    7DBDB5</t>
  </si>
  <si>
    <t>Squirrel grey</t>
  </si>
  <si>
    <t xml:space="preserve">115 133 145 </t>
  </si>
  <si>
    <t>    738591</t>
  </si>
  <si>
    <t>Silver grey</t>
  </si>
  <si>
    <t xml:space="preserve">135 148 166 </t>
  </si>
  <si>
    <t>    8794A6</t>
  </si>
  <si>
    <t>Olive grey</t>
  </si>
  <si>
    <t xml:space="preserve">122 117 97 </t>
  </si>
  <si>
    <t>    7A7561</t>
  </si>
  <si>
    <t>Moss grey</t>
  </si>
  <si>
    <t xml:space="preserve">112 112 97 </t>
  </si>
  <si>
    <t>    707061</t>
  </si>
  <si>
    <t>Signal grey</t>
  </si>
  <si>
    <t xml:space="preserve">156 156 166 </t>
  </si>
  <si>
    <t>    9C9CA6</t>
  </si>
  <si>
    <t>Mouse grey</t>
  </si>
  <si>
    <t xml:space="preserve">97 105 105 </t>
  </si>
  <si>
    <t>    616969</t>
  </si>
  <si>
    <t>Beige grey</t>
  </si>
  <si>
    <t xml:space="preserve">107 97 87 </t>
  </si>
  <si>
    <t>    6B6157</t>
  </si>
  <si>
    <t>Khaki grey</t>
  </si>
  <si>
    <t xml:space="preserve">105 84 56 </t>
  </si>
  <si>
    <t>    695438</t>
  </si>
  <si>
    <t>Green grey</t>
  </si>
  <si>
    <t xml:space="preserve">77 82 74 </t>
  </si>
  <si>
    <t>    4D524A</t>
  </si>
  <si>
    <t>Tarpaulin grey</t>
  </si>
  <si>
    <t xml:space="preserve">74 79 74 </t>
  </si>
  <si>
    <t>    4A4F4A</t>
  </si>
  <si>
    <t>Iron grey</t>
  </si>
  <si>
    <t xml:space="preserve">64 74 84 </t>
  </si>
  <si>
    <t>    404A54</t>
  </si>
  <si>
    <t>Basalt grey</t>
  </si>
  <si>
    <t xml:space="preserve">74 84 89 </t>
  </si>
  <si>
    <t>    4A5459</t>
  </si>
  <si>
    <t>Brown grey</t>
  </si>
  <si>
    <t xml:space="preserve">71 66 56 </t>
  </si>
  <si>
    <t>    474238</t>
  </si>
  <si>
    <t>Slate grey</t>
  </si>
  <si>
    <t xml:space="preserve">61 66 82 </t>
  </si>
  <si>
    <t>    3D4252</t>
  </si>
  <si>
    <t>Anthracite grey</t>
  </si>
  <si>
    <t xml:space="preserve">38 46 56 </t>
  </si>
  <si>
    <t>    262E38</t>
  </si>
  <si>
    <t>Black grey</t>
  </si>
  <si>
    <t xml:space="preserve">26 33 41 </t>
  </si>
  <si>
    <t>    1A2129</t>
  </si>
  <si>
    <t>Umbra grey</t>
  </si>
  <si>
    <t xml:space="preserve">61 61 59 </t>
  </si>
  <si>
    <t>    3D3D3B</t>
  </si>
  <si>
    <t>Concrete grey</t>
  </si>
  <si>
    <t xml:space="preserve">122 125 117 </t>
  </si>
  <si>
    <t>    7A7D75</t>
  </si>
  <si>
    <t>Graphite grey</t>
  </si>
  <si>
    <t xml:space="preserve">48 56 69 </t>
  </si>
  <si>
    <t>    303845</t>
  </si>
  <si>
    <t>Granite grey</t>
  </si>
  <si>
    <t xml:space="preserve">38 51 56 </t>
  </si>
  <si>
    <t>    263338</t>
  </si>
  <si>
    <t>Stone grey</t>
  </si>
  <si>
    <t xml:space="preserve">145 143 135 </t>
  </si>
  <si>
    <t>    918F87</t>
  </si>
  <si>
    <t>Blue grey</t>
  </si>
  <si>
    <t xml:space="preserve">77 92 107 </t>
  </si>
  <si>
    <t>    4D5C6B</t>
  </si>
  <si>
    <t>Pebble grey</t>
  </si>
  <si>
    <t xml:space="preserve">189 186 171 </t>
  </si>
  <si>
    <t>    BDBAAB</t>
  </si>
  <si>
    <t>Cement grey</t>
  </si>
  <si>
    <t xml:space="preserve">122 130 117 </t>
  </si>
  <si>
    <t>    7A8275</t>
  </si>
  <si>
    <t>Yellow grey</t>
  </si>
  <si>
    <t xml:space="preserve">143 135 112 </t>
  </si>
  <si>
    <t>    8F8770</t>
  </si>
  <si>
    <t>Light grey</t>
  </si>
  <si>
    <t xml:space="preserve">212 217 219 </t>
  </si>
  <si>
    <t>    D4D9DB</t>
  </si>
  <si>
    <t>Platinum grey</t>
  </si>
  <si>
    <t xml:space="preserve">158 150 156 </t>
  </si>
  <si>
    <t>    9E969C</t>
  </si>
  <si>
    <t>Dusty grey</t>
  </si>
  <si>
    <t xml:space="preserve">122 125 128 </t>
  </si>
  <si>
    <t>    7A7D80</t>
  </si>
  <si>
    <t>Agate grey</t>
  </si>
  <si>
    <t xml:space="preserve">186 189 186 </t>
  </si>
  <si>
    <t>    BABDBA</t>
  </si>
  <si>
    <t>Quartz grey</t>
  </si>
  <si>
    <t xml:space="preserve">97 94 89 </t>
  </si>
  <si>
    <t>    615E59</t>
  </si>
  <si>
    <t>Window grey</t>
  </si>
  <si>
    <t xml:space="preserve">158 163 176 </t>
  </si>
  <si>
    <t>    9EA3B0</t>
  </si>
  <si>
    <t>Verkehrsgrau A</t>
  </si>
  <si>
    <t xml:space="preserve">143 150 153 </t>
  </si>
  <si>
    <t>    8F9699</t>
  </si>
  <si>
    <t>Verkehrsgrau B</t>
  </si>
  <si>
    <t xml:space="preserve">64 69 69 </t>
  </si>
  <si>
    <t>    404545</t>
  </si>
  <si>
    <t>Silk grey</t>
  </si>
  <si>
    <t xml:space="preserve">194 191 184 </t>
  </si>
  <si>
    <t>    C2BFB8</t>
  </si>
  <si>
    <t>Telegrau 1</t>
  </si>
  <si>
    <t xml:space="preserve">143 148 158 </t>
  </si>
  <si>
    <t>    8F949E</t>
  </si>
  <si>
    <t>Telegrau 2</t>
  </si>
  <si>
    <t xml:space="preserve">120 130 140 </t>
  </si>
  <si>
    <t>    78828C</t>
  </si>
  <si>
    <t>Telegrau 4</t>
  </si>
  <si>
    <t xml:space="preserve">217 214 219 </t>
  </si>
  <si>
    <t>    D9D6DB</t>
  </si>
  <si>
    <t>Green brown</t>
  </si>
  <si>
    <t xml:space="preserve">125 92 56 </t>
  </si>
  <si>
    <t>    7D5C38</t>
  </si>
  <si>
    <t>Ocher brown</t>
  </si>
  <si>
    <t xml:space="preserve">145 82 46 </t>
  </si>
  <si>
    <t>    91522E</t>
  </si>
  <si>
    <t>Signal brown</t>
  </si>
  <si>
    <t xml:space="preserve">110 59 58 </t>
  </si>
  <si>
    <t>    6E3B3A</t>
  </si>
  <si>
    <t>Clay brown</t>
  </si>
  <si>
    <t xml:space="preserve">115 59 36 </t>
  </si>
  <si>
    <t>    733B24</t>
  </si>
  <si>
    <t>Copper brown</t>
  </si>
  <si>
    <t xml:space="preserve">133 56 43 </t>
  </si>
  <si>
    <t>    85382B</t>
  </si>
  <si>
    <t>Fawn brown</t>
  </si>
  <si>
    <t xml:space="preserve">94 51 33 </t>
  </si>
  <si>
    <t>    5E3321</t>
  </si>
  <si>
    <t>Olive brown</t>
  </si>
  <si>
    <t xml:space="preserve">99 61 36 </t>
  </si>
  <si>
    <t>    633D24</t>
  </si>
  <si>
    <t>Nut brown</t>
  </si>
  <si>
    <t xml:space="preserve">71 38 28 </t>
  </si>
  <si>
    <t>    47261C</t>
  </si>
  <si>
    <t>Red brown</t>
  </si>
  <si>
    <t xml:space="preserve">84 31 31 </t>
  </si>
  <si>
    <t>    541F1F</t>
  </si>
  <si>
    <t>Sepia brown</t>
  </si>
  <si>
    <t xml:space="preserve">56 38 28 </t>
  </si>
  <si>
    <t>    38261C</t>
  </si>
  <si>
    <t>Chestnut brown</t>
  </si>
  <si>
    <t xml:space="preserve">77 31 28 </t>
  </si>
  <si>
    <t>    4D1F1C</t>
  </si>
  <si>
    <t>Mahogany brown</t>
  </si>
  <si>
    <t xml:space="preserve">61 31 28 </t>
  </si>
  <si>
    <t>    3D1F1C</t>
  </si>
  <si>
    <t>Chocolate brown</t>
  </si>
  <si>
    <t xml:space="preserve">46 28 28 </t>
  </si>
  <si>
    <t>    2E1C1C</t>
  </si>
  <si>
    <t>Grey brown</t>
  </si>
  <si>
    <t xml:space="preserve">43 38 41 </t>
  </si>
  <si>
    <t>    2B2629</t>
  </si>
  <si>
    <t>Black brown</t>
  </si>
  <si>
    <t xml:space="preserve">13 8 13 </t>
  </si>
  <si>
    <t>    0D080D</t>
  </si>
  <si>
    <t>Orange brown</t>
  </si>
  <si>
    <t xml:space="preserve">156 69 41 </t>
  </si>
  <si>
    <t>    9C4529</t>
  </si>
  <si>
    <t>Beige brown</t>
  </si>
  <si>
    <t xml:space="preserve">110 64 48 </t>
  </si>
  <si>
    <t>    6E4030</t>
  </si>
  <si>
    <t>Pale brown</t>
  </si>
  <si>
    <t xml:space="preserve">102 74 61 </t>
  </si>
  <si>
    <t>    664A3D</t>
  </si>
  <si>
    <t>Terra brown</t>
  </si>
  <si>
    <t xml:space="preserve">64 46 33 </t>
  </si>
  <si>
    <t>    402E21</t>
  </si>
  <si>
    <t>Cream</t>
  </si>
  <si>
    <t xml:space="preserve">252 252 240 </t>
  </si>
  <si>
    <t>    FCFCF0</t>
  </si>
  <si>
    <t>Grey white</t>
  </si>
  <si>
    <t xml:space="preserve">240 237 230 </t>
  </si>
  <si>
    <t>    F0EDE6</t>
  </si>
  <si>
    <t>Signal white</t>
  </si>
  <si>
    <t xml:space="preserve">255 255 255 </t>
  </si>
  <si>
    <t>    FFFFFF</t>
  </si>
  <si>
    <t>Signal black</t>
  </si>
  <si>
    <t xml:space="preserve">28 28 33 </t>
  </si>
  <si>
    <t>    1C1C21</t>
  </si>
  <si>
    <t>Jet black</t>
  </si>
  <si>
    <t xml:space="preserve">3 5 10 </t>
  </si>
  <si>
    <t>    03050A</t>
  </si>
  <si>
    <t>White aluminium</t>
  </si>
  <si>
    <t xml:space="preserve">166 171 181 </t>
  </si>
  <si>
    <t>    A6ABB5</t>
  </si>
  <si>
    <t>Grey aluminium</t>
  </si>
  <si>
    <t xml:space="preserve">125 122 120 </t>
  </si>
  <si>
    <t>    7D7A78</t>
  </si>
  <si>
    <t>Pure white</t>
  </si>
  <si>
    <t xml:space="preserve">250 255 255 </t>
  </si>
  <si>
    <t>    FAFFFF</t>
  </si>
  <si>
    <t>Graphite black</t>
  </si>
  <si>
    <t xml:space="preserve">13 18 26 </t>
  </si>
  <si>
    <t>    0D121A</t>
  </si>
  <si>
    <t>Traffic white</t>
  </si>
  <si>
    <t xml:space="preserve">252 255 255 </t>
  </si>
  <si>
    <t>    FCFFFF</t>
  </si>
  <si>
    <t>Traffic black</t>
  </si>
  <si>
    <t xml:space="preserve">20 23 28 </t>
  </si>
  <si>
    <t>    14171C</t>
  </si>
  <si>
    <t>Papyrus white</t>
  </si>
  <si>
    <t xml:space="preserve">219 227 222 </t>
  </si>
  <si>
    <t>    DBE3DE</t>
  </si>
  <si>
    <t>Name</t>
  </si>
  <si>
    <t>Red</t>
  </si>
  <si>
    <t>Blue</t>
  </si>
  <si>
    <t>Green</t>
  </si>
  <si>
    <t>Servo Arm Hitec 38mm</t>
  </si>
  <si>
    <t>Status</t>
  </si>
  <si>
    <t>Stock</t>
  </si>
  <si>
    <t>stock</t>
  </si>
  <si>
    <t>http://www.gabriel-stahlformenbau.de/shop/Modellbau/Kugelgelenke/Kugelgelenk-993009?source=2&amp;refertype=1&amp;referid=12</t>
  </si>
  <si>
    <t>http://www.gabriel-stahlformenbau.de/shop/Modellbau/Servohebel/CFK-Servohebel-992902?source=2&amp;refertype=1&amp;referid=11</t>
  </si>
  <si>
    <t>https://www.final-modellbau.de/de/zubehoer/servo-zubehoer/kugelkopf-metall-silber-15mm-m2-5-gewinde.html</t>
  </si>
  <si>
    <t>12x Kugelgelenk M2.5 CFK</t>
  </si>
  <si>
    <t>12x Kugelgelenk M2.5 Metall</t>
  </si>
  <si>
    <t>Stewart platform rods</t>
  </si>
  <si>
    <t>Stewart platform  Servo</t>
  </si>
  <si>
    <t>Threaded Rod M2.5 Steel</t>
  </si>
  <si>
    <t>https://www.hoelleinshop.com/Zubehoer/Ruderanlenkung/Gewindestangen/Gewindestange-M2-5x200mm-durchgehendes-Gewinde-brueniert.htm?shop=hoellein&amp;a=article&amp;ProdNr=RM030772&amp;t=49303&amp;c=21184&amp;p=21184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</si>
</sst>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94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D2AA5A"/>
        <bgColor indexed="64"/>
      </patternFill>
    </fill>
    <fill>
      <patternFill patternType="solid">
        <fgColor rgb="FFD0A818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0B000"/>
        <bgColor indexed="64"/>
      </patternFill>
    </fill>
    <fill>
      <patternFill patternType="solid">
        <fgColor rgb="FFC98721"/>
        <bgColor indexed="64"/>
      </patternFill>
    </fill>
    <fill>
      <patternFill patternType="solid">
        <fgColor rgb="FFE3A729"/>
        <bgColor indexed="64"/>
      </patternFill>
    </fill>
    <fill>
      <patternFill patternType="solid">
        <fgColor rgb="FFDD9F23"/>
        <bgColor indexed="64"/>
      </patternFill>
    </fill>
    <fill>
      <patternFill patternType="solid">
        <fgColor rgb="FFAD7A29"/>
        <bgColor indexed="64"/>
      </patternFill>
    </fill>
    <fill>
      <patternFill patternType="solid">
        <fgColor rgb="FFE3B838"/>
        <bgColor indexed="64"/>
      </patternFill>
    </fill>
    <fill>
      <patternFill patternType="solid">
        <fgColor rgb="FFFFF5E3"/>
        <bgColor indexed="64"/>
      </patternFill>
    </fill>
    <fill>
      <patternFill patternType="solid">
        <fgColor rgb="FFF0D6AB"/>
        <bgColor indexed="64"/>
      </patternFill>
    </fill>
    <fill>
      <patternFill patternType="solid">
        <fgColor rgb="FFFCEBCC"/>
        <bgColor indexed="64"/>
      </patternFill>
    </fill>
    <fill>
      <patternFill patternType="solid">
        <fgColor rgb="FFFFF542"/>
        <bgColor indexed="64"/>
      </patternFill>
    </fill>
    <fill>
      <patternFill patternType="solid">
        <fgColor rgb="FFFFAB59"/>
        <bgColor indexed="64"/>
      </patternFill>
    </fill>
    <fill>
      <patternFill patternType="solid">
        <fgColor rgb="FFFFD64D"/>
        <bgColor indexed="64"/>
      </patternFill>
    </fill>
    <fill>
      <patternFill patternType="solid">
        <fgColor rgb="FFA38C7A"/>
        <bgColor indexed="64"/>
      </patternFill>
    </fill>
    <fill>
      <patternFill patternType="solid">
        <fgColor rgb="FF9C8F61"/>
        <bgColor indexed="64"/>
      </patternFill>
    </fill>
    <fill>
      <patternFill patternType="solid">
        <fgColor rgb="FFFCBD1F"/>
        <bgColor indexed="64"/>
      </patternFill>
    </fill>
    <fill>
      <patternFill patternType="solid">
        <fgColor rgb="FFB58C4F"/>
        <bgColor indexed="64"/>
      </patternFill>
    </fill>
    <fill>
      <patternFill patternType="solid">
        <fgColor rgb="FFFFFF0A"/>
        <bgColor indexed="64"/>
      </patternFill>
    </fill>
    <fill>
      <patternFill patternType="solid">
        <fgColor rgb="FF997521"/>
        <bgColor indexed="64"/>
      </patternFill>
    </fill>
    <fill>
      <patternFill patternType="solid">
        <fgColor rgb="FFFF8C1A"/>
        <bgColor indexed="64"/>
      </patternFill>
    </fill>
    <fill>
      <patternFill patternType="solid">
        <fgColor rgb="FFE3A329"/>
        <bgColor indexed="64"/>
      </patternFill>
    </fill>
    <fill>
      <patternFill patternType="solid">
        <fgColor rgb="FFFF9436"/>
        <bgColor indexed="64"/>
      </patternFill>
    </fill>
    <fill>
      <patternFill patternType="solid">
        <fgColor rgb="FFF7995C"/>
        <bgColor indexed="64"/>
      </patternFill>
    </fill>
    <fill>
      <patternFill patternType="solid">
        <fgColor rgb="FFE05E1F"/>
        <bgColor indexed="64"/>
      </patternFill>
    </fill>
    <fill>
      <patternFill patternType="solid">
        <fgColor rgb="FFBA2E21"/>
        <bgColor indexed="64"/>
      </patternFill>
    </fill>
    <fill>
      <patternFill patternType="solid">
        <fgColor rgb="FFCC241C"/>
        <bgColor indexed="64"/>
      </patternFill>
    </fill>
    <fill>
      <patternFill patternType="solid">
        <fgColor rgb="FFFF6336"/>
        <bgColor indexed="64"/>
      </patternFill>
    </fill>
    <fill>
      <patternFill patternType="solid">
        <fgColor rgb="FFF23B1C"/>
        <bgColor indexed="64"/>
      </patternFill>
    </fill>
    <fill>
      <patternFill patternType="solid">
        <fgColor rgb="FFFC1C14"/>
        <bgColor indexed="64"/>
      </patternFill>
    </fill>
    <fill>
      <patternFill patternType="solid">
        <fgColor rgb="FFFF7521"/>
        <bgColor indexed="64"/>
      </patternFill>
    </fill>
    <fill>
      <patternFill patternType="solid">
        <fgColor rgb="FFFA4F29"/>
        <bgColor indexed="64"/>
      </patternFill>
    </fill>
    <fill>
      <patternFill patternType="solid">
        <fgColor rgb="FFEB3B1C"/>
        <bgColor indexed="64"/>
      </patternFill>
    </fill>
    <fill>
      <patternFill patternType="solid">
        <fgColor rgb="FFD44529"/>
        <bgColor indexed="64"/>
      </patternFill>
    </fill>
    <fill>
      <patternFill patternType="solid">
        <fgColor rgb="FFED5C00"/>
        <bgColor indexed="64"/>
      </patternFill>
    </fill>
    <fill>
      <patternFill patternType="solid">
        <fgColor rgb="FFDE5247"/>
        <bgColor indexed="64"/>
      </patternFill>
    </fill>
    <fill>
      <patternFill patternType="solid">
        <fgColor rgb="FFAB1F1C"/>
        <bgColor indexed="64"/>
      </patternFill>
    </fill>
    <fill>
      <patternFill patternType="solid">
        <fgColor rgb="FFA3171A"/>
        <bgColor indexed="64"/>
      </patternFill>
    </fill>
    <fill>
      <patternFill patternType="solid">
        <fgColor rgb="FFA31A1A"/>
        <bgColor indexed="64"/>
      </patternFill>
    </fill>
    <fill>
      <patternFill patternType="solid">
        <fgColor rgb="FF8A1214"/>
        <bgColor indexed="64"/>
      </patternFill>
    </fill>
    <fill>
      <patternFill patternType="solid">
        <fgColor rgb="FF690F14"/>
        <bgColor indexed="64"/>
      </patternFill>
    </fill>
    <fill>
      <patternFill patternType="solid">
        <fgColor rgb="FF4F121A"/>
        <bgColor indexed="64"/>
      </patternFill>
    </fill>
    <fill>
      <patternFill patternType="solid">
        <fgColor rgb="FF2E121A"/>
        <bgColor indexed="64"/>
      </patternFill>
    </fill>
    <fill>
      <patternFill patternType="solid">
        <fgColor rgb="FF5E2121"/>
        <bgColor indexed="64"/>
      </patternFill>
    </fill>
    <fill>
      <patternFill patternType="solid">
        <fgColor rgb="FF781417"/>
        <bgColor indexed="64"/>
      </patternFill>
    </fill>
    <fill>
      <patternFill patternType="solid">
        <fgColor rgb="FFCC8273"/>
        <bgColor indexed="64"/>
      </patternFill>
    </fill>
    <fill>
      <patternFill patternType="solid">
        <fgColor rgb="FF961F1C"/>
        <bgColor indexed="64"/>
      </patternFill>
    </fill>
    <fill>
      <patternFill patternType="solid">
        <fgColor rgb="FFD96675"/>
        <bgColor indexed="64"/>
      </patternFill>
    </fill>
    <fill>
      <patternFill patternType="solid">
        <fgColor rgb="FFE89CB5"/>
        <bgColor indexed="64"/>
      </patternFill>
    </fill>
    <fill>
      <patternFill patternType="solid">
        <fgColor rgb="FFA62426"/>
        <bgColor indexed="64"/>
      </patternFill>
    </fill>
    <fill>
      <patternFill patternType="solid">
        <fgColor rgb="FFD13654"/>
        <bgColor indexed="64"/>
      </patternFill>
    </fill>
    <fill>
      <patternFill patternType="solid">
        <fgColor rgb="FFCF2942"/>
        <bgColor indexed="64"/>
      </patternFill>
    </fill>
    <fill>
      <patternFill patternType="solid">
        <fgColor rgb="FFC71712"/>
        <bgColor indexed="64"/>
      </patternFill>
    </fill>
    <fill>
      <patternFill patternType="solid">
        <fgColor rgb="FFD9594F"/>
        <bgColor indexed="64"/>
      </patternFill>
    </fill>
    <fill>
      <patternFill patternType="solid">
        <fgColor rgb="FFFC0A1C"/>
        <bgColor indexed="64"/>
      </patternFill>
    </fill>
    <fill>
      <patternFill patternType="solid">
        <fgColor rgb="FFFC1414"/>
        <bgColor indexed="64"/>
      </patternFill>
    </fill>
    <fill>
      <patternFill patternType="solid">
        <fgColor rgb="FFB51233"/>
        <bgColor indexed="64"/>
      </patternFill>
    </fill>
    <fill>
      <patternFill patternType="solid">
        <fgColor rgb="FFA61C2E"/>
        <bgColor indexed="64"/>
      </patternFill>
    </fill>
    <fill>
      <patternFill patternType="solid">
        <fgColor rgb="FF824030"/>
        <bgColor indexed="64"/>
      </patternFill>
    </fill>
    <fill>
      <patternFill patternType="solid">
        <fgColor rgb="FF8F2640"/>
        <bgColor indexed="64"/>
      </patternFill>
    </fill>
    <fill>
      <patternFill patternType="solid">
        <fgColor rgb="FFC9388C"/>
        <bgColor indexed="64"/>
      </patternFill>
    </fill>
    <fill>
      <patternFill patternType="solid">
        <fgColor rgb="FF5C082B"/>
        <bgColor indexed="64"/>
      </patternFill>
    </fill>
    <fill>
      <patternFill patternType="solid">
        <fgColor rgb="FF633D9C"/>
        <bgColor indexed="64"/>
      </patternFill>
    </fill>
    <fill>
      <patternFill patternType="solid">
        <fgColor rgb="FF910F66"/>
        <bgColor indexed="64"/>
      </patternFill>
    </fill>
    <fill>
      <patternFill patternType="solid">
        <fgColor rgb="FF380A2E"/>
        <bgColor indexed="64"/>
      </patternFill>
    </fill>
    <fill>
      <patternFill patternType="solid">
        <fgColor rgb="FF7D1F7A"/>
        <bgColor indexed="64"/>
      </patternFill>
    </fill>
    <fill>
      <patternFill patternType="solid">
        <fgColor rgb="FF9E7394"/>
        <bgColor indexed="64"/>
      </patternFill>
    </fill>
    <fill>
      <patternFill patternType="solid">
        <fgColor rgb="FFBF1773"/>
        <bgColor indexed="64"/>
      </patternFill>
    </fill>
    <fill>
      <patternFill patternType="solid">
        <fgColor rgb="FF17336B"/>
        <bgColor indexed="64"/>
      </patternFill>
    </fill>
    <fill>
      <patternFill patternType="solid">
        <fgColor rgb="FF0A3354"/>
        <bgColor indexed="64"/>
      </patternFill>
    </fill>
    <fill>
      <patternFill patternType="solid">
        <fgColor rgb="FF000F75"/>
        <bgColor indexed="64"/>
      </patternFill>
    </fill>
    <fill>
      <patternFill patternType="solid">
        <fgColor rgb="FF001745"/>
        <bgColor indexed="64"/>
      </patternFill>
    </fill>
    <fill>
      <patternFill patternType="solid">
        <fgColor rgb="FF030D1F"/>
        <bgColor indexed="64"/>
      </patternFill>
    </fill>
    <fill>
      <patternFill patternType="solid">
        <fgColor rgb="FF002E7A"/>
        <bgColor indexed="64"/>
      </patternFill>
    </fill>
    <fill>
      <patternFill patternType="solid">
        <fgColor rgb="FF264F87"/>
        <bgColor indexed="64"/>
      </patternFill>
    </fill>
    <fill>
      <patternFill patternType="solid">
        <fgColor rgb="FF1A2938"/>
        <bgColor indexed="64"/>
      </patternFill>
    </fill>
    <fill>
      <patternFill patternType="solid">
        <fgColor rgb="FF174570"/>
        <bgColor indexed="64"/>
      </patternFill>
    </fill>
    <fill>
      <patternFill patternType="solid">
        <fgColor rgb="FF002B70"/>
        <bgColor indexed="64"/>
      </patternFill>
    </fill>
    <fill>
      <patternFill patternType="solid">
        <fgColor rgb="FF2973B8"/>
        <bgColor indexed="64"/>
      </patternFill>
    </fill>
    <fill>
      <patternFill patternType="solid">
        <fgColor rgb="FF001245"/>
        <bgColor indexed="64"/>
      </patternFill>
    </fill>
    <fill>
      <patternFill patternType="solid">
        <fgColor rgb="FF4D6999"/>
        <bgColor indexed="64"/>
      </patternFill>
    </fill>
    <fill>
      <patternFill patternType="solid">
        <fgColor rgb="FF1761AB"/>
        <bgColor indexed="64"/>
      </patternFill>
    </fill>
    <fill>
      <patternFill patternType="solid">
        <fgColor rgb="FF003B80"/>
        <bgColor indexed="64"/>
      </patternFill>
    </fill>
    <fill>
      <patternFill patternType="solid">
        <fgColor rgb="FF389482"/>
        <bgColor indexed="64"/>
      </patternFill>
    </fill>
    <fill>
      <patternFill patternType="solid">
        <fgColor rgb="FF0A4278"/>
        <bgColor indexed="64"/>
      </patternFill>
    </fill>
    <fill>
      <patternFill patternType="solid">
        <fgColor rgb="FF053333"/>
        <bgColor indexed="64"/>
      </patternFill>
    </fill>
    <fill>
      <patternFill patternType="solid">
        <fgColor rgb="FF1A7A63"/>
        <bgColor indexed="64"/>
      </patternFill>
    </fill>
    <fill>
      <patternFill patternType="solid">
        <fgColor rgb="FF00084F"/>
        <bgColor indexed="64"/>
      </patternFill>
    </fill>
    <fill>
      <patternFill patternType="solid">
        <fgColor rgb="FF2E528F"/>
        <bgColor indexed="64"/>
      </patternFill>
    </fill>
    <fill>
      <patternFill patternType="solid">
        <fgColor rgb="FF578CAB"/>
        <bgColor indexed="64"/>
      </patternFill>
    </fill>
    <fill>
      <patternFill patternType="solid">
        <fgColor rgb="FF337854"/>
        <bgColor indexed="64"/>
      </patternFill>
    </fill>
    <fill>
      <patternFill patternType="solid">
        <fgColor rgb="FF266651"/>
        <bgColor indexed="64"/>
      </patternFill>
    </fill>
    <fill>
      <patternFill patternType="solid">
        <fgColor rgb="FF265721"/>
        <bgColor indexed="64"/>
      </patternFill>
    </fill>
    <fill>
      <patternFill patternType="solid">
        <fgColor rgb="FF3D452E"/>
        <bgColor indexed="64"/>
      </patternFill>
    </fill>
    <fill>
      <patternFill patternType="solid">
        <fgColor rgb="FF0D3B2E"/>
        <bgColor indexed="64"/>
      </patternFill>
    </fill>
    <fill>
      <patternFill patternType="solid">
        <fgColor rgb="FF0A381F"/>
        <bgColor indexed="64"/>
      </patternFill>
    </fill>
    <fill>
      <patternFill patternType="solid">
        <fgColor rgb="FF292B2E"/>
        <bgColor indexed="64"/>
      </patternFill>
    </fill>
    <fill>
      <patternFill patternType="solid">
        <fgColor rgb="FF1C2617"/>
        <bgColor indexed="64"/>
      </patternFill>
    </fill>
    <fill>
      <patternFill patternType="solid">
        <fgColor rgb="FF21211A"/>
        <bgColor indexed="64"/>
      </patternFill>
    </fill>
    <fill>
      <patternFill patternType="solid">
        <fgColor rgb="FF17291C"/>
        <bgColor indexed="64"/>
      </patternFill>
    </fill>
    <fill>
      <patternFill patternType="solid">
        <fgColor rgb="FF366926"/>
        <bgColor indexed="64"/>
      </patternFill>
    </fill>
    <fill>
      <patternFill patternType="solid">
        <fgColor rgb="FF5E7D4F"/>
        <bgColor indexed="64"/>
      </patternFill>
    </fill>
    <fill>
      <patternFill patternType="solid">
        <fgColor rgb="FF1F2E2B"/>
        <bgColor indexed="64"/>
      </patternFill>
    </fill>
    <fill>
      <patternFill patternType="solid">
        <fgColor rgb="FF75734F"/>
        <bgColor indexed="64"/>
      </patternFill>
    </fill>
    <fill>
      <patternFill patternType="solid">
        <fgColor rgb="FF333026"/>
        <bgColor indexed="64"/>
      </patternFill>
    </fill>
    <fill>
      <patternFill patternType="solid">
        <fgColor rgb="FF292B26"/>
        <bgColor indexed="64"/>
      </patternFill>
    </fill>
    <fill>
      <patternFill patternType="solid">
        <fgColor rgb="FF0F7033"/>
        <bgColor indexed="64"/>
      </patternFill>
    </fill>
    <fill>
      <patternFill patternType="solid">
        <fgColor rgb="FF408236"/>
        <bgColor indexed="64"/>
      </patternFill>
    </fill>
    <fill>
      <patternFill patternType="solid">
        <fgColor rgb="FF4FA833"/>
        <bgColor indexed="64"/>
      </patternFill>
    </fill>
    <fill>
      <patternFill patternType="solid">
        <fgColor rgb="FFBFE3BA"/>
        <bgColor indexed="64"/>
      </patternFill>
    </fill>
    <fill>
      <patternFill patternType="solid">
        <fgColor rgb="FF263829"/>
        <bgColor indexed="64"/>
      </patternFill>
    </fill>
    <fill>
      <patternFill patternType="solid">
        <fgColor rgb="FF85A67A"/>
        <bgColor indexed="64"/>
      </patternFill>
    </fill>
    <fill>
      <patternFill patternType="solid">
        <fgColor rgb="FF2B261C"/>
        <bgColor indexed="64"/>
      </patternFill>
    </fill>
    <fill>
      <patternFill patternType="solid">
        <fgColor rgb="FF249140"/>
        <bgColor indexed="64"/>
      </patternFill>
    </fill>
    <fill>
      <patternFill patternType="solid">
        <fgColor rgb="FF4A6E33"/>
        <bgColor indexed="64"/>
      </patternFill>
    </fill>
    <fill>
      <patternFill patternType="solid">
        <fgColor rgb="FF0A5C33"/>
        <bgColor indexed="64"/>
      </patternFill>
    </fill>
    <fill>
      <patternFill patternType="solid">
        <fgColor rgb="FF7DCCBD"/>
        <bgColor indexed="64"/>
      </patternFill>
    </fill>
    <fill>
      <patternFill patternType="solid">
        <fgColor rgb="FF264A33"/>
        <bgColor indexed="64"/>
      </patternFill>
    </fill>
    <fill>
      <patternFill patternType="solid">
        <fgColor rgb="FF127826"/>
        <bgColor indexed="64"/>
      </patternFill>
    </fill>
    <fill>
      <patternFill patternType="solid">
        <fgColor rgb="FF298A40"/>
        <bgColor indexed="64"/>
      </patternFill>
    </fill>
    <fill>
      <patternFill patternType="solid">
        <fgColor rgb="FF428C78"/>
        <bgColor indexed="64"/>
      </patternFill>
    </fill>
    <fill>
      <patternFill patternType="solid">
        <fgColor rgb="FF7DBDB5"/>
        <bgColor indexed="64"/>
      </patternFill>
    </fill>
    <fill>
      <patternFill patternType="solid">
        <fgColor rgb="FF738591"/>
        <bgColor indexed="64"/>
      </patternFill>
    </fill>
    <fill>
      <patternFill patternType="solid">
        <fgColor rgb="FF8794A6"/>
        <bgColor indexed="64"/>
      </patternFill>
    </fill>
    <fill>
      <patternFill patternType="solid">
        <fgColor rgb="FF7A7561"/>
        <bgColor indexed="64"/>
      </patternFill>
    </fill>
    <fill>
      <patternFill patternType="solid">
        <fgColor rgb="FF707061"/>
        <bgColor indexed="64"/>
      </patternFill>
    </fill>
    <fill>
      <patternFill patternType="solid">
        <fgColor rgb="FF9C9CA6"/>
        <bgColor indexed="64"/>
      </patternFill>
    </fill>
    <fill>
      <patternFill patternType="solid">
        <fgColor rgb="FF616969"/>
        <bgColor indexed="64"/>
      </patternFill>
    </fill>
    <fill>
      <patternFill patternType="solid">
        <fgColor rgb="FF6B6157"/>
        <bgColor indexed="64"/>
      </patternFill>
    </fill>
    <fill>
      <patternFill patternType="solid">
        <fgColor rgb="FF695438"/>
        <bgColor indexed="64"/>
      </patternFill>
    </fill>
    <fill>
      <patternFill patternType="solid">
        <fgColor rgb="FF4D524A"/>
        <bgColor indexed="64"/>
      </patternFill>
    </fill>
    <fill>
      <patternFill patternType="solid">
        <fgColor rgb="FF4A4F4A"/>
        <bgColor indexed="64"/>
      </patternFill>
    </fill>
    <fill>
      <patternFill patternType="solid">
        <fgColor rgb="FF404A54"/>
        <bgColor indexed="64"/>
      </patternFill>
    </fill>
    <fill>
      <patternFill patternType="solid">
        <fgColor rgb="FF4A5459"/>
        <bgColor indexed="64"/>
      </patternFill>
    </fill>
    <fill>
      <patternFill patternType="solid">
        <fgColor rgb="FF474238"/>
        <bgColor indexed="64"/>
      </patternFill>
    </fill>
    <fill>
      <patternFill patternType="solid">
        <fgColor rgb="FF3D4252"/>
        <bgColor indexed="64"/>
      </patternFill>
    </fill>
    <fill>
      <patternFill patternType="solid">
        <fgColor rgb="FF262E38"/>
        <bgColor indexed="64"/>
      </patternFill>
    </fill>
    <fill>
      <patternFill patternType="solid">
        <fgColor rgb="FF1A2129"/>
        <bgColor indexed="64"/>
      </patternFill>
    </fill>
    <fill>
      <patternFill patternType="solid">
        <fgColor rgb="FF3D3D3B"/>
        <bgColor indexed="64"/>
      </patternFill>
    </fill>
    <fill>
      <patternFill patternType="solid">
        <fgColor rgb="FF7A7D75"/>
        <bgColor indexed="64"/>
      </patternFill>
    </fill>
    <fill>
      <patternFill patternType="solid">
        <fgColor rgb="FF303845"/>
        <bgColor indexed="64"/>
      </patternFill>
    </fill>
    <fill>
      <patternFill patternType="solid">
        <fgColor rgb="FF263338"/>
        <bgColor indexed="64"/>
      </patternFill>
    </fill>
    <fill>
      <patternFill patternType="solid">
        <fgColor rgb="FF918F87"/>
        <bgColor indexed="64"/>
      </patternFill>
    </fill>
    <fill>
      <patternFill patternType="solid">
        <fgColor rgb="FF4D5C6B"/>
        <bgColor indexed="64"/>
      </patternFill>
    </fill>
    <fill>
      <patternFill patternType="solid">
        <fgColor rgb="FFBDBAAB"/>
        <bgColor indexed="64"/>
      </patternFill>
    </fill>
    <fill>
      <patternFill patternType="solid">
        <fgColor rgb="FF7A8275"/>
        <bgColor indexed="64"/>
      </patternFill>
    </fill>
    <fill>
      <patternFill patternType="solid">
        <fgColor rgb="FF8F8770"/>
        <bgColor indexed="64"/>
      </patternFill>
    </fill>
    <fill>
      <patternFill patternType="solid">
        <fgColor rgb="FFD4D9DB"/>
        <bgColor indexed="64"/>
      </patternFill>
    </fill>
    <fill>
      <patternFill patternType="solid">
        <fgColor rgb="FF9E969C"/>
        <bgColor indexed="64"/>
      </patternFill>
    </fill>
    <fill>
      <patternFill patternType="solid">
        <fgColor rgb="FF7A7D80"/>
        <bgColor indexed="64"/>
      </patternFill>
    </fill>
    <fill>
      <patternFill patternType="solid">
        <fgColor rgb="FFBABDBA"/>
        <bgColor indexed="64"/>
      </patternFill>
    </fill>
    <fill>
      <patternFill patternType="solid">
        <fgColor rgb="FF615E59"/>
        <bgColor indexed="64"/>
      </patternFill>
    </fill>
    <fill>
      <patternFill patternType="solid">
        <fgColor rgb="FF9EA3B0"/>
        <bgColor indexed="64"/>
      </patternFill>
    </fill>
    <fill>
      <patternFill patternType="solid">
        <fgColor rgb="FF8F9699"/>
        <bgColor indexed="64"/>
      </patternFill>
    </fill>
    <fill>
      <patternFill patternType="solid">
        <fgColor rgb="FF404545"/>
        <bgColor indexed="64"/>
      </patternFill>
    </fill>
    <fill>
      <patternFill patternType="solid">
        <fgColor rgb="FFC2BFB8"/>
        <bgColor indexed="64"/>
      </patternFill>
    </fill>
    <fill>
      <patternFill patternType="solid">
        <fgColor rgb="FF8F949E"/>
        <bgColor indexed="64"/>
      </patternFill>
    </fill>
    <fill>
      <patternFill patternType="solid">
        <fgColor rgb="FF78828C"/>
        <bgColor indexed="64"/>
      </patternFill>
    </fill>
    <fill>
      <patternFill patternType="solid">
        <fgColor rgb="FFD9D6DB"/>
        <bgColor indexed="64"/>
      </patternFill>
    </fill>
    <fill>
      <patternFill patternType="solid">
        <fgColor rgb="FF7D5C38"/>
        <bgColor indexed="64"/>
      </patternFill>
    </fill>
    <fill>
      <patternFill patternType="solid">
        <fgColor rgb="FF91522E"/>
        <bgColor indexed="64"/>
      </patternFill>
    </fill>
    <fill>
      <patternFill patternType="solid">
        <fgColor rgb="FF6E3B3A"/>
        <bgColor indexed="64"/>
      </patternFill>
    </fill>
    <fill>
      <patternFill patternType="solid">
        <fgColor rgb="FF733B24"/>
        <bgColor indexed="64"/>
      </patternFill>
    </fill>
    <fill>
      <patternFill patternType="solid">
        <fgColor rgb="FF85382B"/>
        <bgColor indexed="64"/>
      </patternFill>
    </fill>
    <fill>
      <patternFill patternType="solid">
        <fgColor rgb="FF5E3321"/>
        <bgColor indexed="64"/>
      </patternFill>
    </fill>
    <fill>
      <patternFill patternType="solid">
        <fgColor rgb="FF633D24"/>
        <bgColor indexed="64"/>
      </patternFill>
    </fill>
    <fill>
      <patternFill patternType="solid">
        <fgColor rgb="FF47261C"/>
        <bgColor indexed="64"/>
      </patternFill>
    </fill>
    <fill>
      <patternFill patternType="solid">
        <fgColor rgb="FF541F1F"/>
        <bgColor indexed="64"/>
      </patternFill>
    </fill>
    <fill>
      <patternFill patternType="solid">
        <fgColor rgb="FF38261C"/>
        <bgColor indexed="64"/>
      </patternFill>
    </fill>
    <fill>
      <patternFill patternType="solid">
        <fgColor rgb="FF4D1F1C"/>
        <bgColor indexed="64"/>
      </patternFill>
    </fill>
    <fill>
      <patternFill patternType="solid">
        <fgColor rgb="FF3D1F1C"/>
        <bgColor indexed="64"/>
      </patternFill>
    </fill>
    <fill>
      <patternFill patternType="solid">
        <fgColor rgb="FF2E1C1C"/>
        <bgColor indexed="64"/>
      </patternFill>
    </fill>
    <fill>
      <patternFill patternType="solid">
        <fgColor rgb="FF2B2629"/>
        <bgColor indexed="64"/>
      </patternFill>
    </fill>
    <fill>
      <patternFill patternType="solid">
        <fgColor rgb="FF0D080D"/>
        <bgColor indexed="64"/>
      </patternFill>
    </fill>
    <fill>
      <patternFill patternType="solid">
        <fgColor rgb="FF9C4529"/>
        <bgColor indexed="64"/>
      </patternFill>
    </fill>
    <fill>
      <patternFill patternType="solid">
        <fgColor rgb="FF6E4030"/>
        <bgColor indexed="64"/>
      </patternFill>
    </fill>
    <fill>
      <patternFill patternType="solid">
        <fgColor rgb="FF664A3D"/>
        <bgColor indexed="64"/>
      </patternFill>
    </fill>
    <fill>
      <patternFill patternType="solid">
        <fgColor rgb="FF402E21"/>
        <bgColor indexed="64"/>
      </patternFill>
    </fill>
    <fill>
      <patternFill patternType="solid">
        <fgColor rgb="FFFCFCF0"/>
        <bgColor indexed="64"/>
      </patternFill>
    </fill>
    <fill>
      <patternFill patternType="solid">
        <fgColor rgb="FFF0ED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C1C21"/>
        <bgColor indexed="64"/>
      </patternFill>
    </fill>
    <fill>
      <patternFill patternType="solid">
        <fgColor rgb="FF03050A"/>
        <bgColor indexed="64"/>
      </patternFill>
    </fill>
    <fill>
      <patternFill patternType="solid">
        <fgColor rgb="FFA6ABB5"/>
        <bgColor indexed="64"/>
      </patternFill>
    </fill>
    <fill>
      <patternFill patternType="solid">
        <fgColor rgb="FF7D7A78"/>
        <bgColor indexed="64"/>
      </patternFill>
    </fill>
    <fill>
      <patternFill patternType="solid">
        <fgColor rgb="FFFAFFFF"/>
        <bgColor indexed="64"/>
      </patternFill>
    </fill>
    <fill>
      <patternFill patternType="solid">
        <fgColor rgb="FF0D121A"/>
        <bgColor indexed="64"/>
      </patternFill>
    </fill>
    <fill>
      <patternFill patternType="solid">
        <fgColor rgb="FFFCFFFF"/>
        <bgColor indexed="64"/>
      </patternFill>
    </fill>
    <fill>
      <patternFill patternType="solid">
        <fgColor rgb="FF14171C"/>
        <bgColor indexed="64"/>
      </patternFill>
    </fill>
    <fill>
      <patternFill patternType="solid">
        <fgColor rgb="FFDBE3DE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rgb="FF808080"/>
      </top>
      <bottom/>
      <diagonal/>
    </border>
  </borders>
  <cellStyleXfs count="1">
    <xf numFmtId="0" fontId="0" fillId="0" borderId="0"/>
  </cellStyleXfs>
  <cellXfs count="59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1" fillId="9" borderId="0" xfId="0" applyFont="1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" fillId="10" borderId="0" xfId="0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1" fillId="12" borderId="0" xfId="0" applyFont="1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1" fillId="13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1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1" fillId="16" borderId="0" xfId="0" applyFont="1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1" fillId="18" borderId="0" xfId="0" applyFont="1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1" fillId="19" borderId="0" xfId="0" applyFont="1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1" fillId="20" borderId="0" xfId="0" applyFont="1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" fillId="21" borderId="0" xfId="0" applyFont="1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1" fillId="22" borderId="0" xfId="0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1" fillId="23" borderId="0" xfId="0" applyFont="1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1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" fillId="25" borderId="0" xfId="0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1" fillId="26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" fillId="27" borderId="0" xfId="0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1" fillId="28" borderId="0" xfId="0" applyFont="1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1" fillId="29" borderId="0" xfId="0" applyFont="1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1" fillId="30" borderId="0" xfId="0" applyFont="1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1" fillId="31" borderId="0" xfId="0" applyFont="1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1" fillId="32" borderId="0" xfId="0" applyFont="1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1" fillId="33" borderId="0" xfId="0" applyFont="1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1" fillId="34" borderId="0" xfId="0" applyFont="1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1" fillId="35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1" fillId="36" borderId="0" xfId="0" applyFont="1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1" fillId="37" borderId="0" xfId="0" applyFont="1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1" fillId="38" borderId="0" xfId="0" applyFont="1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1" fillId="39" borderId="0" xfId="0" applyFont="1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1" fillId="40" borderId="0" xfId="0" applyFont="1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1" fillId="41" borderId="0" xfId="0" applyFont="1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1" fillId="42" borderId="0" xfId="0" applyFont="1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1" fillId="43" borderId="0" xfId="0" applyFont="1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1" fillId="44" borderId="0" xfId="0" applyFont="1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1" fillId="45" borderId="0" xfId="0" applyFont="1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1" fillId="46" borderId="0" xfId="0" applyFont="1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1" fillId="47" borderId="0" xfId="0" applyFont="1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1" fillId="48" borderId="0" xfId="0" applyFont="1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1" fillId="49" borderId="0" xfId="0" applyFont="1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1" fillId="50" borderId="0" xfId="0" applyFont="1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1" fillId="51" borderId="0" xfId="0" applyFont="1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1" fillId="52" borderId="0" xfId="0" applyFont="1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1" fillId="53" borderId="0" xfId="0" applyFont="1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1" fillId="54" borderId="0" xfId="0" applyFont="1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1" fillId="55" borderId="0" xfId="0" applyFont="1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1" fillId="56" borderId="0" xfId="0" applyFont="1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1" fillId="57" borderId="0" xfId="0" applyFont="1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1" fillId="58" borderId="0" xfId="0" applyFont="1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1" fillId="59" borderId="0" xfId="0" applyFont="1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1" fillId="60" borderId="0" xfId="0" applyFont="1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1" fillId="61" borderId="0" xfId="0" applyFont="1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1" fillId="62" borderId="0" xfId="0" applyFont="1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1" fillId="63" borderId="0" xfId="0" applyFont="1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1" fillId="64" borderId="0" xfId="0" applyFont="1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1" fillId="65" borderId="0" xfId="0" applyFont="1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1" fillId="66" borderId="0" xfId="0" applyFont="1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1" fillId="67" borderId="0" xfId="0" applyFont="1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1" fillId="68" borderId="0" xfId="0" applyFont="1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1" fillId="69" borderId="0" xfId="0" applyFont="1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1" fillId="70" borderId="0" xfId="0" applyFont="1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1" fillId="71" borderId="0" xfId="0" applyFont="1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1" fillId="72" borderId="0" xfId="0" applyFont="1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1" fillId="73" borderId="0" xfId="0" applyFont="1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1" fillId="74" borderId="0" xfId="0" applyFont="1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1" fillId="75" borderId="0" xfId="0" applyFont="1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1" fillId="76" borderId="0" xfId="0" applyFont="1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1" fillId="77" borderId="0" xfId="0" applyFont="1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1" fillId="78" borderId="0" xfId="0" applyFont="1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1" fillId="79" borderId="0" xfId="0" applyFont="1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1" fillId="80" borderId="0" xfId="0" applyFont="1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1" fillId="81" borderId="0" xfId="0" applyFont="1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1" fillId="82" borderId="0" xfId="0" applyFont="1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1" fillId="83" borderId="0" xfId="0" applyFont="1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1" fillId="84" borderId="0" xfId="0" applyFont="1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1" fillId="85" borderId="0" xfId="0" applyFont="1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1" fillId="86" borderId="0" xfId="0" applyFont="1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1" fillId="87" borderId="0" xfId="0" applyFont="1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1" fillId="88" borderId="0" xfId="0" applyFont="1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1" fillId="89" borderId="0" xfId="0" applyFont="1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1" fillId="90" borderId="0" xfId="0" applyFont="1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1" fillId="91" borderId="0" xfId="0" applyFont="1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1" fillId="92" borderId="0" xfId="0" applyFont="1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1" fillId="93" borderId="0" xfId="0" applyFont="1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1" fillId="94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1" fillId="95" borderId="0" xfId="0" applyFont="1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1" fillId="96" borderId="0" xfId="0" applyFont="1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1" fillId="97" borderId="0" xfId="0" applyFont="1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1" fillId="98" borderId="0" xfId="0" applyFont="1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1" fillId="99" borderId="0" xfId="0" applyFont="1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1" fillId="100" borderId="0" xfId="0" applyFont="1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1" fillId="101" borderId="0" xfId="0" applyFont="1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1" fillId="102" borderId="0" xfId="0" applyFont="1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1" fillId="103" borderId="0" xfId="0" applyFont="1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1" fillId="104" borderId="0" xfId="0" applyFont="1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1" fillId="105" borderId="0" xfId="0" applyFont="1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1" fillId="106" borderId="0" xfId="0" applyFont="1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1" fillId="107" borderId="0" xfId="0" applyFont="1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1" fillId="108" borderId="0" xfId="0" applyFont="1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1" fillId="109" borderId="0" xfId="0" applyFont="1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1" fillId="110" borderId="0" xfId="0" applyFont="1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1" fillId="111" borderId="0" xfId="0" applyFont="1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1" fillId="112" borderId="0" xfId="0" applyFont="1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1" fillId="113" borderId="0" xfId="0" applyFont="1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1" fillId="114" borderId="0" xfId="0" applyFont="1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1" fillId="115" borderId="0" xfId="0" applyFont="1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1" fillId="116" borderId="0" xfId="0" applyFont="1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1" fillId="117" borderId="0" xfId="0" applyFont="1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1" fillId="118" borderId="0" xfId="0" applyFont="1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1" fillId="119" borderId="0" xfId="0" applyFont="1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1" fillId="120" borderId="0" xfId="0" applyFont="1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1" fillId="121" borderId="0" xfId="0" applyFont="1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1" fillId="122" borderId="0" xfId="0" applyFont="1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1" fillId="123" borderId="0" xfId="0" applyFont="1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1" fillId="124" borderId="0" xfId="0" applyFont="1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1" fillId="125" borderId="0" xfId="0" applyFont="1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1" fillId="126" borderId="0" xfId="0" applyFont="1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1" fillId="127" borderId="0" xfId="0" applyFont="1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1" fillId="128" borderId="0" xfId="0" applyFont="1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1" fillId="129" borderId="0" xfId="0" applyFont="1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1" fillId="130" borderId="0" xfId="0" applyFont="1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1" fillId="131" borderId="0" xfId="0" applyFont="1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1" fillId="132" borderId="0" xfId="0" applyFont="1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1" fillId="133" borderId="0" xfId="0" applyFont="1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1" fillId="134" borderId="0" xfId="0" applyFont="1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1" fillId="135" borderId="0" xfId="0" applyFont="1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1" fillId="136" borderId="0" xfId="0" applyFont="1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1" fillId="137" borderId="0" xfId="0" applyFont="1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1" fillId="138" borderId="0" xfId="0" applyFont="1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1" fillId="139" borderId="0" xfId="0" applyFont="1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1" fillId="140" borderId="0" xfId="0" applyFont="1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1" fillId="141" borderId="0" xfId="0" applyFont="1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1" fillId="142" borderId="0" xfId="0" applyFont="1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1" fillId="143" borderId="0" xfId="0" applyFont="1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1" fillId="144" borderId="0" xfId="0" applyFont="1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1" fillId="145" borderId="0" xfId="0" applyFont="1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1" fillId="146" borderId="0" xfId="0" applyFont="1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1" fillId="147" borderId="0" xfId="0" applyFont="1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1" fillId="148" borderId="0" xfId="0" applyFont="1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1" fillId="149" borderId="0" xfId="0" applyFont="1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1" fillId="150" borderId="0" xfId="0" applyFont="1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1" fillId="151" borderId="0" xfId="0" applyFont="1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1" fillId="152" borderId="0" xfId="0" applyFont="1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1" fillId="153" borderId="0" xfId="0" applyFont="1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1" fillId="154" borderId="0" xfId="0" applyFont="1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1" fillId="155" borderId="0" xfId="0" applyFont="1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1" fillId="156" borderId="0" xfId="0" applyFont="1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1" fillId="157" borderId="0" xfId="0" applyFont="1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1" fillId="158" borderId="0" xfId="0" applyFont="1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1" fillId="159" borderId="0" xfId="0" applyFont="1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1" fillId="160" borderId="0" xfId="0" applyFont="1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1" fillId="161" borderId="0" xfId="0" applyFont="1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1" fillId="162" borderId="0" xfId="0" applyFont="1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1" fillId="163" borderId="0" xfId="0" applyFont="1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1" fillId="164" borderId="0" xfId="0" applyFont="1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1" fillId="165" borderId="0" xfId="0" applyFont="1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1" fillId="166" borderId="0" xfId="0" applyFont="1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1" fillId="167" borderId="0" xfId="0" applyFont="1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1" fillId="168" borderId="0" xfId="0" applyFont="1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1" fillId="169" borderId="0" xfId="0" applyFont="1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1" fillId="170" borderId="0" xfId="0" applyFont="1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1" fillId="171" borderId="0" xfId="0" applyFont="1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1" fillId="172" borderId="0" xfId="0" applyFont="1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1" fillId="173" borderId="0" xfId="0" applyFont="1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1" fillId="174" borderId="0" xfId="0" applyFont="1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1" fillId="175" borderId="0" xfId="0" applyFont="1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1" fillId="176" borderId="0" xfId="0" applyFont="1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1" fillId="177" borderId="0" xfId="0" applyFont="1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1" fillId="178" borderId="0" xfId="0" applyFont="1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1" fillId="179" borderId="0" xfId="0" applyFont="1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1" fillId="180" borderId="0" xfId="0" applyFont="1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1" fillId="181" borderId="0" xfId="0" applyFont="1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1" fillId="182" borderId="0" xfId="0" applyFont="1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1" fillId="183" borderId="0" xfId="0" applyFont="1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1" fillId="184" borderId="0" xfId="0" applyFont="1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1" fillId="185" borderId="0" xfId="0" applyFont="1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1" fillId="186" borderId="0" xfId="0" applyFont="1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1" fillId="187" borderId="0" xfId="0" applyFont="1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1" fillId="188" borderId="0" xfId="0" applyFont="1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1" fillId="189" borderId="0" xfId="0" applyFont="1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1" fillId="190" borderId="0" xfId="0" applyFont="1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1" fillId="191" borderId="0" xfId="0" applyFont="1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1" fillId="192" borderId="0" xfId="0" applyFont="1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1" fillId="193" borderId="0" xfId="0" applyFont="1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4" fontId="4" fillId="0" borderId="0" xfId="0" applyNumberFormat="1" applyFont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0" borderId="1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164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9</xdr:col>
      <xdr:colOff>0</xdr:colOff>
      <xdr:row>26</xdr:row>
      <xdr:rowOff>174172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8103FF28-C0F8-40FF-A83E-FF968A218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6847115" cy="4940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2B8E08C6-3522-45FE-A2FB-740378E6AB0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26477"/>
          <a:ext cx="6651171" cy="4571095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76C32A7B-AB74-4979-AD6A-CA8ECDCAD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472477"/>
          <a:ext cx="7870372" cy="31259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F530B8E-42DC-4BB9-BBA1-8A8EC6815B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641944"/>
          <a:ext cx="7326086" cy="50473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2</xdr:col>
      <xdr:colOff>320040</xdr:colOff>
      <xdr:row>103</xdr:row>
      <xdr:rowOff>35560</xdr:rowOff>
    </xdr:to>
    <xdr:pic>
      <xdr:nvPicPr>
        <xdr:cNvPr id="6" name="Grafik 5" descr="Kugelkopf M3 2 mm Duraluminium">
          <a:extLst>
            <a:ext uri="{FF2B5EF4-FFF2-40B4-BE49-F238E27FC236}">
              <a16:creationId xmlns:a16="http://schemas.microsoft.com/office/drawing/2014/main" id="{4D8DFA2B-9332-46A5-8A84-46D45E3B2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6700"/>
          <a:ext cx="1844040" cy="956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tabSelected="1" workbookViewId="0">
      <selection activeCell="G3" sqref="G3"/>
    </sheetView>
  </sheetViews>
  <sheetFormatPr baseColWidth="10" defaultColWidth="8.90625" defaultRowHeight="14.5" x14ac:dyDescent="0.35"/>
  <cols>
    <col min="1" max="2" width="8.90625" style="391"/>
    <col min="3" max="3" width="50.90625" style="391" customWidth="1"/>
    <col min="4" max="4" width="24.26953125" style="391" customWidth="1"/>
    <col min="5" max="5" width="4.453125" style="391" customWidth="1"/>
    <col min="6" max="6" width="8.90625" style="391" hidden="1" customWidth="1"/>
    <col min="7" max="7" width="51.08984375" style="391" customWidth="1"/>
    <col min="8" max="8" width="15.7265625" style="391" customWidth="1"/>
    <col min="9" max="9" width="10.54296875" style="391" bestFit="1" customWidth="1"/>
    <col min="10" max="10" width="10.81640625" style="391" bestFit="1" customWidth="1"/>
    <col min="11" max="16384" width="8.90625" style="391"/>
  </cols>
  <sheetData>
    <row r="2" spans="2:11" x14ac:dyDescent="0.35">
      <c r="B2" s="390" t="s">
        <v>0</v>
      </c>
      <c r="C2" s="390" t="s">
        <v>1</v>
      </c>
      <c r="D2" s="390" t="s">
        <v>2</v>
      </c>
      <c r="E2" s="390"/>
      <c r="F2" s="390"/>
      <c r="G2" s="390" t="s">
        <v>3</v>
      </c>
      <c r="H2" s="390" t="s">
        <v>4</v>
      </c>
      <c r="I2" s="390" t="s">
        <v>5</v>
      </c>
      <c r="J2" s="390" t="s">
        <v>6</v>
      </c>
      <c r="K2" s="1" t="s">
        <v>603</v>
      </c>
    </row>
    <row r="3" spans="2:11" x14ac:dyDescent="0.35">
      <c r="B3" s="391">
        <v>1</v>
      </c>
      <c r="C3" s="391" t="s">
        <v>7</v>
      </c>
      <c r="D3" s="391" t="s">
        <v>8</v>
      </c>
      <c r="G3" s="391" t="s">
        <v>9</v>
      </c>
      <c r="H3" s="391">
        <v>1</v>
      </c>
      <c r="I3" s="392">
        <v>59</v>
      </c>
      <c r="J3" s="392">
        <f t="shared" ref="J3:J4" si="0">I3*B3</f>
        <v>59</v>
      </c>
      <c r="K3" s="394" t="s">
        <v>604</v>
      </c>
    </row>
    <row r="4" spans="2:11" x14ac:dyDescent="0.35">
      <c r="B4" s="391">
        <v>1</v>
      </c>
      <c r="C4" s="391" t="s">
        <v>10</v>
      </c>
      <c r="D4" s="391" t="s">
        <v>11</v>
      </c>
      <c r="G4" s="391" t="s">
        <v>12</v>
      </c>
      <c r="H4" s="391">
        <v>1</v>
      </c>
      <c r="I4" s="392">
        <v>29.95</v>
      </c>
      <c r="J4" s="392">
        <f t="shared" si="0"/>
        <v>29.95</v>
      </c>
      <c r="K4" s="394" t="s">
        <v>605</v>
      </c>
    </row>
    <row r="5" spans="2:11" x14ac:dyDescent="0.35">
      <c r="B5" s="391">
        <v>6</v>
      </c>
      <c r="C5" s="394" t="s">
        <v>602</v>
      </c>
      <c r="D5" s="394" t="s">
        <v>612</v>
      </c>
      <c r="G5" s="391" t="s">
        <v>607</v>
      </c>
      <c r="H5" s="391">
        <v>1</v>
      </c>
      <c r="I5" s="392">
        <v>3.9</v>
      </c>
      <c r="J5" s="392">
        <f t="shared" ref="J5:J6" si="1">I5*B5</f>
        <v>23.4</v>
      </c>
      <c r="K5" s="394"/>
    </row>
    <row r="6" spans="2:11" x14ac:dyDescent="0.35">
      <c r="B6" s="394">
        <v>2</v>
      </c>
      <c r="C6" s="394" t="s">
        <v>609</v>
      </c>
      <c r="D6" s="394" t="s">
        <v>611</v>
      </c>
      <c r="G6" s="391" t="s">
        <v>606</v>
      </c>
      <c r="H6" s="394">
        <v>10</v>
      </c>
      <c r="I6" s="593">
        <v>10.9</v>
      </c>
      <c r="J6" s="392">
        <f>I6*B6</f>
        <v>21.8</v>
      </c>
    </row>
    <row r="7" spans="2:11" x14ac:dyDescent="0.35">
      <c r="B7" s="394">
        <v>12</v>
      </c>
      <c r="C7" s="394" t="s">
        <v>610</v>
      </c>
      <c r="D7" s="394" t="s">
        <v>611</v>
      </c>
      <c r="G7" s="391" t="s">
        <v>608</v>
      </c>
      <c r="H7" s="394">
        <v>1</v>
      </c>
      <c r="I7" s="593">
        <v>1.95</v>
      </c>
      <c r="J7" s="392">
        <f>I7*B7</f>
        <v>23.4</v>
      </c>
    </row>
    <row r="8" spans="2:11" x14ac:dyDescent="0.35">
      <c r="B8" s="394">
        <v>6</v>
      </c>
      <c r="C8" s="394" t="s">
        <v>613</v>
      </c>
      <c r="D8" s="394" t="s">
        <v>611</v>
      </c>
      <c r="G8" s="391" t="s">
        <v>614</v>
      </c>
    </row>
    <row r="9" spans="2:11" x14ac:dyDescent="0.35">
      <c r="J9" s="393">
        <f>SUM(J3:J4)</f>
        <v>88.95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XFD1048576"/>
    </sheetView>
  </sheetViews>
  <sheetFormatPr baseColWidth="10" defaultRowHeight="14.5" x14ac:dyDescent="0.35"/>
  <cols>
    <col min="2" max="2" width="11.90625" bestFit="1" customWidth="1"/>
    <col min="3" max="5" width="11" bestFit="1" customWidth="1"/>
    <col min="6" max="6" width="11.26953125" bestFit="1" customWidth="1"/>
  </cols>
  <sheetData>
    <row r="1" spans="1:6" x14ac:dyDescent="0.35">
      <c r="A1" s="1" t="s">
        <v>13</v>
      </c>
    </row>
    <row r="2" spans="1:6" x14ac:dyDescent="0.35">
      <c r="A2" s="1"/>
    </row>
    <row r="3" spans="1:6" x14ac:dyDescent="0.35">
      <c r="A3" t="s">
        <v>14</v>
      </c>
      <c r="B3">
        <v>0.4</v>
      </c>
      <c r="C3" t="s">
        <v>15</v>
      </c>
    </row>
    <row r="4" spans="1:6" x14ac:dyDescent="0.35">
      <c r="B4" t="s">
        <v>16</v>
      </c>
    </row>
    <row r="5" spans="1:6" x14ac:dyDescent="0.35">
      <c r="A5" t="s">
        <v>17</v>
      </c>
      <c r="B5">
        <v>0</v>
      </c>
      <c r="C5">
        <f>B5+1</f>
        <v>1</v>
      </c>
      <c r="D5">
        <f>C5+1</f>
        <v>2</v>
      </c>
      <c r="E5">
        <f>D5+1</f>
        <v>3</v>
      </c>
      <c r="F5">
        <f>E5+1</f>
        <v>4</v>
      </c>
    </row>
    <row r="6" spans="1:6" x14ac:dyDescent="0.35">
      <c r="B6" s="2">
        <f>360/5*B5-360/5*2</f>
        <v>-144</v>
      </c>
      <c r="C6" s="2">
        <f>360/5*C5-360/5*2</f>
        <v>-72</v>
      </c>
      <c r="D6" s="2">
        <f>360/5*D5-360/5*2</f>
        <v>0</v>
      </c>
      <c r="E6" s="2">
        <f>360/5*E5-360/5*2</f>
        <v>72</v>
      </c>
      <c r="F6" s="2">
        <f>360/5*F5-360/5*2</f>
        <v>144</v>
      </c>
    </row>
    <row r="7" spans="1:6" x14ac:dyDescent="0.35">
      <c r="A7" t="s">
        <v>18</v>
      </c>
      <c r="B7" s="3">
        <f>$B$3*COS(RADIANS(B6))</f>
        <v>-0.32360679774997897</v>
      </c>
      <c r="C7" s="3">
        <f t="shared" ref="C7:F7" si="0">$B$3*COS(RADIANS(C6))</f>
        <v>0.12360679774997899</v>
      </c>
      <c r="D7" s="3">
        <f t="shared" si="0"/>
        <v>0.4</v>
      </c>
      <c r="E7" s="3">
        <f t="shared" si="0"/>
        <v>0.12360679774997899</v>
      </c>
      <c r="F7" s="3">
        <f t="shared" si="0"/>
        <v>-0.32360679774997897</v>
      </c>
    </row>
    <row r="8" spans="1:6" x14ac:dyDescent="0.35">
      <c r="A8" t="s">
        <v>19</v>
      </c>
      <c r="B8" s="3">
        <f>$B$3*SIN(RADIANS(B6))</f>
        <v>-0.23511410091698931</v>
      </c>
      <c r="C8" s="3">
        <f t="shared" ref="C8:F8" si="1">$B$3*SIN(RADIANS(C6))</f>
        <v>-0.38042260651806142</v>
      </c>
      <c r="D8" s="3">
        <f t="shared" si="1"/>
        <v>0</v>
      </c>
      <c r="E8" s="3">
        <f t="shared" si="1"/>
        <v>0.38042260651806142</v>
      </c>
      <c r="F8" s="3">
        <f t="shared" si="1"/>
        <v>0.23511410091698931</v>
      </c>
    </row>
    <row r="10" spans="1:6" x14ac:dyDescent="0.35">
      <c r="A10" t="str">
        <f>"footprint: [ ["&amp;ROUND(B7,2)&amp;","&amp;ROUND(B8,2)&amp;"], ["&amp;ROUND(C7,2)&amp;","&amp;ROUND(C8,2)&amp;"], ["&amp;ROUND(D7,2)&amp;","&amp;ROUND(D8,2)&amp;"], ["&amp;ROUND(E7,2)&amp;","&amp;ROUND(E8,2)&amp;"], ["&amp;ROUND(F7,2)&amp;","&amp;ROUND(F8,2)&amp;"]]"</f>
        <v>footprint: [ [-0,32,-0,24], [0,12,-0,38], [0,4,0], [0,12,0,38], [-0,32,0,24]]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9"/>
  <sheetViews>
    <sheetView workbookViewId="0">
      <selection sqref="A1:XFD1048576"/>
    </sheetView>
  </sheetViews>
  <sheetFormatPr baseColWidth="10" defaultRowHeight="14.5" x14ac:dyDescent="0.35"/>
  <sheetData>
    <row r="99" spans="4:4" ht="15.5" x14ac:dyDescent="0.35">
      <c r="D99" s="4" t="s">
        <v>20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2"/>
  <sheetViews>
    <sheetView workbookViewId="0">
      <selection activeCell="B202" sqref="B202:B203"/>
    </sheetView>
  </sheetViews>
  <sheetFormatPr baseColWidth="10" defaultRowHeight="14.5" x14ac:dyDescent="0.35"/>
  <sheetData>
    <row r="1" spans="1:4" x14ac:dyDescent="0.35">
      <c r="A1" s="395">
        <v>1000</v>
      </c>
      <c r="B1" s="396" t="s">
        <v>21</v>
      </c>
      <c r="C1" s="5" t="s">
        <v>22</v>
      </c>
      <c r="D1" s="397" t="s">
        <v>23</v>
      </c>
    </row>
    <row r="2" spans="1:4" x14ac:dyDescent="0.35">
      <c r="A2" s="395"/>
      <c r="B2" s="396"/>
      <c r="C2" s="6" t="s">
        <v>24</v>
      </c>
      <c r="D2" s="397"/>
    </row>
    <row r="4" spans="1:4" x14ac:dyDescent="0.35">
      <c r="A4" s="395">
        <v>1001</v>
      </c>
      <c r="B4" s="398" t="s">
        <v>25</v>
      </c>
      <c r="C4" s="7" t="s">
        <v>26</v>
      </c>
      <c r="D4" s="397" t="s">
        <v>23</v>
      </c>
    </row>
    <row r="5" spans="1:4" x14ac:dyDescent="0.35">
      <c r="A5" s="395"/>
      <c r="B5" s="398"/>
      <c r="C5" s="8" t="s">
        <v>27</v>
      </c>
      <c r="D5" s="397"/>
    </row>
    <row r="7" spans="1:4" x14ac:dyDescent="0.35">
      <c r="A7" s="395">
        <v>1002</v>
      </c>
      <c r="B7" s="401" t="s">
        <v>28</v>
      </c>
      <c r="C7" s="9" t="s">
        <v>29</v>
      </c>
      <c r="D7" s="397" t="s">
        <v>23</v>
      </c>
    </row>
    <row r="8" spans="1:4" x14ac:dyDescent="0.35">
      <c r="A8" s="395"/>
      <c r="B8" s="401"/>
      <c r="C8" s="10" t="s">
        <v>30</v>
      </c>
      <c r="D8" s="397"/>
    </row>
    <row r="10" spans="1:4" ht="14.5" customHeight="1" x14ac:dyDescent="0.35">
      <c r="A10" s="395">
        <v>1003</v>
      </c>
      <c r="B10" s="402" t="s">
        <v>31</v>
      </c>
      <c r="C10" s="11" t="s">
        <v>32</v>
      </c>
      <c r="D10" s="397" t="s">
        <v>23</v>
      </c>
    </row>
    <row r="11" spans="1:4" x14ac:dyDescent="0.35">
      <c r="A11" s="395"/>
      <c r="B11" s="402"/>
      <c r="C11" s="12" t="s">
        <v>33</v>
      </c>
      <c r="D11" s="397"/>
    </row>
    <row r="13" spans="1:4" ht="14.5" customHeight="1" x14ac:dyDescent="0.35">
      <c r="A13" s="395">
        <v>1004</v>
      </c>
      <c r="B13" s="399" t="s">
        <v>34</v>
      </c>
      <c r="C13" s="13" t="s">
        <v>35</v>
      </c>
      <c r="D13" s="397" t="s">
        <v>23</v>
      </c>
    </row>
    <row r="14" spans="1:4" x14ac:dyDescent="0.35">
      <c r="A14" s="395"/>
      <c r="B14" s="399"/>
      <c r="C14" s="14" t="s">
        <v>36</v>
      </c>
      <c r="D14" s="397"/>
    </row>
    <row r="16" spans="1:4" ht="14.5" customHeight="1" x14ac:dyDescent="0.35">
      <c r="A16" s="395">
        <v>1005</v>
      </c>
      <c r="B16" s="400" t="s">
        <v>37</v>
      </c>
      <c r="C16" s="15" t="s">
        <v>38</v>
      </c>
      <c r="D16" s="397" t="s">
        <v>23</v>
      </c>
    </row>
    <row r="17" spans="1:4" x14ac:dyDescent="0.35">
      <c r="A17" s="395"/>
      <c r="B17" s="400"/>
      <c r="C17" s="16" t="s">
        <v>39</v>
      </c>
      <c r="D17" s="397"/>
    </row>
    <row r="19" spans="1:4" ht="14.5" customHeight="1" x14ac:dyDescent="0.35">
      <c r="A19" s="395">
        <v>1006</v>
      </c>
      <c r="B19" s="405" t="s">
        <v>40</v>
      </c>
      <c r="C19" s="17" t="s">
        <v>41</v>
      </c>
      <c r="D19" s="397" t="s">
        <v>23</v>
      </c>
    </row>
    <row r="20" spans="1:4" x14ac:dyDescent="0.35">
      <c r="A20" s="395"/>
      <c r="B20" s="405"/>
      <c r="C20" s="18" t="s">
        <v>42</v>
      </c>
      <c r="D20" s="397"/>
    </row>
    <row r="22" spans="1:4" ht="14.5" customHeight="1" x14ac:dyDescent="0.35">
      <c r="A22" s="395">
        <v>1007</v>
      </c>
      <c r="B22" s="406" t="s">
        <v>43</v>
      </c>
      <c r="C22" s="19" t="s">
        <v>44</v>
      </c>
      <c r="D22" s="397" t="s">
        <v>23</v>
      </c>
    </row>
    <row r="23" spans="1:4" x14ac:dyDescent="0.35">
      <c r="A23" s="395"/>
      <c r="B23" s="406"/>
      <c r="C23" s="20" t="s">
        <v>45</v>
      </c>
      <c r="D23" s="397"/>
    </row>
    <row r="25" spans="1:4" ht="14.5" customHeight="1" x14ac:dyDescent="0.35">
      <c r="A25" s="395">
        <v>1011</v>
      </c>
      <c r="B25" s="403" t="s">
        <v>46</v>
      </c>
      <c r="C25" s="21" t="s">
        <v>47</v>
      </c>
      <c r="D25" s="397" t="s">
        <v>23</v>
      </c>
    </row>
    <row r="26" spans="1:4" x14ac:dyDescent="0.35">
      <c r="A26" s="395"/>
      <c r="B26" s="403"/>
      <c r="C26" s="22" t="s">
        <v>48</v>
      </c>
      <c r="D26" s="397"/>
    </row>
    <row r="28" spans="1:4" ht="14.5" customHeight="1" x14ac:dyDescent="0.35">
      <c r="A28" s="395">
        <v>1012</v>
      </c>
      <c r="B28" s="404" t="s">
        <v>49</v>
      </c>
      <c r="C28" s="23" t="s">
        <v>50</v>
      </c>
      <c r="D28" s="397" t="s">
        <v>23</v>
      </c>
    </row>
    <row r="29" spans="1:4" x14ac:dyDescent="0.35">
      <c r="A29" s="395"/>
      <c r="B29" s="404"/>
      <c r="C29" s="24" t="s">
        <v>51</v>
      </c>
      <c r="D29" s="397"/>
    </row>
    <row r="31" spans="1:4" ht="14.5" customHeight="1" x14ac:dyDescent="0.35">
      <c r="A31" s="395">
        <v>1013</v>
      </c>
      <c r="B31" s="409" t="s">
        <v>52</v>
      </c>
      <c r="C31" s="25" t="s">
        <v>53</v>
      </c>
      <c r="D31" s="397" t="s">
        <v>23</v>
      </c>
    </row>
    <row r="32" spans="1:4" x14ac:dyDescent="0.35">
      <c r="A32" s="395"/>
      <c r="B32" s="409"/>
      <c r="C32" s="26" t="s">
        <v>54</v>
      </c>
      <c r="D32" s="397"/>
    </row>
    <row r="34" spans="1:4" x14ac:dyDescent="0.35">
      <c r="A34" s="395">
        <v>1014</v>
      </c>
      <c r="B34" s="410" t="s">
        <v>55</v>
      </c>
      <c r="C34" s="27" t="s">
        <v>56</v>
      </c>
      <c r="D34" s="397" t="s">
        <v>23</v>
      </c>
    </row>
    <row r="35" spans="1:4" x14ac:dyDescent="0.35">
      <c r="A35" s="395"/>
      <c r="B35" s="410"/>
      <c r="C35" s="28" t="s">
        <v>57</v>
      </c>
      <c r="D35" s="397"/>
    </row>
    <row r="37" spans="1:4" x14ac:dyDescent="0.35">
      <c r="A37" s="395">
        <v>1015</v>
      </c>
      <c r="B37" s="407" t="s">
        <v>58</v>
      </c>
      <c r="C37" s="29" t="s">
        <v>59</v>
      </c>
      <c r="D37" s="397" t="s">
        <v>23</v>
      </c>
    </row>
    <row r="38" spans="1:4" x14ac:dyDescent="0.35">
      <c r="A38" s="395"/>
      <c r="B38" s="407"/>
      <c r="C38" s="30" t="s">
        <v>60</v>
      </c>
      <c r="D38" s="397"/>
    </row>
    <row r="40" spans="1:4" ht="14.5" customHeight="1" x14ac:dyDescent="0.35">
      <c r="A40" s="395">
        <v>1016</v>
      </c>
      <c r="B40" s="408" t="s">
        <v>61</v>
      </c>
      <c r="C40" s="31" t="s">
        <v>62</v>
      </c>
      <c r="D40" s="397" t="s">
        <v>23</v>
      </c>
    </row>
    <row r="41" spans="1:4" x14ac:dyDescent="0.35">
      <c r="A41" s="395"/>
      <c r="B41" s="408"/>
      <c r="C41" s="32" t="s">
        <v>63</v>
      </c>
      <c r="D41" s="397"/>
    </row>
    <row r="43" spans="1:4" ht="14.5" customHeight="1" x14ac:dyDescent="0.35">
      <c r="A43" s="395">
        <v>1017</v>
      </c>
      <c r="B43" s="413" t="s">
        <v>64</v>
      </c>
      <c r="C43" s="33" t="s">
        <v>65</v>
      </c>
      <c r="D43" s="397" t="s">
        <v>23</v>
      </c>
    </row>
    <row r="44" spans="1:4" x14ac:dyDescent="0.35">
      <c r="A44" s="395"/>
      <c r="B44" s="413"/>
      <c r="C44" s="34" t="s">
        <v>66</v>
      </c>
      <c r="D44" s="397"/>
    </row>
    <row r="46" spans="1:4" x14ac:dyDescent="0.35">
      <c r="A46" s="395">
        <v>1018</v>
      </c>
      <c r="B46" s="414" t="s">
        <v>67</v>
      </c>
      <c r="C46" s="35" t="s">
        <v>68</v>
      </c>
      <c r="D46" s="397" t="s">
        <v>23</v>
      </c>
    </row>
    <row r="47" spans="1:4" x14ac:dyDescent="0.35">
      <c r="A47" s="395"/>
      <c r="B47" s="414"/>
      <c r="C47" s="36" t="s">
        <v>69</v>
      </c>
      <c r="D47" s="397"/>
    </row>
    <row r="49" spans="1:4" x14ac:dyDescent="0.35">
      <c r="A49" s="395">
        <v>1019</v>
      </c>
      <c r="B49" s="411" t="s">
        <v>70</v>
      </c>
      <c r="C49" s="37" t="s">
        <v>71</v>
      </c>
      <c r="D49" s="397" t="s">
        <v>23</v>
      </c>
    </row>
    <row r="50" spans="1:4" x14ac:dyDescent="0.35">
      <c r="A50" s="395"/>
      <c r="B50" s="411"/>
      <c r="C50" s="38" t="s">
        <v>72</v>
      </c>
      <c r="D50" s="397"/>
    </row>
    <row r="52" spans="1:4" x14ac:dyDescent="0.35">
      <c r="A52" s="395">
        <v>1020</v>
      </c>
      <c r="B52" s="412" t="s">
        <v>73</v>
      </c>
      <c r="C52" s="39" t="s">
        <v>74</v>
      </c>
      <c r="D52" s="397" t="s">
        <v>23</v>
      </c>
    </row>
    <row r="53" spans="1:4" x14ac:dyDescent="0.35">
      <c r="A53" s="395"/>
      <c r="B53" s="412"/>
      <c r="C53" s="40" t="s">
        <v>75</v>
      </c>
      <c r="D53" s="397"/>
    </row>
    <row r="55" spans="1:4" x14ac:dyDescent="0.35">
      <c r="A55" s="395">
        <v>1021</v>
      </c>
      <c r="B55" s="417" t="s">
        <v>76</v>
      </c>
      <c r="C55" s="41" t="s">
        <v>77</v>
      </c>
      <c r="D55" s="397" t="s">
        <v>23</v>
      </c>
    </row>
    <row r="56" spans="1:4" x14ac:dyDescent="0.35">
      <c r="A56" s="395"/>
      <c r="B56" s="417"/>
      <c r="C56" s="42" t="s">
        <v>78</v>
      </c>
      <c r="D56" s="397"/>
    </row>
    <row r="58" spans="1:4" ht="14.5" customHeight="1" x14ac:dyDescent="0.35">
      <c r="A58" s="395">
        <v>1023</v>
      </c>
      <c r="B58" s="417" t="s">
        <v>79</v>
      </c>
      <c r="C58" s="41" t="s">
        <v>77</v>
      </c>
      <c r="D58" s="397" t="s">
        <v>23</v>
      </c>
    </row>
    <row r="59" spans="1:4" x14ac:dyDescent="0.35">
      <c r="A59" s="395"/>
      <c r="B59" s="417"/>
      <c r="C59" s="42" t="s">
        <v>78</v>
      </c>
      <c r="D59" s="397"/>
    </row>
    <row r="61" spans="1:4" ht="14.5" customHeight="1" x14ac:dyDescent="0.35">
      <c r="A61" s="395">
        <v>1024</v>
      </c>
      <c r="B61" s="415" t="s">
        <v>80</v>
      </c>
      <c r="C61" s="43" t="s">
        <v>81</v>
      </c>
      <c r="D61" s="397" t="s">
        <v>23</v>
      </c>
    </row>
    <row r="62" spans="1:4" x14ac:dyDescent="0.35">
      <c r="A62" s="395"/>
      <c r="B62" s="415"/>
      <c r="C62" s="44" t="s">
        <v>82</v>
      </c>
      <c r="D62" s="397"/>
    </row>
    <row r="64" spans="1:4" ht="14.5" customHeight="1" x14ac:dyDescent="0.35">
      <c r="A64" s="395">
        <v>1026</v>
      </c>
      <c r="B64" s="416" t="s">
        <v>83</v>
      </c>
      <c r="C64" s="45" t="s">
        <v>84</v>
      </c>
      <c r="D64" s="397" t="s">
        <v>23</v>
      </c>
    </row>
    <row r="65" spans="1:4" x14ac:dyDescent="0.35">
      <c r="A65" s="395"/>
      <c r="B65" s="416"/>
      <c r="C65" s="46" t="s">
        <v>85</v>
      </c>
      <c r="D65" s="397"/>
    </row>
    <row r="67" spans="1:4" x14ac:dyDescent="0.35">
      <c r="A67" s="395">
        <v>1027</v>
      </c>
      <c r="B67" s="420" t="s">
        <v>86</v>
      </c>
      <c r="C67" s="47" t="s">
        <v>87</v>
      </c>
      <c r="D67" s="397" t="s">
        <v>23</v>
      </c>
    </row>
    <row r="68" spans="1:4" x14ac:dyDescent="0.35">
      <c r="A68" s="395"/>
      <c r="B68" s="420"/>
      <c r="C68" s="48" t="s">
        <v>88</v>
      </c>
      <c r="D68" s="397"/>
    </row>
    <row r="70" spans="1:4" ht="14.5" customHeight="1" x14ac:dyDescent="0.35">
      <c r="A70" s="395">
        <v>1028</v>
      </c>
      <c r="B70" s="421" t="s">
        <v>89</v>
      </c>
      <c r="C70" s="49" t="s">
        <v>90</v>
      </c>
      <c r="D70" s="397" t="s">
        <v>23</v>
      </c>
    </row>
    <row r="71" spans="1:4" x14ac:dyDescent="0.35">
      <c r="A71" s="395"/>
      <c r="B71" s="421"/>
      <c r="C71" s="50" t="s">
        <v>91</v>
      </c>
      <c r="D71" s="397"/>
    </row>
    <row r="73" spans="1:4" ht="14.5" customHeight="1" x14ac:dyDescent="0.35">
      <c r="A73" s="395">
        <v>1032</v>
      </c>
      <c r="B73" s="418" t="s">
        <v>92</v>
      </c>
      <c r="C73" s="51" t="s">
        <v>93</v>
      </c>
      <c r="D73" s="397" t="s">
        <v>23</v>
      </c>
    </row>
    <row r="74" spans="1:4" x14ac:dyDescent="0.35">
      <c r="A74" s="395"/>
      <c r="B74" s="418"/>
      <c r="C74" s="52" t="s">
        <v>94</v>
      </c>
      <c r="D74" s="397"/>
    </row>
    <row r="76" spans="1:4" ht="14.5" customHeight="1" x14ac:dyDescent="0.35">
      <c r="A76" s="395">
        <v>1033</v>
      </c>
      <c r="B76" s="419" t="s">
        <v>95</v>
      </c>
      <c r="C76" s="53" t="s">
        <v>96</v>
      </c>
      <c r="D76" s="397" t="s">
        <v>23</v>
      </c>
    </row>
    <row r="77" spans="1:4" x14ac:dyDescent="0.35">
      <c r="A77" s="395"/>
      <c r="B77" s="419"/>
      <c r="C77" s="54" t="s">
        <v>97</v>
      </c>
      <c r="D77" s="397"/>
    </row>
    <row r="79" spans="1:4" ht="14.5" customHeight="1" x14ac:dyDescent="0.35">
      <c r="A79" s="395">
        <v>1034</v>
      </c>
      <c r="B79" s="424" t="s">
        <v>98</v>
      </c>
      <c r="C79" s="55" t="s">
        <v>99</v>
      </c>
      <c r="D79" s="397" t="s">
        <v>23</v>
      </c>
    </row>
    <row r="80" spans="1:4" x14ac:dyDescent="0.35">
      <c r="A80" s="395"/>
      <c r="B80" s="424"/>
      <c r="C80" s="56" t="s">
        <v>100</v>
      </c>
      <c r="D80" s="397"/>
    </row>
    <row r="82" spans="1:4" ht="14.5" customHeight="1" x14ac:dyDescent="0.35">
      <c r="A82" s="395">
        <v>2000</v>
      </c>
      <c r="B82" s="425" t="s">
        <v>101</v>
      </c>
      <c r="C82" s="57" t="s">
        <v>102</v>
      </c>
      <c r="D82" s="397" t="s">
        <v>23</v>
      </c>
    </row>
    <row r="83" spans="1:4" x14ac:dyDescent="0.35">
      <c r="A83" s="395"/>
      <c r="B83" s="425"/>
      <c r="C83" s="58" t="s">
        <v>103</v>
      </c>
      <c r="D83" s="397"/>
    </row>
    <row r="85" spans="1:4" x14ac:dyDescent="0.35">
      <c r="A85" s="395">
        <v>2001</v>
      </c>
      <c r="B85" s="422" t="s">
        <v>104</v>
      </c>
      <c r="C85" s="59" t="s">
        <v>105</v>
      </c>
      <c r="D85" s="397" t="s">
        <v>23</v>
      </c>
    </row>
    <row r="86" spans="1:4" x14ac:dyDescent="0.35">
      <c r="A86" s="395"/>
      <c r="B86" s="422"/>
      <c r="C86" s="60" t="s">
        <v>106</v>
      </c>
      <c r="D86" s="397"/>
    </row>
    <row r="88" spans="1:4" x14ac:dyDescent="0.35">
      <c r="A88" s="395">
        <v>2002</v>
      </c>
      <c r="B88" s="423" t="s">
        <v>107</v>
      </c>
      <c r="C88" s="61" t="s">
        <v>108</v>
      </c>
      <c r="D88" s="397" t="s">
        <v>23</v>
      </c>
    </row>
    <row r="89" spans="1:4" x14ac:dyDescent="0.35">
      <c r="A89" s="395"/>
      <c r="B89" s="423"/>
      <c r="C89" s="62" t="s">
        <v>109</v>
      </c>
      <c r="D89" s="397"/>
    </row>
    <row r="91" spans="1:4" ht="14.5" customHeight="1" x14ac:dyDescent="0.35">
      <c r="A91" s="395">
        <v>2003</v>
      </c>
      <c r="B91" s="428" t="s">
        <v>110</v>
      </c>
      <c r="C91" s="63" t="s">
        <v>111</v>
      </c>
      <c r="D91" s="397" t="s">
        <v>23</v>
      </c>
    </row>
    <row r="92" spans="1:4" x14ac:dyDescent="0.35">
      <c r="A92" s="395"/>
      <c r="B92" s="428"/>
      <c r="C92" s="64" t="s">
        <v>112</v>
      </c>
      <c r="D92" s="397"/>
    </row>
    <row r="94" spans="1:4" x14ac:dyDescent="0.35">
      <c r="A94" s="395">
        <v>2004</v>
      </c>
      <c r="B94" s="429" t="s">
        <v>113</v>
      </c>
      <c r="C94" s="65" t="s">
        <v>114</v>
      </c>
      <c r="D94" s="397" t="s">
        <v>23</v>
      </c>
    </row>
    <row r="95" spans="1:4" x14ac:dyDescent="0.35">
      <c r="A95" s="395"/>
      <c r="B95" s="429"/>
      <c r="C95" s="66" t="s">
        <v>115</v>
      </c>
      <c r="D95" s="397"/>
    </row>
    <row r="97" spans="1:4" ht="14.5" customHeight="1" x14ac:dyDescent="0.35">
      <c r="A97" s="395">
        <v>2005</v>
      </c>
      <c r="B97" s="426" t="s">
        <v>116</v>
      </c>
      <c r="C97" s="67" t="s">
        <v>117</v>
      </c>
      <c r="D97" s="397" t="s">
        <v>23</v>
      </c>
    </row>
    <row r="98" spans="1:4" x14ac:dyDescent="0.35">
      <c r="A98" s="395"/>
      <c r="B98" s="426"/>
      <c r="C98" s="68" t="s">
        <v>118</v>
      </c>
      <c r="D98" s="397"/>
    </row>
    <row r="100" spans="1:4" ht="29" customHeight="1" x14ac:dyDescent="0.35">
      <c r="A100" s="395">
        <v>2007</v>
      </c>
      <c r="B100" s="427" t="s">
        <v>119</v>
      </c>
      <c r="C100" s="69" t="s">
        <v>120</v>
      </c>
      <c r="D100" s="397" t="s">
        <v>23</v>
      </c>
    </row>
    <row r="101" spans="1:4" x14ac:dyDescent="0.35">
      <c r="A101" s="395"/>
      <c r="B101" s="427"/>
      <c r="C101" s="70" t="s">
        <v>121</v>
      </c>
      <c r="D101" s="397"/>
    </row>
    <row r="103" spans="1:4" ht="14.5" customHeight="1" x14ac:dyDescent="0.35">
      <c r="A103" s="395">
        <v>2008</v>
      </c>
      <c r="B103" s="432" t="s">
        <v>122</v>
      </c>
      <c r="C103" s="71" t="s">
        <v>123</v>
      </c>
      <c r="D103" s="397" t="s">
        <v>23</v>
      </c>
    </row>
    <row r="104" spans="1:4" x14ac:dyDescent="0.35">
      <c r="A104" s="395"/>
      <c r="B104" s="432"/>
      <c r="C104" s="72" t="s">
        <v>124</v>
      </c>
      <c r="D104" s="397"/>
    </row>
    <row r="106" spans="1:4" ht="14.5" customHeight="1" x14ac:dyDescent="0.35">
      <c r="A106" s="395">
        <v>2009</v>
      </c>
      <c r="B106" s="433" t="s">
        <v>125</v>
      </c>
      <c r="C106" s="73" t="s">
        <v>126</v>
      </c>
      <c r="D106" s="397" t="s">
        <v>23</v>
      </c>
    </row>
    <row r="107" spans="1:4" x14ac:dyDescent="0.35">
      <c r="A107" s="395"/>
      <c r="B107" s="433"/>
      <c r="C107" s="74" t="s">
        <v>127</v>
      </c>
      <c r="D107" s="397"/>
    </row>
    <row r="109" spans="1:4" ht="14.5" customHeight="1" x14ac:dyDescent="0.35">
      <c r="A109" s="395">
        <v>2010</v>
      </c>
      <c r="B109" s="430" t="s">
        <v>128</v>
      </c>
      <c r="C109" s="75" t="s">
        <v>129</v>
      </c>
      <c r="D109" s="397" t="s">
        <v>23</v>
      </c>
    </row>
    <row r="110" spans="1:4" x14ac:dyDescent="0.35">
      <c r="A110" s="395"/>
      <c r="B110" s="430"/>
      <c r="C110" s="76" t="s">
        <v>130</v>
      </c>
      <c r="D110" s="397"/>
    </row>
    <row r="112" spans="1:4" ht="14.5" customHeight="1" x14ac:dyDescent="0.35">
      <c r="A112" s="395">
        <v>2011</v>
      </c>
      <c r="B112" s="431" t="s">
        <v>131</v>
      </c>
      <c r="C112" s="77" t="s">
        <v>132</v>
      </c>
      <c r="D112" s="397" t="s">
        <v>23</v>
      </c>
    </row>
    <row r="113" spans="1:4" x14ac:dyDescent="0.35">
      <c r="A113" s="395"/>
      <c r="B113" s="431"/>
      <c r="C113" s="78" t="s">
        <v>133</v>
      </c>
      <c r="D113" s="397"/>
    </row>
    <row r="115" spans="1:4" ht="14.5" customHeight="1" x14ac:dyDescent="0.35">
      <c r="A115" s="395">
        <v>2012</v>
      </c>
      <c r="B115" s="436" t="s">
        <v>134</v>
      </c>
      <c r="C115" s="79" t="s">
        <v>135</v>
      </c>
      <c r="D115" s="397" t="s">
        <v>23</v>
      </c>
    </row>
    <row r="116" spans="1:4" x14ac:dyDescent="0.35">
      <c r="A116" s="395"/>
      <c r="B116" s="436"/>
      <c r="C116" s="80" t="s">
        <v>136</v>
      </c>
      <c r="D116" s="397"/>
    </row>
    <row r="118" spans="1:4" x14ac:dyDescent="0.35">
      <c r="A118" s="395">
        <v>3000</v>
      </c>
      <c r="B118" s="437" t="s">
        <v>137</v>
      </c>
      <c r="C118" s="81" t="s">
        <v>138</v>
      </c>
      <c r="D118" s="397" t="s">
        <v>23</v>
      </c>
    </row>
    <row r="119" spans="1:4" x14ac:dyDescent="0.35">
      <c r="A119" s="395"/>
      <c r="B119" s="437"/>
      <c r="C119" s="82" t="s">
        <v>139</v>
      </c>
      <c r="D119" s="397"/>
    </row>
    <row r="121" spans="1:4" x14ac:dyDescent="0.35">
      <c r="A121" s="395">
        <v>3001</v>
      </c>
      <c r="B121" s="434" t="s">
        <v>140</v>
      </c>
      <c r="C121" s="83" t="s">
        <v>141</v>
      </c>
      <c r="D121" s="397" t="s">
        <v>23</v>
      </c>
    </row>
    <row r="122" spans="1:4" x14ac:dyDescent="0.35">
      <c r="A122" s="395"/>
      <c r="B122" s="434"/>
      <c r="C122" s="84" t="s">
        <v>142</v>
      </c>
      <c r="D122" s="397"/>
    </row>
    <row r="124" spans="1:4" x14ac:dyDescent="0.35">
      <c r="A124" s="395">
        <v>3002</v>
      </c>
      <c r="B124" s="435" t="s">
        <v>143</v>
      </c>
      <c r="C124" s="85" t="s">
        <v>144</v>
      </c>
      <c r="D124" s="397" t="s">
        <v>23</v>
      </c>
    </row>
    <row r="125" spans="1:4" x14ac:dyDescent="0.35">
      <c r="A125" s="395"/>
      <c r="B125" s="435"/>
      <c r="C125" s="86" t="s">
        <v>145</v>
      </c>
      <c r="D125" s="397"/>
    </row>
    <row r="127" spans="1:4" x14ac:dyDescent="0.35">
      <c r="A127" s="395">
        <v>3003</v>
      </c>
      <c r="B127" s="440" t="s">
        <v>146</v>
      </c>
      <c r="C127" s="87" t="s">
        <v>147</v>
      </c>
      <c r="D127" s="397" t="s">
        <v>23</v>
      </c>
    </row>
    <row r="128" spans="1:4" x14ac:dyDescent="0.35">
      <c r="A128" s="395"/>
      <c r="B128" s="440"/>
      <c r="C128" s="88" t="s">
        <v>148</v>
      </c>
      <c r="D128" s="397"/>
    </row>
    <row r="130" spans="1:4" x14ac:dyDescent="0.35">
      <c r="A130" s="395">
        <v>3004</v>
      </c>
      <c r="B130" s="441" t="s">
        <v>149</v>
      </c>
      <c r="C130" s="89" t="s">
        <v>150</v>
      </c>
      <c r="D130" s="397" t="s">
        <v>23</v>
      </c>
    </row>
    <row r="131" spans="1:4" x14ac:dyDescent="0.35">
      <c r="A131" s="395"/>
      <c r="B131" s="441"/>
      <c r="C131" s="90" t="s">
        <v>151</v>
      </c>
      <c r="D131" s="397"/>
    </row>
    <row r="133" spans="1:4" x14ac:dyDescent="0.35">
      <c r="A133" s="395">
        <v>3005</v>
      </c>
      <c r="B133" s="438" t="s">
        <v>152</v>
      </c>
      <c r="C133" s="91" t="s">
        <v>153</v>
      </c>
      <c r="D133" s="397" t="s">
        <v>23</v>
      </c>
    </row>
    <row r="134" spans="1:4" x14ac:dyDescent="0.35">
      <c r="A134" s="395"/>
      <c r="B134" s="438"/>
      <c r="C134" s="92" t="s">
        <v>154</v>
      </c>
      <c r="D134" s="397"/>
    </row>
    <row r="136" spans="1:4" x14ac:dyDescent="0.35">
      <c r="A136" s="395">
        <v>3007</v>
      </c>
      <c r="B136" s="439" t="s">
        <v>155</v>
      </c>
      <c r="C136" s="93" t="s">
        <v>156</v>
      </c>
      <c r="D136" s="397" t="s">
        <v>23</v>
      </c>
    </row>
    <row r="137" spans="1:4" x14ac:dyDescent="0.35">
      <c r="A137" s="395"/>
      <c r="B137" s="439"/>
      <c r="C137" s="94" t="s">
        <v>157</v>
      </c>
      <c r="D137" s="397"/>
    </row>
    <row r="139" spans="1:4" x14ac:dyDescent="0.35">
      <c r="A139" s="395">
        <v>3009</v>
      </c>
      <c r="B139" s="444" t="s">
        <v>158</v>
      </c>
      <c r="C139" s="95" t="s">
        <v>159</v>
      </c>
      <c r="D139" s="397" t="s">
        <v>23</v>
      </c>
    </row>
    <row r="140" spans="1:4" x14ac:dyDescent="0.35">
      <c r="A140" s="395"/>
      <c r="B140" s="444"/>
      <c r="C140" s="96" t="s">
        <v>160</v>
      </c>
      <c r="D140" s="397"/>
    </row>
    <row r="142" spans="1:4" x14ac:dyDescent="0.35">
      <c r="A142" s="395">
        <v>3011</v>
      </c>
      <c r="B142" s="445" t="s">
        <v>161</v>
      </c>
      <c r="C142" s="97" t="s">
        <v>162</v>
      </c>
      <c r="D142" s="397" t="s">
        <v>23</v>
      </c>
    </row>
    <row r="143" spans="1:4" x14ac:dyDescent="0.35">
      <c r="A143" s="395"/>
      <c r="B143" s="445"/>
      <c r="C143" s="98" t="s">
        <v>163</v>
      </c>
      <c r="D143" s="397"/>
    </row>
    <row r="145" spans="1:4" x14ac:dyDescent="0.35">
      <c r="A145" s="395">
        <v>3012</v>
      </c>
      <c r="B145" s="442" t="s">
        <v>164</v>
      </c>
      <c r="C145" s="99" t="s">
        <v>165</v>
      </c>
      <c r="D145" s="397" t="s">
        <v>23</v>
      </c>
    </row>
    <row r="146" spans="1:4" x14ac:dyDescent="0.35">
      <c r="A146" s="395"/>
      <c r="B146" s="442"/>
      <c r="C146" s="100" t="s">
        <v>166</v>
      </c>
      <c r="D146" s="397"/>
    </row>
    <row r="148" spans="1:4" x14ac:dyDescent="0.35">
      <c r="A148" s="395">
        <v>3013</v>
      </c>
      <c r="B148" s="443" t="s">
        <v>167</v>
      </c>
      <c r="C148" s="101" t="s">
        <v>168</v>
      </c>
      <c r="D148" s="397" t="s">
        <v>23</v>
      </c>
    </row>
    <row r="149" spans="1:4" x14ac:dyDescent="0.35">
      <c r="A149" s="395"/>
      <c r="B149" s="443"/>
      <c r="C149" s="102" t="s">
        <v>169</v>
      </c>
      <c r="D149" s="397"/>
    </row>
    <row r="151" spans="1:4" ht="14.5" customHeight="1" x14ac:dyDescent="0.35">
      <c r="A151" s="395">
        <v>3014</v>
      </c>
      <c r="B151" s="448" t="s">
        <v>170</v>
      </c>
      <c r="C151" s="103" t="s">
        <v>171</v>
      </c>
      <c r="D151" s="397" t="s">
        <v>23</v>
      </c>
    </row>
    <row r="152" spans="1:4" x14ac:dyDescent="0.35">
      <c r="A152" s="395"/>
      <c r="B152" s="448"/>
      <c r="C152" s="104" t="s">
        <v>172</v>
      </c>
      <c r="D152" s="397"/>
    </row>
    <row r="154" spans="1:4" x14ac:dyDescent="0.35">
      <c r="A154" s="395">
        <v>3015</v>
      </c>
      <c r="B154" s="449" t="s">
        <v>173</v>
      </c>
      <c r="C154" s="105" t="s">
        <v>174</v>
      </c>
      <c r="D154" s="397" t="s">
        <v>23</v>
      </c>
    </row>
    <row r="155" spans="1:4" x14ac:dyDescent="0.35">
      <c r="A155" s="395"/>
      <c r="B155" s="449"/>
      <c r="C155" s="106" t="s">
        <v>175</v>
      </c>
      <c r="D155" s="397"/>
    </row>
    <row r="157" spans="1:4" x14ac:dyDescent="0.35">
      <c r="A157" s="395">
        <v>3016</v>
      </c>
      <c r="B157" s="446" t="s">
        <v>176</v>
      </c>
      <c r="C157" s="107" t="s">
        <v>177</v>
      </c>
      <c r="D157" s="397" t="s">
        <v>23</v>
      </c>
    </row>
    <row r="158" spans="1:4" x14ac:dyDescent="0.35">
      <c r="A158" s="395"/>
      <c r="B158" s="446"/>
      <c r="C158" s="108" t="s">
        <v>178</v>
      </c>
      <c r="D158" s="397"/>
    </row>
    <row r="160" spans="1:4" x14ac:dyDescent="0.35">
      <c r="A160" s="395">
        <v>3017</v>
      </c>
      <c r="B160" s="447" t="s">
        <v>179</v>
      </c>
      <c r="C160" s="109" t="s">
        <v>180</v>
      </c>
      <c r="D160" s="397" t="s">
        <v>23</v>
      </c>
    </row>
    <row r="161" spans="1:4" x14ac:dyDescent="0.35">
      <c r="A161" s="395"/>
      <c r="B161" s="447"/>
      <c r="C161" s="110" t="s">
        <v>181</v>
      </c>
      <c r="D161" s="397"/>
    </row>
    <row r="163" spans="1:4" ht="14.5" customHeight="1" x14ac:dyDescent="0.35">
      <c r="A163" s="395">
        <v>3018</v>
      </c>
      <c r="B163" s="452" t="s">
        <v>182</v>
      </c>
      <c r="C163" s="111" t="s">
        <v>183</v>
      </c>
      <c r="D163" s="397" t="s">
        <v>23</v>
      </c>
    </row>
    <row r="164" spans="1:4" x14ac:dyDescent="0.35">
      <c r="A164" s="395"/>
      <c r="B164" s="452"/>
      <c r="C164" s="112" t="s">
        <v>184</v>
      </c>
      <c r="D164" s="397"/>
    </row>
    <row r="166" spans="1:4" x14ac:dyDescent="0.35">
      <c r="A166" s="395">
        <v>3020</v>
      </c>
      <c r="B166" s="453" t="s">
        <v>185</v>
      </c>
      <c r="C166" s="113" t="s">
        <v>186</v>
      </c>
      <c r="D166" s="397" t="s">
        <v>23</v>
      </c>
    </row>
    <row r="167" spans="1:4" x14ac:dyDescent="0.35">
      <c r="A167" s="395"/>
      <c r="B167" s="453"/>
      <c r="C167" s="114" t="s">
        <v>187</v>
      </c>
      <c r="D167" s="397"/>
    </row>
    <row r="169" spans="1:4" x14ac:dyDescent="0.35">
      <c r="A169" s="395">
        <v>3022</v>
      </c>
      <c r="B169" s="450" t="s">
        <v>188</v>
      </c>
      <c r="C169" s="115" t="s">
        <v>189</v>
      </c>
      <c r="D169" s="397" t="s">
        <v>23</v>
      </c>
    </row>
    <row r="170" spans="1:4" x14ac:dyDescent="0.35">
      <c r="A170" s="395"/>
      <c r="B170" s="450"/>
      <c r="C170" s="116" t="s">
        <v>190</v>
      </c>
      <c r="D170" s="397"/>
    </row>
    <row r="172" spans="1:4" ht="14.5" customHeight="1" x14ac:dyDescent="0.35">
      <c r="A172" s="395">
        <v>3024</v>
      </c>
      <c r="B172" s="451" t="s">
        <v>191</v>
      </c>
      <c r="C172" s="117" t="s">
        <v>192</v>
      </c>
      <c r="D172" s="397" t="s">
        <v>23</v>
      </c>
    </row>
    <row r="173" spans="1:4" x14ac:dyDescent="0.35">
      <c r="A173" s="395"/>
      <c r="B173" s="451"/>
      <c r="C173" s="118" t="s">
        <v>193</v>
      </c>
      <c r="D173" s="397"/>
    </row>
    <row r="175" spans="1:4" ht="14.5" customHeight="1" x14ac:dyDescent="0.35">
      <c r="A175" s="395">
        <v>3026</v>
      </c>
      <c r="B175" s="456" t="s">
        <v>194</v>
      </c>
      <c r="C175" s="119" t="s">
        <v>195</v>
      </c>
      <c r="D175" s="397" t="s">
        <v>23</v>
      </c>
    </row>
    <row r="176" spans="1:4" x14ac:dyDescent="0.35">
      <c r="A176" s="395"/>
      <c r="B176" s="456"/>
      <c r="C176" s="120" t="s">
        <v>196</v>
      </c>
      <c r="D176" s="397"/>
    </row>
    <row r="178" spans="1:4" ht="14.5" customHeight="1" x14ac:dyDescent="0.35">
      <c r="A178" s="395">
        <v>3027</v>
      </c>
      <c r="B178" s="457" t="s">
        <v>197</v>
      </c>
      <c r="C178" s="121" t="s">
        <v>198</v>
      </c>
      <c r="D178" s="397" t="s">
        <v>23</v>
      </c>
    </row>
    <row r="179" spans="1:4" x14ac:dyDescent="0.35">
      <c r="A179" s="395"/>
      <c r="B179" s="457"/>
      <c r="C179" s="122" t="s">
        <v>199</v>
      </c>
      <c r="D179" s="397"/>
    </row>
    <row r="181" spans="1:4" x14ac:dyDescent="0.35">
      <c r="A181" s="395">
        <v>3031</v>
      </c>
      <c r="B181" s="454" t="s">
        <v>200</v>
      </c>
      <c r="C181" s="123" t="s">
        <v>201</v>
      </c>
      <c r="D181" s="397" t="s">
        <v>23</v>
      </c>
    </row>
    <row r="182" spans="1:4" x14ac:dyDescent="0.35">
      <c r="A182" s="395"/>
      <c r="B182" s="454"/>
      <c r="C182" s="124" t="s">
        <v>202</v>
      </c>
      <c r="D182" s="397"/>
    </row>
    <row r="184" spans="1:4" x14ac:dyDescent="0.35">
      <c r="A184" s="395">
        <v>4001</v>
      </c>
      <c r="B184" s="455" t="s">
        <v>203</v>
      </c>
      <c r="C184" s="125" t="s">
        <v>204</v>
      </c>
      <c r="D184" s="397" t="s">
        <v>23</v>
      </c>
    </row>
    <row r="185" spans="1:4" x14ac:dyDescent="0.35">
      <c r="A185" s="395"/>
      <c r="B185" s="455"/>
      <c r="C185" s="126" t="s">
        <v>205</v>
      </c>
      <c r="D185" s="397"/>
    </row>
    <row r="187" spans="1:4" x14ac:dyDescent="0.35">
      <c r="A187" s="395">
        <v>4002</v>
      </c>
      <c r="B187" s="460" t="s">
        <v>206</v>
      </c>
      <c r="C187" s="127" t="s">
        <v>207</v>
      </c>
      <c r="D187" s="397" t="s">
        <v>23</v>
      </c>
    </row>
    <row r="188" spans="1:4" x14ac:dyDescent="0.35">
      <c r="A188" s="395"/>
      <c r="B188" s="460"/>
      <c r="C188" s="128" t="s">
        <v>208</v>
      </c>
      <c r="D188" s="397"/>
    </row>
    <row r="190" spans="1:4" ht="14.5" customHeight="1" x14ac:dyDescent="0.35">
      <c r="A190" s="395">
        <v>4003</v>
      </c>
      <c r="B190" s="461" t="s">
        <v>209</v>
      </c>
      <c r="C190" s="129" t="s">
        <v>210</v>
      </c>
      <c r="D190" s="397" t="s">
        <v>23</v>
      </c>
    </row>
    <row r="191" spans="1:4" x14ac:dyDescent="0.35">
      <c r="A191" s="395"/>
      <c r="B191" s="461"/>
      <c r="C191" s="130" t="s">
        <v>211</v>
      </c>
      <c r="D191" s="397"/>
    </row>
    <row r="193" spans="1:4" x14ac:dyDescent="0.35">
      <c r="A193" s="395">
        <v>4004</v>
      </c>
      <c r="B193" s="458" t="s">
        <v>212</v>
      </c>
      <c r="C193" s="131" t="s">
        <v>213</v>
      </c>
      <c r="D193" s="397" t="s">
        <v>23</v>
      </c>
    </row>
    <row r="194" spans="1:4" x14ac:dyDescent="0.35">
      <c r="A194" s="395"/>
      <c r="B194" s="458"/>
      <c r="C194" s="132" t="s">
        <v>214</v>
      </c>
      <c r="D194" s="397"/>
    </row>
    <row r="196" spans="1:4" x14ac:dyDescent="0.35">
      <c r="A196" s="395">
        <v>4005</v>
      </c>
      <c r="B196" s="459" t="s">
        <v>215</v>
      </c>
      <c r="C196" s="133" t="s">
        <v>216</v>
      </c>
      <c r="D196" s="397" t="s">
        <v>23</v>
      </c>
    </row>
    <row r="197" spans="1:4" x14ac:dyDescent="0.35">
      <c r="A197" s="395"/>
      <c r="B197" s="459"/>
      <c r="C197" s="134" t="s">
        <v>217</v>
      </c>
      <c r="D197" s="397"/>
    </row>
    <row r="199" spans="1:4" ht="14.5" customHeight="1" x14ac:dyDescent="0.35">
      <c r="A199" s="395">
        <v>4006</v>
      </c>
      <c r="B199" s="464" t="s">
        <v>218</v>
      </c>
      <c r="C199" s="135" t="s">
        <v>219</v>
      </c>
      <c r="D199" s="397" t="s">
        <v>23</v>
      </c>
    </row>
    <row r="200" spans="1:4" x14ac:dyDescent="0.35">
      <c r="A200" s="395"/>
      <c r="B200" s="464"/>
      <c r="C200" s="136" t="s">
        <v>220</v>
      </c>
      <c r="D200" s="397"/>
    </row>
    <row r="202" spans="1:4" ht="14.5" customHeight="1" x14ac:dyDescent="0.35">
      <c r="A202" s="395">
        <v>4007</v>
      </c>
      <c r="B202" s="465" t="s">
        <v>221</v>
      </c>
      <c r="C202" s="137" t="s">
        <v>222</v>
      </c>
      <c r="D202" s="397" t="s">
        <v>23</v>
      </c>
    </row>
    <row r="203" spans="1:4" x14ac:dyDescent="0.35">
      <c r="A203" s="395"/>
      <c r="B203" s="465"/>
      <c r="C203" s="138" t="s">
        <v>223</v>
      </c>
      <c r="D203" s="397"/>
    </row>
    <row r="205" spans="1:4" x14ac:dyDescent="0.35">
      <c r="A205" s="395">
        <v>4008</v>
      </c>
      <c r="B205" s="462" t="s">
        <v>224</v>
      </c>
      <c r="C205" s="139" t="s">
        <v>225</v>
      </c>
      <c r="D205" s="397" t="s">
        <v>23</v>
      </c>
    </row>
    <row r="206" spans="1:4" x14ac:dyDescent="0.35">
      <c r="A206" s="395"/>
      <c r="B206" s="462"/>
      <c r="C206" s="140" t="s">
        <v>226</v>
      </c>
      <c r="D206" s="397"/>
    </row>
    <row r="208" spans="1:4" x14ac:dyDescent="0.35">
      <c r="A208" s="395">
        <v>4009</v>
      </c>
      <c r="B208" s="463" t="s">
        <v>227</v>
      </c>
      <c r="C208" s="141" t="s">
        <v>228</v>
      </c>
      <c r="D208" s="397" t="s">
        <v>23</v>
      </c>
    </row>
    <row r="209" spans="1:4" x14ac:dyDescent="0.35">
      <c r="A209" s="395"/>
      <c r="B209" s="463"/>
      <c r="C209" s="142" t="s">
        <v>229</v>
      </c>
      <c r="D209" s="397"/>
    </row>
    <row r="211" spans="1:4" ht="14.5" customHeight="1" x14ac:dyDescent="0.35">
      <c r="A211" s="395">
        <v>4010</v>
      </c>
      <c r="B211" s="468" t="s">
        <v>230</v>
      </c>
      <c r="C211" s="143" t="s">
        <v>231</v>
      </c>
      <c r="D211" s="397" t="s">
        <v>23</v>
      </c>
    </row>
    <row r="212" spans="1:4" x14ac:dyDescent="0.35">
      <c r="A212" s="395"/>
      <c r="B212" s="468"/>
      <c r="C212" s="144" t="s">
        <v>232</v>
      </c>
      <c r="D212" s="397"/>
    </row>
    <row r="214" spans="1:4" x14ac:dyDescent="0.35">
      <c r="A214" s="395">
        <v>5000</v>
      </c>
      <c r="B214" s="469" t="s">
        <v>233</v>
      </c>
      <c r="C214" s="145" t="s">
        <v>234</v>
      </c>
      <c r="D214" s="397" t="s">
        <v>23</v>
      </c>
    </row>
    <row r="215" spans="1:4" x14ac:dyDescent="0.35">
      <c r="A215" s="395"/>
      <c r="B215" s="469"/>
      <c r="C215" s="146" t="s">
        <v>235</v>
      </c>
      <c r="D215" s="397"/>
    </row>
    <row r="217" spans="1:4" x14ac:dyDescent="0.35">
      <c r="A217" s="395">
        <v>5001</v>
      </c>
      <c r="B217" s="466" t="s">
        <v>236</v>
      </c>
      <c r="C217" s="147" t="s">
        <v>237</v>
      </c>
      <c r="D217" s="397" t="s">
        <v>23</v>
      </c>
    </row>
    <row r="218" spans="1:4" x14ac:dyDescent="0.35">
      <c r="A218" s="395"/>
      <c r="B218" s="466"/>
      <c r="C218" s="148" t="s">
        <v>238</v>
      </c>
      <c r="D218" s="397"/>
    </row>
    <row r="220" spans="1:4" ht="14.5" customHeight="1" x14ac:dyDescent="0.35">
      <c r="A220" s="395">
        <v>5002</v>
      </c>
      <c r="B220" s="467" t="s">
        <v>239</v>
      </c>
      <c r="C220" s="149" t="s">
        <v>240</v>
      </c>
      <c r="D220" s="397" t="s">
        <v>23</v>
      </c>
    </row>
    <row r="221" spans="1:4" x14ac:dyDescent="0.35">
      <c r="A221" s="395"/>
      <c r="B221" s="467"/>
      <c r="C221" s="150" t="s">
        <v>241</v>
      </c>
      <c r="D221" s="397"/>
    </row>
    <row r="223" spans="1:4" ht="14.5" customHeight="1" x14ac:dyDescent="0.35">
      <c r="A223" s="395">
        <v>5003</v>
      </c>
      <c r="B223" s="472" t="s">
        <v>242</v>
      </c>
      <c r="C223" s="151" t="s">
        <v>243</v>
      </c>
      <c r="D223" s="397" t="s">
        <v>23</v>
      </c>
    </row>
    <row r="224" spans="1:4" x14ac:dyDescent="0.35">
      <c r="A224" s="395"/>
      <c r="B224" s="472"/>
      <c r="C224" s="152" t="s">
        <v>244</v>
      </c>
      <c r="D224" s="397"/>
    </row>
    <row r="226" spans="1:4" x14ac:dyDescent="0.35">
      <c r="A226" s="395">
        <v>5004</v>
      </c>
      <c r="B226" s="473" t="s">
        <v>245</v>
      </c>
      <c r="C226" s="153" t="s">
        <v>246</v>
      </c>
      <c r="D226" s="397" t="s">
        <v>23</v>
      </c>
    </row>
    <row r="227" spans="1:4" x14ac:dyDescent="0.35">
      <c r="A227" s="395"/>
      <c r="B227" s="473"/>
      <c r="C227" s="154" t="s">
        <v>247</v>
      </c>
      <c r="D227" s="397"/>
    </row>
    <row r="229" spans="1:4" x14ac:dyDescent="0.35">
      <c r="A229" s="395">
        <v>5005</v>
      </c>
      <c r="B229" s="470" t="s">
        <v>248</v>
      </c>
      <c r="C229" s="155" t="s">
        <v>249</v>
      </c>
      <c r="D229" s="397" t="s">
        <v>23</v>
      </c>
    </row>
    <row r="230" spans="1:4" x14ac:dyDescent="0.35">
      <c r="A230" s="395"/>
      <c r="B230" s="470"/>
      <c r="C230" s="156" t="s">
        <v>250</v>
      </c>
      <c r="D230" s="397"/>
    </row>
    <row r="232" spans="1:4" x14ac:dyDescent="0.35">
      <c r="A232" s="395">
        <v>5007</v>
      </c>
      <c r="B232" s="471" t="s">
        <v>251</v>
      </c>
      <c r="C232" s="157" t="s">
        <v>252</v>
      </c>
      <c r="D232" s="397" t="s">
        <v>23</v>
      </c>
    </row>
    <row r="233" spans="1:4" x14ac:dyDescent="0.35">
      <c r="A233" s="395"/>
      <c r="B233" s="471"/>
      <c r="C233" s="158" t="s">
        <v>253</v>
      </c>
      <c r="D233" s="397"/>
    </row>
    <row r="235" spans="1:4" x14ac:dyDescent="0.35">
      <c r="A235" s="395">
        <v>5008</v>
      </c>
      <c r="B235" s="476" t="s">
        <v>254</v>
      </c>
      <c r="C235" s="159" t="s">
        <v>255</v>
      </c>
      <c r="D235" s="397" t="s">
        <v>23</v>
      </c>
    </row>
    <row r="236" spans="1:4" x14ac:dyDescent="0.35">
      <c r="A236" s="395"/>
      <c r="B236" s="476"/>
      <c r="C236" s="160" t="s">
        <v>256</v>
      </c>
      <c r="D236" s="397"/>
    </row>
    <row r="238" spans="1:4" x14ac:dyDescent="0.35">
      <c r="A238" s="395">
        <v>5009</v>
      </c>
      <c r="B238" s="477" t="s">
        <v>257</v>
      </c>
      <c r="C238" s="161" t="s">
        <v>258</v>
      </c>
      <c r="D238" s="397" t="s">
        <v>23</v>
      </c>
    </row>
    <row r="239" spans="1:4" x14ac:dyDescent="0.35">
      <c r="A239" s="395"/>
      <c r="B239" s="477"/>
      <c r="C239" s="162" t="s">
        <v>259</v>
      </c>
      <c r="D239" s="397"/>
    </row>
    <row r="241" spans="1:4" x14ac:dyDescent="0.35">
      <c r="A241" s="395">
        <v>5011</v>
      </c>
      <c r="B241" s="474" t="s">
        <v>260</v>
      </c>
      <c r="C241" s="163" t="s">
        <v>261</v>
      </c>
      <c r="D241" s="397" t="s">
        <v>23</v>
      </c>
    </row>
    <row r="242" spans="1:4" x14ac:dyDescent="0.35">
      <c r="A242" s="395"/>
      <c r="B242" s="474"/>
      <c r="C242" s="164" t="s">
        <v>262</v>
      </c>
      <c r="D242" s="397"/>
    </row>
    <row r="244" spans="1:4" x14ac:dyDescent="0.35">
      <c r="A244" s="395">
        <v>5012</v>
      </c>
      <c r="B244" s="475" t="s">
        <v>263</v>
      </c>
      <c r="C244" s="165" t="s">
        <v>264</v>
      </c>
      <c r="D244" s="397" t="s">
        <v>23</v>
      </c>
    </row>
    <row r="245" spans="1:4" x14ac:dyDescent="0.35">
      <c r="A245" s="395"/>
      <c r="B245" s="475"/>
      <c r="C245" s="166" t="s">
        <v>265</v>
      </c>
      <c r="D245" s="397"/>
    </row>
    <row r="247" spans="1:4" x14ac:dyDescent="0.35">
      <c r="A247" s="395">
        <v>5013</v>
      </c>
      <c r="B247" s="480" t="s">
        <v>266</v>
      </c>
      <c r="C247" s="167" t="s">
        <v>267</v>
      </c>
      <c r="D247" s="397" t="s">
        <v>23</v>
      </c>
    </row>
    <row r="248" spans="1:4" x14ac:dyDescent="0.35">
      <c r="A248" s="395"/>
      <c r="B248" s="480"/>
      <c r="C248" s="168" t="s">
        <v>268</v>
      </c>
      <c r="D248" s="397"/>
    </row>
    <row r="250" spans="1:4" x14ac:dyDescent="0.35">
      <c r="A250" s="395">
        <v>5014</v>
      </c>
      <c r="B250" s="481" t="s">
        <v>269</v>
      </c>
      <c r="C250" s="169" t="s">
        <v>270</v>
      </c>
      <c r="D250" s="397" t="s">
        <v>23</v>
      </c>
    </row>
    <row r="251" spans="1:4" x14ac:dyDescent="0.35">
      <c r="A251" s="395"/>
      <c r="B251" s="481"/>
      <c r="C251" s="170" t="s">
        <v>271</v>
      </c>
      <c r="D251" s="397"/>
    </row>
    <row r="253" spans="1:4" x14ac:dyDescent="0.35">
      <c r="A253" s="395">
        <v>5015</v>
      </c>
      <c r="B253" s="478" t="s">
        <v>272</v>
      </c>
      <c r="C253" s="171" t="s">
        <v>273</v>
      </c>
      <c r="D253" s="397" t="s">
        <v>23</v>
      </c>
    </row>
    <row r="254" spans="1:4" x14ac:dyDescent="0.35">
      <c r="A254" s="395"/>
      <c r="B254" s="478"/>
      <c r="C254" s="172" t="s">
        <v>274</v>
      </c>
      <c r="D254" s="397"/>
    </row>
    <row r="256" spans="1:4" x14ac:dyDescent="0.35">
      <c r="A256" s="395">
        <v>5017</v>
      </c>
      <c r="B256" s="479" t="s">
        <v>275</v>
      </c>
      <c r="C256" s="173" t="s">
        <v>276</v>
      </c>
      <c r="D256" s="397" t="s">
        <v>23</v>
      </c>
    </row>
    <row r="257" spans="1:4" x14ac:dyDescent="0.35">
      <c r="A257" s="395"/>
      <c r="B257" s="479"/>
      <c r="C257" s="174" t="s">
        <v>277</v>
      </c>
      <c r="D257" s="397"/>
    </row>
    <row r="259" spans="1:4" ht="14.5" customHeight="1" x14ac:dyDescent="0.35">
      <c r="A259" s="395">
        <v>5018</v>
      </c>
      <c r="B259" s="484" t="s">
        <v>278</v>
      </c>
      <c r="C259" s="175" t="s">
        <v>279</v>
      </c>
      <c r="D259" s="397" t="s">
        <v>23</v>
      </c>
    </row>
    <row r="260" spans="1:4" x14ac:dyDescent="0.35">
      <c r="A260" s="395"/>
      <c r="B260" s="484"/>
      <c r="C260" s="176" t="s">
        <v>280</v>
      </c>
      <c r="D260" s="397"/>
    </row>
    <row r="262" spans="1:4" x14ac:dyDescent="0.35">
      <c r="A262" s="395">
        <v>5019</v>
      </c>
      <c r="B262" s="485" t="s">
        <v>281</v>
      </c>
      <c r="C262" s="177" t="s">
        <v>282</v>
      </c>
      <c r="D262" s="397" t="s">
        <v>23</v>
      </c>
    </row>
    <row r="263" spans="1:4" x14ac:dyDescent="0.35">
      <c r="A263" s="395"/>
      <c r="B263" s="485"/>
      <c r="C263" s="178" t="s">
        <v>283</v>
      </c>
      <c r="D263" s="397"/>
    </row>
    <row r="265" spans="1:4" x14ac:dyDescent="0.35">
      <c r="A265" s="395">
        <v>5020</v>
      </c>
      <c r="B265" s="482" t="s">
        <v>260</v>
      </c>
      <c r="C265" s="179" t="s">
        <v>284</v>
      </c>
      <c r="D265" s="397" t="s">
        <v>23</v>
      </c>
    </row>
    <row r="266" spans="1:4" x14ac:dyDescent="0.35">
      <c r="A266" s="395"/>
      <c r="B266" s="482"/>
      <c r="C266" s="180" t="s">
        <v>285</v>
      </c>
      <c r="D266" s="397"/>
    </row>
    <row r="268" spans="1:4" x14ac:dyDescent="0.35">
      <c r="A268" s="395">
        <v>5021</v>
      </c>
      <c r="B268" s="483" t="s">
        <v>286</v>
      </c>
      <c r="C268" s="181" t="s">
        <v>287</v>
      </c>
      <c r="D268" s="397" t="s">
        <v>23</v>
      </c>
    </row>
    <row r="269" spans="1:4" x14ac:dyDescent="0.35">
      <c r="A269" s="395"/>
      <c r="B269" s="483"/>
      <c r="C269" s="182" t="s">
        <v>288</v>
      </c>
      <c r="D269" s="397"/>
    </row>
    <row r="271" spans="1:4" x14ac:dyDescent="0.35">
      <c r="A271" s="395">
        <v>5022</v>
      </c>
      <c r="B271" s="488" t="s">
        <v>289</v>
      </c>
      <c r="C271" s="183" t="s">
        <v>290</v>
      </c>
      <c r="D271" s="397" t="s">
        <v>23</v>
      </c>
    </row>
    <row r="272" spans="1:4" x14ac:dyDescent="0.35">
      <c r="A272" s="395"/>
      <c r="B272" s="488"/>
      <c r="C272" s="184" t="s">
        <v>291</v>
      </c>
      <c r="D272" s="397"/>
    </row>
    <row r="274" spans="1:4" x14ac:dyDescent="0.35">
      <c r="A274" s="395">
        <v>5023</v>
      </c>
      <c r="B274" s="489" t="s">
        <v>292</v>
      </c>
      <c r="C274" s="185" t="s">
        <v>293</v>
      </c>
      <c r="D274" s="397" t="s">
        <v>23</v>
      </c>
    </row>
    <row r="275" spans="1:4" x14ac:dyDescent="0.35">
      <c r="A275" s="395"/>
      <c r="B275" s="489"/>
      <c r="C275" s="186" t="s">
        <v>294</v>
      </c>
      <c r="D275" s="397"/>
    </row>
    <row r="277" spans="1:4" x14ac:dyDescent="0.35">
      <c r="A277" s="395">
        <v>5024</v>
      </c>
      <c r="B277" s="486" t="s">
        <v>295</v>
      </c>
      <c r="C277" s="187" t="s">
        <v>296</v>
      </c>
      <c r="D277" s="397" t="s">
        <v>23</v>
      </c>
    </row>
    <row r="278" spans="1:4" x14ac:dyDescent="0.35">
      <c r="A278" s="395"/>
      <c r="B278" s="486"/>
      <c r="C278" s="188" t="s">
        <v>297</v>
      </c>
      <c r="D278" s="397"/>
    </row>
    <row r="280" spans="1:4" ht="14.5" customHeight="1" x14ac:dyDescent="0.35">
      <c r="A280" s="395">
        <v>6000</v>
      </c>
      <c r="B280" s="487" t="s">
        <v>298</v>
      </c>
      <c r="C280" s="189" t="s">
        <v>299</v>
      </c>
      <c r="D280" s="397" t="s">
        <v>23</v>
      </c>
    </row>
    <row r="281" spans="1:4" x14ac:dyDescent="0.35">
      <c r="A281" s="395"/>
      <c r="B281" s="487"/>
      <c r="C281" s="190" t="s">
        <v>300</v>
      </c>
      <c r="D281" s="397"/>
    </row>
    <row r="283" spans="1:4" ht="14.5" customHeight="1" x14ac:dyDescent="0.35">
      <c r="A283" s="395">
        <v>6001</v>
      </c>
      <c r="B283" s="492" t="s">
        <v>301</v>
      </c>
      <c r="C283" s="191" t="s">
        <v>302</v>
      </c>
      <c r="D283" s="397" t="s">
        <v>23</v>
      </c>
    </row>
    <row r="284" spans="1:4" x14ac:dyDescent="0.35">
      <c r="A284" s="395"/>
      <c r="B284" s="492"/>
      <c r="C284" s="192" t="s">
        <v>303</v>
      </c>
      <c r="D284" s="397"/>
    </row>
    <row r="286" spans="1:4" x14ac:dyDescent="0.35">
      <c r="A286" s="395">
        <v>6002</v>
      </c>
      <c r="B286" s="493" t="s">
        <v>304</v>
      </c>
      <c r="C286" s="193" t="s">
        <v>305</v>
      </c>
      <c r="D286" s="397" t="s">
        <v>23</v>
      </c>
    </row>
    <row r="287" spans="1:4" x14ac:dyDescent="0.35">
      <c r="A287" s="395"/>
      <c r="B287" s="493"/>
      <c r="C287" s="194" t="s">
        <v>306</v>
      </c>
      <c r="D287" s="397"/>
    </row>
    <row r="289" spans="1:4" x14ac:dyDescent="0.35">
      <c r="A289" s="395">
        <v>6003</v>
      </c>
      <c r="B289" s="490" t="s">
        <v>307</v>
      </c>
      <c r="C289" s="195" t="s">
        <v>308</v>
      </c>
      <c r="D289" s="397" t="s">
        <v>23</v>
      </c>
    </row>
    <row r="290" spans="1:4" x14ac:dyDescent="0.35">
      <c r="A290" s="395"/>
      <c r="B290" s="490"/>
      <c r="C290" s="196" t="s">
        <v>309</v>
      </c>
      <c r="D290" s="397"/>
    </row>
    <row r="292" spans="1:4" x14ac:dyDescent="0.35">
      <c r="A292" s="395">
        <v>6004</v>
      </c>
      <c r="B292" s="491" t="s">
        <v>310</v>
      </c>
      <c r="C292" s="197" t="s">
        <v>311</v>
      </c>
      <c r="D292" s="397" t="s">
        <v>23</v>
      </c>
    </row>
    <row r="293" spans="1:4" x14ac:dyDescent="0.35">
      <c r="A293" s="395"/>
      <c r="B293" s="491"/>
      <c r="C293" s="198" t="s">
        <v>312</v>
      </c>
      <c r="D293" s="397"/>
    </row>
    <row r="295" spans="1:4" x14ac:dyDescent="0.35">
      <c r="A295" s="395">
        <v>6005</v>
      </c>
      <c r="B295" s="496" t="s">
        <v>313</v>
      </c>
      <c r="C295" s="199" t="s">
        <v>314</v>
      </c>
      <c r="D295" s="397" t="s">
        <v>23</v>
      </c>
    </row>
    <row r="296" spans="1:4" x14ac:dyDescent="0.35">
      <c r="A296" s="395"/>
      <c r="B296" s="496"/>
      <c r="C296" s="200" t="s">
        <v>315</v>
      </c>
      <c r="D296" s="397"/>
    </row>
    <row r="298" spans="1:4" x14ac:dyDescent="0.35">
      <c r="A298" s="395">
        <v>6006</v>
      </c>
      <c r="B298" s="497" t="s">
        <v>316</v>
      </c>
      <c r="C298" s="201" t="s">
        <v>317</v>
      </c>
      <c r="D298" s="397" t="s">
        <v>23</v>
      </c>
    </row>
    <row r="299" spans="1:4" x14ac:dyDescent="0.35">
      <c r="A299" s="395"/>
      <c r="B299" s="497"/>
      <c r="C299" s="202" t="s">
        <v>318</v>
      </c>
      <c r="D299" s="397"/>
    </row>
    <row r="301" spans="1:4" x14ac:dyDescent="0.35">
      <c r="A301" s="395">
        <v>6007</v>
      </c>
      <c r="B301" s="494" t="s">
        <v>319</v>
      </c>
      <c r="C301" s="203" t="s">
        <v>320</v>
      </c>
      <c r="D301" s="397" t="s">
        <v>23</v>
      </c>
    </row>
    <row r="302" spans="1:4" x14ac:dyDescent="0.35">
      <c r="A302" s="395"/>
      <c r="B302" s="494"/>
      <c r="C302" s="204" t="s">
        <v>321</v>
      </c>
      <c r="D302" s="397"/>
    </row>
    <row r="304" spans="1:4" ht="14.5" customHeight="1" x14ac:dyDescent="0.35">
      <c r="A304" s="395">
        <v>6008</v>
      </c>
      <c r="B304" s="495" t="s">
        <v>322</v>
      </c>
      <c r="C304" s="205" t="s">
        <v>323</v>
      </c>
      <c r="D304" s="397" t="s">
        <v>23</v>
      </c>
    </row>
    <row r="305" spans="1:4" x14ac:dyDescent="0.35">
      <c r="A305" s="395"/>
      <c r="B305" s="495"/>
      <c r="C305" s="206" t="s">
        <v>324</v>
      </c>
      <c r="D305" s="397"/>
    </row>
    <row r="307" spans="1:4" x14ac:dyDescent="0.35">
      <c r="A307" s="395">
        <v>6009</v>
      </c>
      <c r="B307" s="500" t="s">
        <v>325</v>
      </c>
      <c r="C307" s="207" t="s">
        <v>326</v>
      </c>
      <c r="D307" s="397" t="s">
        <v>23</v>
      </c>
    </row>
    <row r="308" spans="1:4" x14ac:dyDescent="0.35">
      <c r="A308" s="395"/>
      <c r="B308" s="500"/>
      <c r="C308" s="208" t="s">
        <v>327</v>
      </c>
      <c r="D308" s="397"/>
    </row>
    <row r="310" spans="1:4" x14ac:dyDescent="0.35">
      <c r="A310" s="395">
        <v>6010</v>
      </c>
      <c r="B310" s="501" t="s">
        <v>328</v>
      </c>
      <c r="C310" s="209" t="s">
        <v>329</v>
      </c>
      <c r="D310" s="397" t="s">
        <v>23</v>
      </c>
    </row>
    <row r="311" spans="1:4" x14ac:dyDescent="0.35">
      <c r="A311" s="395"/>
      <c r="B311" s="501"/>
      <c r="C311" s="210" t="s">
        <v>330</v>
      </c>
      <c r="D311" s="397"/>
    </row>
    <row r="313" spans="1:4" ht="14.5" customHeight="1" x14ac:dyDescent="0.35">
      <c r="A313" s="395">
        <v>6011</v>
      </c>
      <c r="B313" s="498" t="s">
        <v>331</v>
      </c>
      <c r="C313" s="211" t="s">
        <v>332</v>
      </c>
      <c r="D313" s="397" t="s">
        <v>23</v>
      </c>
    </row>
    <row r="314" spans="1:4" x14ac:dyDescent="0.35">
      <c r="A314" s="395"/>
      <c r="B314" s="498"/>
      <c r="C314" s="212" t="s">
        <v>333</v>
      </c>
      <c r="D314" s="397"/>
    </row>
    <row r="316" spans="1:4" x14ac:dyDescent="0.35">
      <c r="A316" s="395">
        <v>6012</v>
      </c>
      <c r="B316" s="499" t="s">
        <v>334</v>
      </c>
      <c r="C316" s="213" t="s">
        <v>335</v>
      </c>
      <c r="D316" s="397" t="s">
        <v>23</v>
      </c>
    </row>
    <row r="317" spans="1:4" x14ac:dyDescent="0.35">
      <c r="A317" s="395"/>
      <c r="B317" s="499"/>
      <c r="C317" s="214" t="s">
        <v>336</v>
      </c>
      <c r="D317" s="397"/>
    </row>
    <row r="319" spans="1:4" x14ac:dyDescent="0.35">
      <c r="A319" s="395">
        <v>6013</v>
      </c>
      <c r="B319" s="504" t="s">
        <v>337</v>
      </c>
      <c r="C319" s="215" t="s">
        <v>338</v>
      </c>
      <c r="D319" s="397" t="s">
        <v>23</v>
      </c>
    </row>
    <row r="320" spans="1:4" x14ac:dyDescent="0.35">
      <c r="A320" s="395"/>
      <c r="B320" s="504"/>
      <c r="C320" s="216" t="s">
        <v>339</v>
      </c>
      <c r="D320" s="397"/>
    </row>
    <row r="322" spans="1:4" x14ac:dyDescent="0.35">
      <c r="A322" s="395">
        <v>6014</v>
      </c>
      <c r="B322" s="505" t="s">
        <v>340</v>
      </c>
      <c r="C322" s="217" t="s">
        <v>341</v>
      </c>
      <c r="D322" s="397" t="s">
        <v>23</v>
      </c>
    </row>
    <row r="323" spans="1:4" x14ac:dyDescent="0.35">
      <c r="A323" s="395"/>
      <c r="B323" s="505"/>
      <c r="C323" s="218" t="s">
        <v>342</v>
      </c>
      <c r="D323" s="397"/>
    </row>
    <row r="325" spans="1:4" x14ac:dyDescent="0.35">
      <c r="A325" s="395">
        <v>6015</v>
      </c>
      <c r="B325" s="502" t="s">
        <v>343</v>
      </c>
      <c r="C325" s="219" t="s">
        <v>344</v>
      </c>
      <c r="D325" s="397" t="s">
        <v>23</v>
      </c>
    </row>
    <row r="326" spans="1:4" x14ac:dyDescent="0.35">
      <c r="A326" s="395"/>
      <c r="B326" s="502"/>
      <c r="C326" s="220" t="s">
        <v>345</v>
      </c>
      <c r="D326" s="397"/>
    </row>
    <row r="328" spans="1:4" ht="14.5" customHeight="1" x14ac:dyDescent="0.35">
      <c r="A328" s="395">
        <v>6016</v>
      </c>
      <c r="B328" s="503" t="s">
        <v>346</v>
      </c>
      <c r="C328" s="221" t="s">
        <v>347</v>
      </c>
      <c r="D328" s="397" t="s">
        <v>23</v>
      </c>
    </row>
    <row r="329" spans="1:4" x14ac:dyDescent="0.35">
      <c r="A329" s="395"/>
      <c r="B329" s="503"/>
      <c r="C329" s="222" t="s">
        <v>348</v>
      </c>
      <c r="D329" s="397"/>
    </row>
    <row r="331" spans="1:4" ht="14.5" customHeight="1" x14ac:dyDescent="0.35">
      <c r="A331" s="395">
        <v>6017</v>
      </c>
      <c r="B331" s="508" t="s">
        <v>349</v>
      </c>
      <c r="C331" s="223" t="s">
        <v>350</v>
      </c>
      <c r="D331" s="397" t="s">
        <v>23</v>
      </c>
    </row>
    <row r="332" spans="1:4" x14ac:dyDescent="0.35">
      <c r="A332" s="395"/>
      <c r="B332" s="508"/>
      <c r="C332" s="224" t="s">
        <v>351</v>
      </c>
      <c r="D332" s="397"/>
    </row>
    <row r="334" spans="1:4" x14ac:dyDescent="0.35">
      <c r="A334" s="395">
        <v>6018</v>
      </c>
      <c r="B334" s="509" t="s">
        <v>352</v>
      </c>
      <c r="C334" s="225" t="s">
        <v>353</v>
      </c>
      <c r="D334" s="397" t="s">
        <v>23</v>
      </c>
    </row>
    <row r="335" spans="1:4" x14ac:dyDescent="0.35">
      <c r="A335" s="395"/>
      <c r="B335" s="509"/>
      <c r="C335" s="226" t="s">
        <v>354</v>
      </c>
      <c r="D335" s="397"/>
    </row>
    <row r="337" spans="1:4" x14ac:dyDescent="0.35">
      <c r="A337" s="395">
        <v>6019</v>
      </c>
      <c r="B337" s="506" t="s">
        <v>355</v>
      </c>
      <c r="C337" s="227" t="s">
        <v>356</v>
      </c>
      <c r="D337" s="397" t="s">
        <v>23</v>
      </c>
    </row>
    <row r="338" spans="1:4" x14ac:dyDescent="0.35">
      <c r="A338" s="395"/>
      <c r="B338" s="506"/>
      <c r="C338" s="228" t="s">
        <v>357</v>
      </c>
      <c r="D338" s="397"/>
    </row>
    <row r="340" spans="1:4" ht="14.5" customHeight="1" x14ac:dyDescent="0.35">
      <c r="A340" s="395">
        <v>6020</v>
      </c>
      <c r="B340" s="507" t="s">
        <v>358</v>
      </c>
      <c r="C340" s="229" t="s">
        <v>359</v>
      </c>
      <c r="D340" s="397" t="s">
        <v>23</v>
      </c>
    </row>
    <row r="341" spans="1:4" x14ac:dyDescent="0.35">
      <c r="A341" s="395"/>
      <c r="B341" s="507"/>
      <c r="C341" s="230" t="s">
        <v>360</v>
      </c>
      <c r="D341" s="397"/>
    </row>
    <row r="343" spans="1:4" x14ac:dyDescent="0.35">
      <c r="A343" s="395">
        <v>6021</v>
      </c>
      <c r="B343" s="512" t="s">
        <v>361</v>
      </c>
      <c r="C343" s="231" t="s">
        <v>362</v>
      </c>
      <c r="D343" s="397" t="s">
        <v>23</v>
      </c>
    </row>
    <row r="344" spans="1:4" x14ac:dyDescent="0.35">
      <c r="A344" s="395"/>
      <c r="B344" s="512"/>
      <c r="C344" s="232" t="s">
        <v>363</v>
      </c>
      <c r="D344" s="397"/>
    </row>
    <row r="346" spans="1:4" x14ac:dyDescent="0.35">
      <c r="A346" s="395">
        <v>6022</v>
      </c>
      <c r="B346" s="513" t="s">
        <v>364</v>
      </c>
      <c r="C346" s="233" t="s">
        <v>365</v>
      </c>
      <c r="D346" s="397" t="s">
        <v>23</v>
      </c>
    </row>
    <row r="347" spans="1:4" x14ac:dyDescent="0.35">
      <c r="A347" s="395"/>
      <c r="B347" s="513"/>
      <c r="C347" s="234" t="s">
        <v>366</v>
      </c>
      <c r="D347" s="397"/>
    </row>
    <row r="349" spans="1:4" ht="14.5" customHeight="1" x14ac:dyDescent="0.35">
      <c r="A349" s="395">
        <v>6024</v>
      </c>
      <c r="B349" s="510" t="s">
        <v>367</v>
      </c>
      <c r="C349" s="235" t="s">
        <v>368</v>
      </c>
      <c r="D349" s="397" t="s">
        <v>23</v>
      </c>
    </row>
    <row r="350" spans="1:4" x14ac:dyDescent="0.35">
      <c r="A350" s="395"/>
      <c r="B350" s="510"/>
      <c r="C350" s="236" t="s">
        <v>369</v>
      </c>
      <c r="D350" s="397"/>
    </row>
    <row r="352" spans="1:4" x14ac:dyDescent="0.35">
      <c r="A352" s="395">
        <v>6025</v>
      </c>
      <c r="B352" s="511" t="s">
        <v>370</v>
      </c>
      <c r="C352" s="237" t="s">
        <v>371</v>
      </c>
      <c r="D352" s="397" t="s">
        <v>23</v>
      </c>
    </row>
    <row r="353" spans="1:4" x14ac:dyDescent="0.35">
      <c r="A353" s="395"/>
      <c r="B353" s="511"/>
      <c r="C353" s="238" t="s">
        <v>372</v>
      </c>
      <c r="D353" s="397"/>
    </row>
    <row r="355" spans="1:4" x14ac:dyDescent="0.35">
      <c r="A355" s="395">
        <v>6026</v>
      </c>
      <c r="B355" s="516" t="s">
        <v>373</v>
      </c>
      <c r="C355" s="239" t="s">
        <v>374</v>
      </c>
      <c r="D355" s="397" t="s">
        <v>23</v>
      </c>
    </row>
    <row r="356" spans="1:4" x14ac:dyDescent="0.35">
      <c r="A356" s="395"/>
      <c r="B356" s="516"/>
      <c r="C356" s="240" t="s">
        <v>375</v>
      </c>
      <c r="D356" s="397"/>
    </row>
    <row r="358" spans="1:4" x14ac:dyDescent="0.35">
      <c r="A358" s="395">
        <v>6027</v>
      </c>
      <c r="B358" s="517" t="s">
        <v>376</v>
      </c>
      <c r="C358" s="241" t="s">
        <v>377</v>
      </c>
      <c r="D358" s="397" t="s">
        <v>23</v>
      </c>
    </row>
    <row r="359" spans="1:4" x14ac:dyDescent="0.35">
      <c r="A359" s="395"/>
      <c r="B359" s="517"/>
      <c r="C359" s="242" t="s">
        <v>378</v>
      </c>
      <c r="D359" s="397"/>
    </row>
    <row r="361" spans="1:4" x14ac:dyDescent="0.35">
      <c r="A361" s="395">
        <v>6028</v>
      </c>
      <c r="B361" s="514" t="s">
        <v>379</v>
      </c>
      <c r="C361" s="243" t="s">
        <v>380</v>
      </c>
      <c r="D361" s="397" t="s">
        <v>23</v>
      </c>
    </row>
    <row r="362" spans="1:4" x14ac:dyDescent="0.35">
      <c r="A362" s="395"/>
      <c r="B362" s="514"/>
      <c r="C362" s="244" t="s">
        <v>381</v>
      </c>
      <c r="D362" s="397"/>
    </row>
    <row r="364" spans="1:4" x14ac:dyDescent="0.35">
      <c r="A364" s="395">
        <v>6029</v>
      </c>
      <c r="B364" s="515" t="s">
        <v>382</v>
      </c>
      <c r="C364" s="245" t="s">
        <v>383</v>
      </c>
      <c r="D364" s="397" t="s">
        <v>23</v>
      </c>
    </row>
    <row r="365" spans="1:4" x14ac:dyDescent="0.35">
      <c r="A365" s="395"/>
      <c r="B365" s="515"/>
      <c r="C365" s="246" t="s">
        <v>384</v>
      </c>
      <c r="D365" s="397"/>
    </row>
    <row r="367" spans="1:4" x14ac:dyDescent="0.35">
      <c r="A367" s="395">
        <v>6032</v>
      </c>
      <c r="B367" s="520" t="s">
        <v>385</v>
      </c>
      <c r="C367" s="247" t="s">
        <v>386</v>
      </c>
      <c r="D367" s="397" t="s">
        <v>23</v>
      </c>
    </row>
    <row r="368" spans="1:4" x14ac:dyDescent="0.35">
      <c r="A368" s="395"/>
      <c r="B368" s="520"/>
      <c r="C368" s="248" t="s">
        <v>387</v>
      </c>
      <c r="D368" s="397"/>
    </row>
    <row r="370" spans="1:4" ht="14.5" customHeight="1" x14ac:dyDescent="0.35">
      <c r="A370" s="395">
        <v>6033</v>
      </c>
      <c r="B370" s="521" t="s">
        <v>388</v>
      </c>
      <c r="C370" s="249" t="s">
        <v>389</v>
      </c>
      <c r="D370" s="397" t="s">
        <v>23</v>
      </c>
    </row>
    <row r="371" spans="1:4" x14ac:dyDescent="0.35">
      <c r="A371" s="395"/>
      <c r="B371" s="521"/>
      <c r="C371" s="250" t="s">
        <v>390</v>
      </c>
      <c r="D371" s="397"/>
    </row>
    <row r="373" spans="1:4" ht="14.5" customHeight="1" x14ac:dyDescent="0.35">
      <c r="A373" s="395">
        <v>6034</v>
      </c>
      <c r="B373" s="518" t="s">
        <v>391</v>
      </c>
      <c r="C373" s="251" t="s">
        <v>392</v>
      </c>
      <c r="D373" s="397" t="s">
        <v>23</v>
      </c>
    </row>
    <row r="374" spans="1:4" x14ac:dyDescent="0.35">
      <c r="A374" s="395"/>
      <c r="B374" s="518"/>
      <c r="C374" s="252" t="s">
        <v>393</v>
      </c>
      <c r="D374" s="397"/>
    </row>
    <row r="376" spans="1:4" ht="14.5" customHeight="1" x14ac:dyDescent="0.35">
      <c r="A376" s="395">
        <v>7000</v>
      </c>
      <c r="B376" s="519" t="s">
        <v>394</v>
      </c>
      <c r="C376" s="253" t="s">
        <v>395</v>
      </c>
      <c r="D376" s="397" t="s">
        <v>23</v>
      </c>
    </row>
    <row r="377" spans="1:4" x14ac:dyDescent="0.35">
      <c r="A377" s="395"/>
      <c r="B377" s="519"/>
      <c r="C377" s="254" t="s">
        <v>396</v>
      </c>
      <c r="D377" s="397"/>
    </row>
    <row r="379" spans="1:4" x14ac:dyDescent="0.35">
      <c r="A379" s="395">
        <v>7001</v>
      </c>
      <c r="B379" s="524" t="s">
        <v>397</v>
      </c>
      <c r="C379" s="255" t="s">
        <v>398</v>
      </c>
      <c r="D379" s="397" t="s">
        <v>23</v>
      </c>
    </row>
    <row r="380" spans="1:4" x14ac:dyDescent="0.35">
      <c r="A380" s="395"/>
      <c r="B380" s="524"/>
      <c r="C380" s="256" t="s">
        <v>399</v>
      </c>
      <c r="D380" s="397"/>
    </row>
    <row r="382" spans="1:4" x14ac:dyDescent="0.35">
      <c r="A382" s="395">
        <v>7002</v>
      </c>
      <c r="B382" s="525" t="s">
        <v>400</v>
      </c>
      <c r="C382" s="257" t="s">
        <v>401</v>
      </c>
      <c r="D382" s="397" t="s">
        <v>23</v>
      </c>
    </row>
    <row r="383" spans="1:4" x14ac:dyDescent="0.35">
      <c r="A383" s="395"/>
      <c r="B383" s="525"/>
      <c r="C383" s="258" t="s">
        <v>402</v>
      </c>
      <c r="D383" s="397"/>
    </row>
    <row r="385" spans="1:4" x14ac:dyDescent="0.35">
      <c r="A385" s="395">
        <v>7003</v>
      </c>
      <c r="B385" s="522" t="s">
        <v>403</v>
      </c>
      <c r="C385" s="259" t="s">
        <v>404</v>
      </c>
      <c r="D385" s="397" t="s">
        <v>23</v>
      </c>
    </row>
    <row r="386" spans="1:4" x14ac:dyDescent="0.35">
      <c r="A386" s="395"/>
      <c r="B386" s="522"/>
      <c r="C386" s="260" t="s">
        <v>405</v>
      </c>
      <c r="D386" s="397"/>
    </row>
    <row r="388" spans="1:4" x14ac:dyDescent="0.35">
      <c r="A388" s="395">
        <v>7004</v>
      </c>
      <c r="B388" s="523" t="s">
        <v>406</v>
      </c>
      <c r="C388" s="261" t="s">
        <v>407</v>
      </c>
      <c r="D388" s="397" t="s">
        <v>23</v>
      </c>
    </row>
    <row r="389" spans="1:4" x14ac:dyDescent="0.35">
      <c r="A389" s="395"/>
      <c r="B389" s="523"/>
      <c r="C389" s="262" t="s">
        <v>408</v>
      </c>
      <c r="D389" s="397"/>
    </row>
    <row r="391" spans="1:4" x14ac:dyDescent="0.35">
      <c r="A391" s="395">
        <v>7005</v>
      </c>
      <c r="B391" s="528" t="s">
        <v>409</v>
      </c>
      <c r="C391" s="263" t="s">
        <v>410</v>
      </c>
      <c r="D391" s="397" t="s">
        <v>23</v>
      </c>
    </row>
    <row r="392" spans="1:4" x14ac:dyDescent="0.35">
      <c r="A392" s="395"/>
      <c r="B392" s="528"/>
      <c r="C392" s="264" t="s">
        <v>411</v>
      </c>
      <c r="D392" s="397"/>
    </row>
    <row r="394" spans="1:4" x14ac:dyDescent="0.35">
      <c r="A394" s="395">
        <v>7006</v>
      </c>
      <c r="B394" s="529" t="s">
        <v>412</v>
      </c>
      <c r="C394" s="265" t="s">
        <v>413</v>
      </c>
      <c r="D394" s="397" t="s">
        <v>23</v>
      </c>
    </row>
    <row r="395" spans="1:4" x14ac:dyDescent="0.35">
      <c r="A395" s="395"/>
      <c r="B395" s="529"/>
      <c r="C395" s="266" t="s">
        <v>414</v>
      </c>
      <c r="D395" s="397"/>
    </row>
    <row r="397" spans="1:4" x14ac:dyDescent="0.35">
      <c r="A397" s="395">
        <v>7008</v>
      </c>
      <c r="B397" s="526" t="s">
        <v>415</v>
      </c>
      <c r="C397" s="267" t="s">
        <v>416</v>
      </c>
      <c r="D397" s="397" t="s">
        <v>23</v>
      </c>
    </row>
    <row r="398" spans="1:4" x14ac:dyDescent="0.35">
      <c r="A398" s="395"/>
      <c r="B398" s="526"/>
      <c r="C398" s="268" t="s">
        <v>417</v>
      </c>
      <c r="D398" s="397"/>
    </row>
    <row r="400" spans="1:4" x14ac:dyDescent="0.35">
      <c r="A400" s="395">
        <v>7009</v>
      </c>
      <c r="B400" s="527" t="s">
        <v>418</v>
      </c>
      <c r="C400" s="269" t="s">
        <v>419</v>
      </c>
      <c r="D400" s="397" t="s">
        <v>23</v>
      </c>
    </row>
    <row r="401" spans="1:4" x14ac:dyDescent="0.35">
      <c r="A401" s="395"/>
      <c r="B401" s="527"/>
      <c r="C401" s="270" t="s">
        <v>420</v>
      </c>
      <c r="D401" s="397"/>
    </row>
    <row r="403" spans="1:4" ht="14.5" customHeight="1" x14ac:dyDescent="0.35">
      <c r="A403" s="395">
        <v>7010</v>
      </c>
      <c r="B403" s="532" t="s">
        <v>421</v>
      </c>
      <c r="C403" s="271" t="s">
        <v>422</v>
      </c>
      <c r="D403" s="397" t="s">
        <v>23</v>
      </c>
    </row>
    <row r="404" spans="1:4" x14ac:dyDescent="0.35">
      <c r="A404" s="395"/>
      <c r="B404" s="532"/>
      <c r="C404" s="272" t="s">
        <v>423</v>
      </c>
      <c r="D404" s="397"/>
    </row>
    <row r="406" spans="1:4" x14ac:dyDescent="0.35">
      <c r="A406" s="395">
        <v>7011</v>
      </c>
      <c r="B406" s="533" t="s">
        <v>424</v>
      </c>
      <c r="C406" s="273" t="s">
        <v>425</v>
      </c>
      <c r="D406" s="397" t="s">
        <v>23</v>
      </c>
    </row>
    <row r="407" spans="1:4" x14ac:dyDescent="0.35">
      <c r="A407" s="395"/>
      <c r="B407" s="533"/>
      <c r="C407" s="274" t="s">
        <v>426</v>
      </c>
      <c r="D407" s="397"/>
    </row>
    <row r="409" spans="1:4" x14ac:dyDescent="0.35">
      <c r="A409" s="395">
        <v>7012</v>
      </c>
      <c r="B409" s="530" t="s">
        <v>427</v>
      </c>
      <c r="C409" s="275" t="s">
        <v>428</v>
      </c>
      <c r="D409" s="397" t="s">
        <v>23</v>
      </c>
    </row>
    <row r="410" spans="1:4" x14ac:dyDescent="0.35">
      <c r="A410" s="395"/>
      <c r="B410" s="530"/>
      <c r="C410" s="276" t="s">
        <v>429</v>
      </c>
      <c r="D410" s="397"/>
    </row>
    <row r="412" spans="1:4" x14ac:dyDescent="0.35">
      <c r="A412" s="395">
        <v>7013</v>
      </c>
      <c r="B412" s="531" t="s">
        <v>430</v>
      </c>
      <c r="C412" s="277" t="s">
        <v>431</v>
      </c>
      <c r="D412" s="397" t="s">
        <v>23</v>
      </c>
    </row>
    <row r="413" spans="1:4" x14ac:dyDescent="0.35">
      <c r="A413" s="395"/>
      <c r="B413" s="531"/>
      <c r="C413" s="278" t="s">
        <v>432</v>
      </c>
      <c r="D413" s="397"/>
    </row>
    <row r="415" spans="1:4" x14ac:dyDescent="0.35">
      <c r="A415" s="395">
        <v>7015</v>
      </c>
      <c r="B415" s="536" t="s">
        <v>433</v>
      </c>
      <c r="C415" s="279" t="s">
        <v>434</v>
      </c>
      <c r="D415" s="397" t="s">
        <v>23</v>
      </c>
    </row>
    <row r="416" spans="1:4" x14ac:dyDescent="0.35">
      <c r="A416" s="395"/>
      <c r="B416" s="536"/>
      <c r="C416" s="280" t="s">
        <v>435</v>
      </c>
      <c r="D416" s="397"/>
    </row>
    <row r="418" spans="1:4" ht="14.5" customHeight="1" x14ac:dyDescent="0.35">
      <c r="A418" s="395">
        <v>7016</v>
      </c>
      <c r="B418" s="537" t="s">
        <v>436</v>
      </c>
      <c r="C418" s="281" t="s">
        <v>437</v>
      </c>
      <c r="D418" s="397" t="s">
        <v>23</v>
      </c>
    </row>
    <row r="419" spans="1:4" x14ac:dyDescent="0.35">
      <c r="A419" s="395"/>
      <c r="B419" s="537"/>
      <c r="C419" s="282" t="s">
        <v>438</v>
      </c>
      <c r="D419" s="397"/>
    </row>
    <row r="421" spans="1:4" x14ac:dyDescent="0.35">
      <c r="A421" s="395">
        <v>7021</v>
      </c>
      <c r="B421" s="534" t="s">
        <v>439</v>
      </c>
      <c r="C421" s="283" t="s">
        <v>440</v>
      </c>
      <c r="D421" s="397" t="s">
        <v>23</v>
      </c>
    </row>
    <row r="422" spans="1:4" x14ac:dyDescent="0.35">
      <c r="A422" s="395"/>
      <c r="B422" s="534"/>
      <c r="C422" s="284" t="s">
        <v>441</v>
      </c>
      <c r="D422" s="397"/>
    </row>
    <row r="424" spans="1:4" x14ac:dyDescent="0.35">
      <c r="A424" s="395">
        <v>7022</v>
      </c>
      <c r="B424" s="535" t="s">
        <v>442</v>
      </c>
      <c r="C424" s="285" t="s">
        <v>443</v>
      </c>
      <c r="D424" s="397" t="s">
        <v>23</v>
      </c>
    </row>
    <row r="425" spans="1:4" x14ac:dyDescent="0.35">
      <c r="A425" s="395"/>
      <c r="B425" s="535"/>
      <c r="C425" s="286" t="s">
        <v>444</v>
      </c>
      <c r="D425" s="397"/>
    </row>
    <row r="427" spans="1:4" ht="14.5" customHeight="1" x14ac:dyDescent="0.35">
      <c r="A427" s="395">
        <v>7023</v>
      </c>
      <c r="B427" s="540" t="s">
        <v>445</v>
      </c>
      <c r="C427" s="287" t="s">
        <v>446</v>
      </c>
      <c r="D427" s="397" t="s">
        <v>23</v>
      </c>
    </row>
    <row r="428" spans="1:4" x14ac:dyDescent="0.35">
      <c r="A428" s="395"/>
      <c r="B428" s="540"/>
      <c r="C428" s="288" t="s">
        <v>447</v>
      </c>
      <c r="D428" s="397"/>
    </row>
    <row r="430" spans="1:4" ht="14.5" customHeight="1" x14ac:dyDescent="0.35">
      <c r="A430" s="395">
        <v>7024</v>
      </c>
      <c r="B430" s="541" t="s">
        <v>448</v>
      </c>
      <c r="C430" s="289" t="s">
        <v>449</v>
      </c>
      <c r="D430" s="397" t="s">
        <v>23</v>
      </c>
    </row>
    <row r="431" spans="1:4" x14ac:dyDescent="0.35">
      <c r="A431" s="395"/>
      <c r="B431" s="541"/>
      <c r="C431" s="290" t="s">
        <v>450</v>
      </c>
      <c r="D431" s="397"/>
    </row>
    <row r="433" spans="1:4" x14ac:dyDescent="0.35">
      <c r="A433" s="395">
        <v>7026</v>
      </c>
      <c r="B433" s="538" t="s">
        <v>451</v>
      </c>
      <c r="C433" s="291" t="s">
        <v>452</v>
      </c>
      <c r="D433" s="397" t="s">
        <v>23</v>
      </c>
    </row>
    <row r="434" spans="1:4" x14ac:dyDescent="0.35">
      <c r="A434" s="395"/>
      <c r="B434" s="538"/>
      <c r="C434" s="292" t="s">
        <v>453</v>
      </c>
      <c r="D434" s="397"/>
    </row>
    <row r="436" spans="1:4" x14ac:dyDescent="0.35">
      <c r="A436" s="395">
        <v>7030</v>
      </c>
      <c r="B436" s="539" t="s">
        <v>454</v>
      </c>
      <c r="C436" s="293" t="s">
        <v>455</v>
      </c>
      <c r="D436" s="397" t="s">
        <v>23</v>
      </c>
    </row>
    <row r="437" spans="1:4" x14ac:dyDescent="0.35">
      <c r="A437" s="395"/>
      <c r="B437" s="539"/>
      <c r="C437" s="294" t="s">
        <v>456</v>
      </c>
      <c r="D437" s="397"/>
    </row>
    <row r="439" spans="1:4" x14ac:dyDescent="0.35">
      <c r="A439" s="395">
        <v>7031</v>
      </c>
      <c r="B439" s="544" t="s">
        <v>457</v>
      </c>
      <c r="C439" s="295" t="s">
        <v>458</v>
      </c>
      <c r="D439" s="397" t="s">
        <v>23</v>
      </c>
    </row>
    <row r="440" spans="1:4" x14ac:dyDescent="0.35">
      <c r="A440" s="395"/>
      <c r="B440" s="544"/>
      <c r="C440" s="296" t="s">
        <v>459</v>
      </c>
      <c r="D440" s="397"/>
    </row>
    <row r="442" spans="1:4" x14ac:dyDescent="0.35">
      <c r="A442" s="395">
        <v>7032</v>
      </c>
      <c r="B442" s="545" t="s">
        <v>460</v>
      </c>
      <c r="C442" s="297" t="s">
        <v>461</v>
      </c>
      <c r="D442" s="397" t="s">
        <v>23</v>
      </c>
    </row>
    <row r="443" spans="1:4" x14ac:dyDescent="0.35">
      <c r="A443" s="395"/>
      <c r="B443" s="545"/>
      <c r="C443" s="298" t="s">
        <v>462</v>
      </c>
      <c r="D443" s="397"/>
    </row>
    <row r="445" spans="1:4" ht="14.5" customHeight="1" x14ac:dyDescent="0.35">
      <c r="A445" s="395">
        <v>7033</v>
      </c>
      <c r="B445" s="542" t="s">
        <v>463</v>
      </c>
      <c r="C445" s="299" t="s">
        <v>464</v>
      </c>
      <c r="D445" s="397" t="s">
        <v>23</v>
      </c>
    </row>
    <row r="446" spans="1:4" x14ac:dyDescent="0.35">
      <c r="A446" s="395"/>
      <c r="B446" s="542"/>
      <c r="C446" s="300" t="s">
        <v>465</v>
      </c>
      <c r="D446" s="397"/>
    </row>
    <row r="448" spans="1:4" x14ac:dyDescent="0.35">
      <c r="A448" s="395">
        <v>7034</v>
      </c>
      <c r="B448" s="543" t="s">
        <v>466</v>
      </c>
      <c r="C448" s="301" t="s">
        <v>467</v>
      </c>
      <c r="D448" s="397" t="s">
        <v>23</v>
      </c>
    </row>
    <row r="449" spans="1:4" x14ac:dyDescent="0.35">
      <c r="A449" s="395"/>
      <c r="B449" s="543"/>
      <c r="C449" s="302" t="s">
        <v>468</v>
      </c>
      <c r="D449" s="397"/>
    </row>
    <row r="451" spans="1:4" x14ac:dyDescent="0.35">
      <c r="A451" s="395">
        <v>7035</v>
      </c>
      <c r="B451" s="548" t="s">
        <v>469</v>
      </c>
      <c r="C451" s="303" t="s">
        <v>470</v>
      </c>
      <c r="D451" s="397" t="s">
        <v>23</v>
      </c>
    </row>
    <row r="452" spans="1:4" x14ac:dyDescent="0.35">
      <c r="A452" s="395"/>
      <c r="B452" s="548"/>
      <c r="C452" s="304" t="s">
        <v>471</v>
      </c>
      <c r="D452" s="397"/>
    </row>
    <row r="454" spans="1:4" ht="14.5" customHeight="1" x14ac:dyDescent="0.35">
      <c r="A454" s="395">
        <v>7036</v>
      </c>
      <c r="B454" s="549" t="s">
        <v>472</v>
      </c>
      <c r="C454" s="305" t="s">
        <v>473</v>
      </c>
      <c r="D454" s="397" t="s">
        <v>23</v>
      </c>
    </row>
    <row r="455" spans="1:4" x14ac:dyDescent="0.35">
      <c r="A455" s="395"/>
      <c r="B455" s="549"/>
      <c r="C455" s="306" t="s">
        <v>474</v>
      </c>
      <c r="D455" s="397"/>
    </row>
    <row r="457" spans="1:4" x14ac:dyDescent="0.35">
      <c r="A457" s="395">
        <v>7037</v>
      </c>
      <c r="B457" s="546" t="s">
        <v>475</v>
      </c>
      <c r="C457" s="307" t="s">
        <v>476</v>
      </c>
      <c r="D457" s="397" t="s">
        <v>23</v>
      </c>
    </row>
    <row r="458" spans="1:4" x14ac:dyDescent="0.35">
      <c r="A458" s="395"/>
      <c r="B458" s="546"/>
      <c r="C458" s="308" t="s">
        <v>477</v>
      </c>
      <c r="D458" s="397"/>
    </row>
    <row r="460" spans="1:4" x14ac:dyDescent="0.35">
      <c r="A460" s="395">
        <v>7038</v>
      </c>
      <c r="B460" s="547" t="s">
        <v>478</v>
      </c>
      <c r="C460" s="309" t="s">
        <v>479</v>
      </c>
      <c r="D460" s="397" t="s">
        <v>23</v>
      </c>
    </row>
    <row r="461" spans="1:4" x14ac:dyDescent="0.35">
      <c r="A461" s="395"/>
      <c r="B461" s="547"/>
      <c r="C461" s="310" t="s">
        <v>480</v>
      </c>
      <c r="D461" s="397"/>
    </row>
    <row r="463" spans="1:4" x14ac:dyDescent="0.35">
      <c r="A463" s="395">
        <v>7039</v>
      </c>
      <c r="B463" s="552" t="s">
        <v>481</v>
      </c>
      <c r="C463" s="311" t="s">
        <v>482</v>
      </c>
      <c r="D463" s="397" t="s">
        <v>23</v>
      </c>
    </row>
    <row r="464" spans="1:4" x14ac:dyDescent="0.35">
      <c r="A464" s="395"/>
      <c r="B464" s="552"/>
      <c r="C464" s="312" t="s">
        <v>483</v>
      </c>
      <c r="D464" s="397"/>
    </row>
    <row r="466" spans="1:4" ht="14.5" customHeight="1" x14ac:dyDescent="0.35">
      <c r="A466" s="395">
        <v>7040</v>
      </c>
      <c r="B466" s="553" t="s">
        <v>484</v>
      </c>
      <c r="C466" s="313" t="s">
        <v>485</v>
      </c>
      <c r="D466" s="397" t="s">
        <v>23</v>
      </c>
    </row>
    <row r="467" spans="1:4" x14ac:dyDescent="0.35">
      <c r="A467" s="395"/>
      <c r="B467" s="553"/>
      <c r="C467" s="314" t="s">
        <v>486</v>
      </c>
      <c r="D467" s="397"/>
    </row>
    <row r="469" spans="1:4" ht="14.5" customHeight="1" x14ac:dyDescent="0.35">
      <c r="A469" s="395">
        <v>7042</v>
      </c>
      <c r="B469" s="550" t="s">
        <v>487</v>
      </c>
      <c r="C469" s="315" t="s">
        <v>488</v>
      </c>
      <c r="D469" s="397" t="s">
        <v>23</v>
      </c>
    </row>
    <row r="470" spans="1:4" x14ac:dyDescent="0.35">
      <c r="A470" s="395"/>
      <c r="B470" s="550"/>
      <c r="C470" s="316" t="s">
        <v>489</v>
      </c>
      <c r="D470" s="397"/>
    </row>
    <row r="472" spans="1:4" ht="14.5" customHeight="1" x14ac:dyDescent="0.35">
      <c r="A472" s="395">
        <v>7043</v>
      </c>
      <c r="B472" s="551" t="s">
        <v>490</v>
      </c>
      <c r="C472" s="317" t="s">
        <v>491</v>
      </c>
      <c r="D472" s="397" t="s">
        <v>23</v>
      </c>
    </row>
    <row r="473" spans="1:4" x14ac:dyDescent="0.35">
      <c r="A473" s="395"/>
      <c r="B473" s="551"/>
      <c r="C473" s="318" t="s">
        <v>492</v>
      </c>
      <c r="D473" s="397"/>
    </row>
    <row r="475" spans="1:4" x14ac:dyDescent="0.35">
      <c r="A475" s="395">
        <v>7044</v>
      </c>
      <c r="B475" s="556" t="s">
        <v>493</v>
      </c>
      <c r="C475" s="319" t="s">
        <v>494</v>
      </c>
      <c r="D475" s="397" t="s">
        <v>23</v>
      </c>
    </row>
    <row r="476" spans="1:4" x14ac:dyDescent="0.35">
      <c r="A476" s="395"/>
      <c r="B476" s="556"/>
      <c r="C476" s="320" t="s">
        <v>495</v>
      </c>
      <c r="D476" s="397"/>
    </row>
    <row r="478" spans="1:4" x14ac:dyDescent="0.35">
      <c r="A478" s="395">
        <v>7045</v>
      </c>
      <c r="B478" s="557" t="s">
        <v>496</v>
      </c>
      <c r="C478" s="321" t="s">
        <v>497</v>
      </c>
      <c r="D478" s="397" t="s">
        <v>23</v>
      </c>
    </row>
    <row r="479" spans="1:4" x14ac:dyDescent="0.35">
      <c r="A479" s="395"/>
      <c r="B479" s="557"/>
      <c r="C479" s="322" t="s">
        <v>498</v>
      </c>
      <c r="D479" s="397"/>
    </row>
    <row r="481" spans="1:4" x14ac:dyDescent="0.35">
      <c r="A481" s="395">
        <v>7046</v>
      </c>
      <c r="B481" s="554" t="s">
        <v>499</v>
      </c>
      <c r="C481" s="323" t="s">
        <v>500</v>
      </c>
      <c r="D481" s="397" t="s">
        <v>23</v>
      </c>
    </row>
    <row r="482" spans="1:4" x14ac:dyDescent="0.35">
      <c r="A482" s="395"/>
      <c r="B482" s="554"/>
      <c r="C482" s="324" t="s">
        <v>501</v>
      </c>
      <c r="D482" s="397"/>
    </row>
    <row r="484" spans="1:4" x14ac:dyDescent="0.35">
      <c r="A484" s="395">
        <v>7047</v>
      </c>
      <c r="B484" s="555" t="s">
        <v>502</v>
      </c>
      <c r="C484" s="325" t="s">
        <v>503</v>
      </c>
      <c r="D484" s="397" t="s">
        <v>23</v>
      </c>
    </row>
    <row r="485" spans="1:4" x14ac:dyDescent="0.35">
      <c r="A485" s="395"/>
      <c r="B485" s="555"/>
      <c r="C485" s="326" t="s">
        <v>504</v>
      </c>
      <c r="D485" s="397"/>
    </row>
    <row r="487" spans="1:4" ht="14.5" customHeight="1" x14ac:dyDescent="0.35">
      <c r="A487" s="395">
        <v>8000</v>
      </c>
      <c r="B487" s="560" t="s">
        <v>505</v>
      </c>
      <c r="C487" s="327" t="s">
        <v>506</v>
      </c>
      <c r="D487" s="397" t="s">
        <v>23</v>
      </c>
    </row>
    <row r="488" spans="1:4" x14ac:dyDescent="0.35">
      <c r="A488" s="395"/>
      <c r="B488" s="560"/>
      <c r="C488" s="328" t="s">
        <v>507</v>
      </c>
      <c r="D488" s="397"/>
    </row>
    <row r="490" spans="1:4" ht="14.5" customHeight="1" x14ac:dyDescent="0.35">
      <c r="A490" s="395">
        <v>8001</v>
      </c>
      <c r="B490" s="561" t="s">
        <v>508</v>
      </c>
      <c r="C490" s="329" t="s">
        <v>509</v>
      </c>
      <c r="D490" s="397" t="s">
        <v>23</v>
      </c>
    </row>
    <row r="491" spans="1:4" x14ac:dyDescent="0.35">
      <c r="A491" s="395"/>
      <c r="B491" s="561"/>
      <c r="C491" s="330" t="s">
        <v>510</v>
      </c>
      <c r="D491" s="397"/>
    </row>
    <row r="493" spans="1:4" ht="14.5" customHeight="1" x14ac:dyDescent="0.35">
      <c r="A493" s="395">
        <v>8002</v>
      </c>
      <c r="B493" s="558" t="s">
        <v>511</v>
      </c>
      <c r="C493" s="331" t="s">
        <v>512</v>
      </c>
      <c r="D493" s="397" t="s">
        <v>23</v>
      </c>
    </row>
    <row r="494" spans="1:4" x14ac:dyDescent="0.35">
      <c r="A494" s="395"/>
      <c r="B494" s="558"/>
      <c r="C494" s="332" t="s">
        <v>513</v>
      </c>
      <c r="D494" s="397"/>
    </row>
    <row r="496" spans="1:4" x14ac:dyDescent="0.35">
      <c r="A496" s="395">
        <v>8003</v>
      </c>
      <c r="B496" s="559" t="s">
        <v>514</v>
      </c>
      <c r="C496" s="333" t="s">
        <v>515</v>
      </c>
      <c r="D496" s="397" t="s">
        <v>23</v>
      </c>
    </row>
    <row r="497" spans="1:4" x14ac:dyDescent="0.35">
      <c r="A497" s="395"/>
      <c r="B497" s="559"/>
      <c r="C497" s="334" t="s">
        <v>516</v>
      </c>
      <c r="D497" s="397"/>
    </row>
    <row r="499" spans="1:4" ht="14.5" customHeight="1" x14ac:dyDescent="0.35">
      <c r="A499" s="395">
        <v>8004</v>
      </c>
      <c r="B499" s="564" t="s">
        <v>517</v>
      </c>
      <c r="C499" s="335" t="s">
        <v>518</v>
      </c>
      <c r="D499" s="397" t="s">
        <v>23</v>
      </c>
    </row>
    <row r="500" spans="1:4" x14ac:dyDescent="0.35">
      <c r="A500" s="395"/>
      <c r="B500" s="564"/>
      <c r="C500" s="336" t="s">
        <v>519</v>
      </c>
      <c r="D500" s="397"/>
    </row>
    <row r="502" spans="1:4" ht="14.5" customHeight="1" x14ac:dyDescent="0.35">
      <c r="A502" s="395">
        <v>8007</v>
      </c>
      <c r="B502" s="565" t="s">
        <v>520</v>
      </c>
      <c r="C502" s="337" t="s">
        <v>521</v>
      </c>
      <c r="D502" s="397" t="s">
        <v>23</v>
      </c>
    </row>
    <row r="503" spans="1:4" x14ac:dyDescent="0.35">
      <c r="A503" s="395"/>
      <c r="B503" s="565"/>
      <c r="C503" s="338" t="s">
        <v>522</v>
      </c>
      <c r="D503" s="397"/>
    </row>
    <row r="505" spans="1:4" x14ac:dyDescent="0.35">
      <c r="A505" s="395">
        <v>8008</v>
      </c>
      <c r="B505" s="562" t="s">
        <v>523</v>
      </c>
      <c r="C505" s="339" t="s">
        <v>524</v>
      </c>
      <c r="D505" s="397" t="s">
        <v>23</v>
      </c>
    </row>
    <row r="506" spans="1:4" x14ac:dyDescent="0.35">
      <c r="A506" s="395"/>
      <c r="B506" s="562"/>
      <c r="C506" s="340" t="s">
        <v>525</v>
      </c>
      <c r="D506" s="397"/>
    </row>
    <row r="508" spans="1:4" x14ac:dyDescent="0.35">
      <c r="A508" s="395">
        <v>8011</v>
      </c>
      <c r="B508" s="563" t="s">
        <v>526</v>
      </c>
      <c r="C508" s="341" t="s">
        <v>527</v>
      </c>
      <c r="D508" s="397" t="s">
        <v>23</v>
      </c>
    </row>
    <row r="509" spans="1:4" x14ac:dyDescent="0.35">
      <c r="A509" s="395"/>
      <c r="B509" s="563"/>
      <c r="C509" s="342" t="s">
        <v>528</v>
      </c>
      <c r="D509" s="397"/>
    </row>
    <row r="511" spans="1:4" x14ac:dyDescent="0.35">
      <c r="A511" s="395">
        <v>8012</v>
      </c>
      <c r="B511" s="568" t="s">
        <v>529</v>
      </c>
      <c r="C511" s="343" t="s">
        <v>530</v>
      </c>
      <c r="D511" s="397" t="s">
        <v>23</v>
      </c>
    </row>
    <row r="512" spans="1:4" x14ac:dyDescent="0.35">
      <c r="A512" s="395"/>
      <c r="B512" s="568"/>
      <c r="C512" s="344" t="s">
        <v>531</v>
      </c>
      <c r="D512" s="397"/>
    </row>
    <row r="514" spans="1:4" ht="14.5" customHeight="1" x14ac:dyDescent="0.35">
      <c r="A514" s="395">
        <v>8014</v>
      </c>
      <c r="B514" s="569" t="s">
        <v>532</v>
      </c>
      <c r="C514" s="345" t="s">
        <v>533</v>
      </c>
      <c r="D514" s="397" t="s">
        <v>23</v>
      </c>
    </row>
    <row r="515" spans="1:4" x14ac:dyDescent="0.35">
      <c r="A515" s="395"/>
      <c r="B515" s="569"/>
      <c r="C515" s="346" t="s">
        <v>534</v>
      </c>
      <c r="D515" s="397"/>
    </row>
    <row r="517" spans="1:4" ht="14.5" customHeight="1" x14ac:dyDescent="0.35">
      <c r="A517" s="395">
        <v>8015</v>
      </c>
      <c r="B517" s="566" t="s">
        <v>535</v>
      </c>
      <c r="C517" s="347" t="s">
        <v>536</v>
      </c>
      <c r="D517" s="397" t="s">
        <v>23</v>
      </c>
    </row>
    <row r="518" spans="1:4" x14ac:dyDescent="0.35">
      <c r="A518" s="395"/>
      <c r="B518" s="566"/>
      <c r="C518" s="348" t="s">
        <v>537</v>
      </c>
      <c r="D518" s="397"/>
    </row>
    <row r="520" spans="1:4" ht="14.5" customHeight="1" x14ac:dyDescent="0.35">
      <c r="A520" s="395">
        <v>8016</v>
      </c>
      <c r="B520" s="567" t="s">
        <v>538</v>
      </c>
      <c r="C520" s="349" t="s">
        <v>539</v>
      </c>
      <c r="D520" s="397" t="s">
        <v>23</v>
      </c>
    </row>
    <row r="521" spans="1:4" x14ac:dyDescent="0.35">
      <c r="A521" s="395"/>
      <c r="B521" s="567"/>
      <c r="C521" s="350" t="s">
        <v>540</v>
      </c>
      <c r="D521" s="397"/>
    </row>
    <row r="523" spans="1:4" ht="14.5" customHeight="1" x14ac:dyDescent="0.35">
      <c r="A523" s="395">
        <v>8017</v>
      </c>
      <c r="B523" s="572" t="s">
        <v>541</v>
      </c>
      <c r="C523" s="351" t="s">
        <v>542</v>
      </c>
      <c r="D523" s="397" t="s">
        <v>23</v>
      </c>
    </row>
    <row r="524" spans="1:4" x14ac:dyDescent="0.35">
      <c r="A524" s="395"/>
      <c r="B524" s="572"/>
      <c r="C524" s="352" t="s">
        <v>543</v>
      </c>
      <c r="D524" s="397"/>
    </row>
    <row r="526" spans="1:4" x14ac:dyDescent="0.35">
      <c r="A526" s="395">
        <v>8019</v>
      </c>
      <c r="B526" s="573" t="s">
        <v>544</v>
      </c>
      <c r="C526" s="353" t="s">
        <v>545</v>
      </c>
      <c r="D526" s="397" t="s">
        <v>23</v>
      </c>
    </row>
    <row r="527" spans="1:4" x14ac:dyDescent="0.35">
      <c r="A527" s="395"/>
      <c r="B527" s="573"/>
      <c r="C527" s="354" t="s">
        <v>546</v>
      </c>
      <c r="D527" s="397"/>
    </row>
    <row r="529" spans="1:4" x14ac:dyDescent="0.35">
      <c r="A529" s="395">
        <v>8022</v>
      </c>
      <c r="B529" s="570" t="s">
        <v>547</v>
      </c>
      <c r="C529" s="355" t="s">
        <v>548</v>
      </c>
      <c r="D529" s="397" t="s">
        <v>23</v>
      </c>
    </row>
    <row r="530" spans="1:4" x14ac:dyDescent="0.35">
      <c r="A530" s="395"/>
      <c r="B530" s="570"/>
      <c r="C530" s="356" t="s">
        <v>549</v>
      </c>
      <c r="D530" s="397"/>
    </row>
    <row r="532" spans="1:4" ht="14.5" customHeight="1" x14ac:dyDescent="0.35">
      <c r="A532" s="395">
        <v>8023</v>
      </c>
      <c r="B532" s="571" t="s">
        <v>550</v>
      </c>
      <c r="C532" s="357" t="s">
        <v>551</v>
      </c>
      <c r="D532" s="397" t="s">
        <v>23</v>
      </c>
    </row>
    <row r="533" spans="1:4" x14ac:dyDescent="0.35">
      <c r="A533" s="395"/>
      <c r="B533" s="571"/>
      <c r="C533" s="358" t="s">
        <v>552</v>
      </c>
      <c r="D533" s="397"/>
    </row>
    <row r="535" spans="1:4" ht="14.5" customHeight="1" x14ac:dyDescent="0.35">
      <c r="A535" s="395">
        <v>8024</v>
      </c>
      <c r="B535" s="576" t="s">
        <v>553</v>
      </c>
      <c r="C535" s="359" t="s">
        <v>554</v>
      </c>
      <c r="D535" s="397" t="s">
        <v>23</v>
      </c>
    </row>
    <row r="536" spans="1:4" x14ac:dyDescent="0.35">
      <c r="A536" s="395"/>
      <c r="B536" s="576"/>
      <c r="C536" s="360" t="s">
        <v>555</v>
      </c>
      <c r="D536" s="397"/>
    </row>
    <row r="538" spans="1:4" x14ac:dyDescent="0.35">
      <c r="A538" s="395">
        <v>8025</v>
      </c>
      <c r="B538" s="577" t="s">
        <v>556</v>
      </c>
      <c r="C538" s="361" t="s">
        <v>557</v>
      </c>
      <c r="D538" s="397" t="s">
        <v>23</v>
      </c>
    </row>
    <row r="539" spans="1:4" x14ac:dyDescent="0.35">
      <c r="A539" s="395"/>
      <c r="B539" s="577"/>
      <c r="C539" s="362" t="s">
        <v>558</v>
      </c>
      <c r="D539" s="397"/>
    </row>
    <row r="541" spans="1:4" ht="14.5" customHeight="1" x14ac:dyDescent="0.35">
      <c r="A541" s="395">
        <v>8028</v>
      </c>
      <c r="B541" s="574" t="s">
        <v>559</v>
      </c>
      <c r="C541" s="363" t="s">
        <v>560</v>
      </c>
      <c r="D541" s="397" t="s">
        <v>23</v>
      </c>
    </row>
    <row r="542" spans="1:4" x14ac:dyDescent="0.35">
      <c r="A542" s="395"/>
      <c r="B542" s="574"/>
      <c r="C542" s="364" t="s">
        <v>561</v>
      </c>
      <c r="D542" s="397"/>
    </row>
    <row r="544" spans="1:4" x14ac:dyDescent="0.35">
      <c r="A544" s="395">
        <v>9001</v>
      </c>
      <c r="B544" s="575" t="s">
        <v>562</v>
      </c>
      <c r="C544" s="365" t="s">
        <v>563</v>
      </c>
      <c r="D544" s="397" t="s">
        <v>23</v>
      </c>
    </row>
    <row r="545" spans="1:4" x14ac:dyDescent="0.35">
      <c r="A545" s="395"/>
      <c r="B545" s="575"/>
      <c r="C545" s="366" t="s">
        <v>564</v>
      </c>
      <c r="D545" s="397"/>
    </row>
    <row r="547" spans="1:4" x14ac:dyDescent="0.35">
      <c r="A547" s="395">
        <v>9002</v>
      </c>
      <c r="B547" s="580" t="s">
        <v>565</v>
      </c>
      <c r="C547" s="367" t="s">
        <v>566</v>
      </c>
      <c r="D547" s="397" t="s">
        <v>23</v>
      </c>
    </row>
    <row r="548" spans="1:4" x14ac:dyDescent="0.35">
      <c r="A548" s="395"/>
      <c r="B548" s="580"/>
      <c r="C548" s="368" t="s">
        <v>567</v>
      </c>
      <c r="D548" s="397"/>
    </row>
    <row r="550" spans="1:4" x14ac:dyDescent="0.35">
      <c r="A550" s="395">
        <v>9003</v>
      </c>
      <c r="B550" s="581" t="s">
        <v>568</v>
      </c>
      <c r="C550" s="369" t="s">
        <v>569</v>
      </c>
      <c r="D550" s="397" t="s">
        <v>23</v>
      </c>
    </row>
    <row r="551" spans="1:4" x14ac:dyDescent="0.35">
      <c r="A551" s="395"/>
      <c r="B551" s="581"/>
      <c r="C551" s="370" t="s">
        <v>570</v>
      </c>
      <c r="D551" s="397"/>
    </row>
    <row r="553" spans="1:4" x14ac:dyDescent="0.35">
      <c r="A553" s="395">
        <v>9004</v>
      </c>
      <c r="B553" s="578" t="s">
        <v>571</v>
      </c>
      <c r="C553" s="371" t="s">
        <v>572</v>
      </c>
      <c r="D553" s="397" t="s">
        <v>23</v>
      </c>
    </row>
    <row r="554" spans="1:4" x14ac:dyDescent="0.35">
      <c r="A554" s="395"/>
      <c r="B554" s="578"/>
      <c r="C554" s="372" t="s">
        <v>573</v>
      </c>
      <c r="D554" s="397"/>
    </row>
    <row r="556" spans="1:4" x14ac:dyDescent="0.35">
      <c r="A556" s="395">
        <v>9005</v>
      </c>
      <c r="B556" s="579" t="s">
        <v>574</v>
      </c>
      <c r="C556" s="373" t="s">
        <v>575</v>
      </c>
      <c r="D556" s="397" t="s">
        <v>23</v>
      </c>
    </row>
    <row r="557" spans="1:4" x14ac:dyDescent="0.35">
      <c r="A557" s="395"/>
      <c r="B557" s="579"/>
      <c r="C557" s="374" t="s">
        <v>576</v>
      </c>
      <c r="D557" s="397"/>
    </row>
    <row r="559" spans="1:4" ht="14.5" customHeight="1" x14ac:dyDescent="0.35">
      <c r="A559" s="395">
        <v>9006</v>
      </c>
      <c r="B559" s="584" t="s">
        <v>577</v>
      </c>
      <c r="C559" s="375" t="s">
        <v>578</v>
      </c>
      <c r="D559" s="397" t="s">
        <v>23</v>
      </c>
    </row>
    <row r="560" spans="1:4" x14ac:dyDescent="0.35">
      <c r="A560" s="395"/>
      <c r="B560" s="584"/>
      <c r="C560" s="376" t="s">
        <v>579</v>
      </c>
      <c r="D560" s="397"/>
    </row>
    <row r="562" spans="1:4" ht="14.5" customHeight="1" x14ac:dyDescent="0.35">
      <c r="A562" s="395">
        <v>9007</v>
      </c>
      <c r="B562" s="585" t="s">
        <v>580</v>
      </c>
      <c r="C562" s="377" t="s">
        <v>581</v>
      </c>
      <c r="D562" s="397" t="s">
        <v>23</v>
      </c>
    </row>
    <row r="563" spans="1:4" x14ac:dyDescent="0.35">
      <c r="A563" s="395"/>
      <c r="B563" s="585"/>
      <c r="C563" s="378" t="s">
        <v>582</v>
      </c>
      <c r="D563" s="397"/>
    </row>
    <row r="565" spans="1:4" x14ac:dyDescent="0.35">
      <c r="A565" s="395">
        <v>9010</v>
      </c>
      <c r="B565" s="582" t="s">
        <v>583</v>
      </c>
      <c r="C565" s="379" t="s">
        <v>584</v>
      </c>
      <c r="D565" s="397" t="s">
        <v>23</v>
      </c>
    </row>
    <row r="566" spans="1:4" x14ac:dyDescent="0.35">
      <c r="A566" s="395"/>
      <c r="B566" s="582"/>
      <c r="C566" s="380" t="s">
        <v>585</v>
      </c>
      <c r="D566" s="397"/>
    </row>
    <row r="568" spans="1:4" ht="14.5" customHeight="1" x14ac:dyDescent="0.35">
      <c r="A568" s="395">
        <v>9011</v>
      </c>
      <c r="B568" s="583" t="s">
        <v>586</v>
      </c>
      <c r="C568" s="381" t="s">
        <v>587</v>
      </c>
      <c r="D568" s="397" t="s">
        <v>23</v>
      </c>
    </row>
    <row r="569" spans="1:4" x14ac:dyDescent="0.35">
      <c r="A569" s="395"/>
      <c r="B569" s="583"/>
      <c r="C569" s="382" t="s">
        <v>588</v>
      </c>
      <c r="D569" s="397"/>
    </row>
    <row r="571" spans="1:4" ht="14.5" customHeight="1" x14ac:dyDescent="0.35">
      <c r="A571" s="395">
        <v>9016</v>
      </c>
      <c r="B571" s="591" t="s">
        <v>589</v>
      </c>
      <c r="C571" s="383" t="s">
        <v>590</v>
      </c>
      <c r="D571" s="397" t="s">
        <v>23</v>
      </c>
    </row>
    <row r="572" spans="1:4" x14ac:dyDescent="0.35">
      <c r="A572" s="395"/>
      <c r="B572" s="591"/>
      <c r="C572" s="384" t="s">
        <v>591</v>
      </c>
      <c r="D572" s="397"/>
    </row>
    <row r="574" spans="1:4" x14ac:dyDescent="0.35">
      <c r="A574" s="395">
        <v>9017</v>
      </c>
      <c r="B574" s="592" t="s">
        <v>592</v>
      </c>
      <c r="C574" s="385" t="s">
        <v>593</v>
      </c>
      <c r="D574" s="397" t="s">
        <v>23</v>
      </c>
    </row>
    <row r="575" spans="1:4" x14ac:dyDescent="0.35">
      <c r="A575" s="395"/>
      <c r="B575" s="592"/>
      <c r="C575" s="386" t="s">
        <v>594</v>
      </c>
      <c r="D575" s="397"/>
    </row>
    <row r="577" spans="1:4" ht="14.5" customHeight="1" x14ac:dyDescent="0.35">
      <c r="A577" s="395">
        <v>9018</v>
      </c>
      <c r="B577" s="586" t="s">
        <v>595</v>
      </c>
      <c r="C577" s="387" t="s">
        <v>596</v>
      </c>
      <c r="D577" s="397" t="s">
        <v>23</v>
      </c>
    </row>
    <row r="578" spans="1:4" x14ac:dyDescent="0.35">
      <c r="A578" s="395"/>
      <c r="B578" s="586"/>
      <c r="C578" s="388" t="s">
        <v>597</v>
      </c>
      <c r="D578" s="397"/>
    </row>
    <row r="580" spans="1:4" x14ac:dyDescent="0.35">
      <c r="A580" s="397"/>
      <c r="B580" s="397"/>
      <c r="C580" s="397"/>
      <c r="D580" s="397"/>
    </row>
    <row r="581" spans="1:4" x14ac:dyDescent="0.35">
      <c r="A581" s="587"/>
      <c r="B581" s="589"/>
    </row>
    <row r="582" spans="1:4" x14ac:dyDescent="0.35">
      <c r="A582" s="588"/>
      <c r="B582" s="590"/>
    </row>
  </sheetData>
  <mergeCells count="582">
    <mergeCell ref="A577:A578"/>
    <mergeCell ref="B577:B578"/>
    <mergeCell ref="D577:D578"/>
    <mergeCell ref="A580:D580"/>
    <mergeCell ref="A581:A582"/>
    <mergeCell ref="B581:B582"/>
    <mergeCell ref="A571:A572"/>
    <mergeCell ref="B571:B572"/>
    <mergeCell ref="D571:D572"/>
    <mergeCell ref="A574:A575"/>
    <mergeCell ref="B574:B575"/>
    <mergeCell ref="D574:D575"/>
    <mergeCell ref="A565:A566"/>
    <mergeCell ref="B565:B566"/>
    <mergeCell ref="D565:D566"/>
    <mergeCell ref="A568:A569"/>
    <mergeCell ref="B568:B569"/>
    <mergeCell ref="D568:D569"/>
    <mergeCell ref="A559:A560"/>
    <mergeCell ref="B559:B560"/>
    <mergeCell ref="D559:D560"/>
    <mergeCell ref="A562:A563"/>
    <mergeCell ref="B562:B563"/>
    <mergeCell ref="D562:D563"/>
    <mergeCell ref="A553:A554"/>
    <mergeCell ref="B553:B554"/>
    <mergeCell ref="D553:D554"/>
    <mergeCell ref="A556:A557"/>
    <mergeCell ref="B556:B557"/>
    <mergeCell ref="D556:D557"/>
    <mergeCell ref="A547:A548"/>
    <mergeCell ref="B547:B548"/>
    <mergeCell ref="D547:D548"/>
    <mergeCell ref="A550:A551"/>
    <mergeCell ref="B550:B551"/>
    <mergeCell ref="D550:D551"/>
    <mergeCell ref="A541:A542"/>
    <mergeCell ref="B541:B542"/>
    <mergeCell ref="D541:D542"/>
    <mergeCell ref="A544:A545"/>
    <mergeCell ref="B544:B545"/>
    <mergeCell ref="D544:D545"/>
    <mergeCell ref="A535:A536"/>
    <mergeCell ref="B535:B536"/>
    <mergeCell ref="D535:D536"/>
    <mergeCell ref="A538:A539"/>
    <mergeCell ref="B538:B539"/>
    <mergeCell ref="D538:D539"/>
    <mergeCell ref="A529:A530"/>
    <mergeCell ref="B529:B530"/>
    <mergeCell ref="D529:D530"/>
    <mergeCell ref="A532:A533"/>
    <mergeCell ref="B532:B533"/>
    <mergeCell ref="D532:D533"/>
    <mergeCell ref="A523:A524"/>
    <mergeCell ref="B523:B524"/>
    <mergeCell ref="D523:D524"/>
    <mergeCell ref="A526:A527"/>
    <mergeCell ref="B526:B527"/>
    <mergeCell ref="D526:D527"/>
    <mergeCell ref="A517:A518"/>
    <mergeCell ref="B517:B518"/>
    <mergeCell ref="D517:D518"/>
    <mergeCell ref="A520:A521"/>
    <mergeCell ref="B520:B521"/>
    <mergeCell ref="D520:D521"/>
    <mergeCell ref="A511:A512"/>
    <mergeCell ref="B511:B512"/>
    <mergeCell ref="D511:D512"/>
    <mergeCell ref="A514:A515"/>
    <mergeCell ref="B514:B515"/>
    <mergeCell ref="D514:D515"/>
    <mergeCell ref="A505:A506"/>
    <mergeCell ref="B505:B506"/>
    <mergeCell ref="D505:D506"/>
    <mergeCell ref="A508:A509"/>
    <mergeCell ref="B508:B509"/>
    <mergeCell ref="D508:D509"/>
    <mergeCell ref="A499:A500"/>
    <mergeCell ref="B499:B500"/>
    <mergeCell ref="D499:D500"/>
    <mergeCell ref="A502:A503"/>
    <mergeCell ref="B502:B503"/>
    <mergeCell ref="D502:D503"/>
    <mergeCell ref="A493:A494"/>
    <mergeCell ref="B493:B494"/>
    <mergeCell ref="D493:D494"/>
    <mergeCell ref="A496:A497"/>
    <mergeCell ref="B496:B497"/>
    <mergeCell ref="D496:D497"/>
    <mergeCell ref="A487:A488"/>
    <mergeCell ref="B487:B488"/>
    <mergeCell ref="D487:D488"/>
    <mergeCell ref="A490:A491"/>
    <mergeCell ref="B490:B491"/>
    <mergeCell ref="D490:D491"/>
    <mergeCell ref="A481:A482"/>
    <mergeCell ref="B481:B482"/>
    <mergeCell ref="D481:D482"/>
    <mergeCell ref="A484:A485"/>
    <mergeCell ref="B484:B485"/>
    <mergeCell ref="D484:D485"/>
    <mergeCell ref="A475:A476"/>
    <mergeCell ref="B475:B476"/>
    <mergeCell ref="D475:D476"/>
    <mergeCell ref="A478:A479"/>
    <mergeCell ref="B478:B479"/>
    <mergeCell ref="D478:D479"/>
    <mergeCell ref="A469:A470"/>
    <mergeCell ref="B469:B470"/>
    <mergeCell ref="D469:D470"/>
    <mergeCell ref="A472:A473"/>
    <mergeCell ref="B472:B473"/>
    <mergeCell ref="D472:D473"/>
    <mergeCell ref="A463:A464"/>
    <mergeCell ref="B463:B464"/>
    <mergeCell ref="D463:D464"/>
    <mergeCell ref="A466:A467"/>
    <mergeCell ref="B466:B467"/>
    <mergeCell ref="D466:D467"/>
    <mergeCell ref="A457:A458"/>
    <mergeCell ref="B457:B458"/>
    <mergeCell ref="D457:D458"/>
    <mergeCell ref="A460:A461"/>
    <mergeCell ref="B460:B461"/>
    <mergeCell ref="D460:D461"/>
    <mergeCell ref="A451:A452"/>
    <mergeCell ref="B451:B452"/>
    <mergeCell ref="D451:D452"/>
    <mergeCell ref="A454:A455"/>
    <mergeCell ref="B454:B455"/>
    <mergeCell ref="D454:D455"/>
    <mergeCell ref="A445:A446"/>
    <mergeCell ref="B445:B446"/>
    <mergeCell ref="D445:D446"/>
    <mergeCell ref="A448:A449"/>
    <mergeCell ref="B448:B449"/>
    <mergeCell ref="D448:D449"/>
    <mergeCell ref="A439:A440"/>
    <mergeCell ref="B439:B440"/>
    <mergeCell ref="D439:D440"/>
    <mergeCell ref="A442:A443"/>
    <mergeCell ref="B442:B443"/>
    <mergeCell ref="D442:D443"/>
    <mergeCell ref="A433:A434"/>
    <mergeCell ref="B433:B434"/>
    <mergeCell ref="D433:D434"/>
    <mergeCell ref="A436:A437"/>
    <mergeCell ref="B436:B437"/>
    <mergeCell ref="D436:D437"/>
    <mergeCell ref="A427:A428"/>
    <mergeCell ref="B427:B428"/>
    <mergeCell ref="D427:D428"/>
    <mergeCell ref="A430:A431"/>
    <mergeCell ref="B430:B431"/>
    <mergeCell ref="D430:D431"/>
    <mergeCell ref="A421:A422"/>
    <mergeCell ref="B421:B422"/>
    <mergeCell ref="D421:D422"/>
    <mergeCell ref="A424:A425"/>
    <mergeCell ref="B424:B425"/>
    <mergeCell ref="D424:D425"/>
    <mergeCell ref="A415:A416"/>
    <mergeCell ref="B415:B416"/>
    <mergeCell ref="D415:D416"/>
    <mergeCell ref="A418:A419"/>
    <mergeCell ref="B418:B419"/>
    <mergeCell ref="D418:D419"/>
    <mergeCell ref="A409:A410"/>
    <mergeCell ref="B409:B410"/>
    <mergeCell ref="D409:D410"/>
    <mergeCell ref="A412:A413"/>
    <mergeCell ref="B412:B413"/>
    <mergeCell ref="D412:D413"/>
    <mergeCell ref="A403:A404"/>
    <mergeCell ref="B403:B404"/>
    <mergeCell ref="D403:D404"/>
    <mergeCell ref="A406:A407"/>
    <mergeCell ref="B406:B407"/>
    <mergeCell ref="D406:D407"/>
    <mergeCell ref="A397:A398"/>
    <mergeCell ref="B397:B398"/>
    <mergeCell ref="D397:D398"/>
    <mergeCell ref="A400:A401"/>
    <mergeCell ref="B400:B401"/>
    <mergeCell ref="D400:D401"/>
    <mergeCell ref="A391:A392"/>
    <mergeCell ref="B391:B392"/>
    <mergeCell ref="D391:D392"/>
    <mergeCell ref="A394:A395"/>
    <mergeCell ref="B394:B395"/>
    <mergeCell ref="D394:D395"/>
    <mergeCell ref="A385:A386"/>
    <mergeCell ref="B385:B386"/>
    <mergeCell ref="D385:D386"/>
    <mergeCell ref="A388:A389"/>
    <mergeCell ref="B388:B389"/>
    <mergeCell ref="D388:D389"/>
    <mergeCell ref="A379:A380"/>
    <mergeCell ref="B379:B380"/>
    <mergeCell ref="D379:D380"/>
    <mergeCell ref="A382:A383"/>
    <mergeCell ref="B382:B383"/>
    <mergeCell ref="D382:D383"/>
    <mergeCell ref="A373:A374"/>
    <mergeCell ref="B373:B374"/>
    <mergeCell ref="D373:D374"/>
    <mergeCell ref="A376:A377"/>
    <mergeCell ref="B376:B377"/>
    <mergeCell ref="D376:D377"/>
    <mergeCell ref="A367:A368"/>
    <mergeCell ref="B367:B368"/>
    <mergeCell ref="D367:D368"/>
    <mergeCell ref="A370:A371"/>
    <mergeCell ref="B370:B371"/>
    <mergeCell ref="D370:D371"/>
    <mergeCell ref="A361:A362"/>
    <mergeCell ref="B361:B362"/>
    <mergeCell ref="D361:D362"/>
    <mergeCell ref="A364:A365"/>
    <mergeCell ref="B364:B365"/>
    <mergeCell ref="D364:D365"/>
    <mergeCell ref="A355:A356"/>
    <mergeCell ref="B355:B356"/>
    <mergeCell ref="D355:D356"/>
    <mergeCell ref="A358:A359"/>
    <mergeCell ref="B358:B359"/>
    <mergeCell ref="D358:D359"/>
    <mergeCell ref="A349:A350"/>
    <mergeCell ref="B349:B350"/>
    <mergeCell ref="D349:D350"/>
    <mergeCell ref="A352:A353"/>
    <mergeCell ref="B352:B353"/>
    <mergeCell ref="D352:D353"/>
    <mergeCell ref="A343:A344"/>
    <mergeCell ref="B343:B344"/>
    <mergeCell ref="D343:D344"/>
    <mergeCell ref="A346:A347"/>
    <mergeCell ref="B346:B347"/>
    <mergeCell ref="D346:D347"/>
    <mergeCell ref="A337:A338"/>
    <mergeCell ref="B337:B338"/>
    <mergeCell ref="D337:D338"/>
    <mergeCell ref="A340:A341"/>
    <mergeCell ref="B340:B341"/>
    <mergeCell ref="D340:D341"/>
    <mergeCell ref="A331:A332"/>
    <mergeCell ref="B331:B332"/>
    <mergeCell ref="D331:D332"/>
    <mergeCell ref="A334:A335"/>
    <mergeCell ref="B334:B335"/>
    <mergeCell ref="D334:D335"/>
    <mergeCell ref="A325:A326"/>
    <mergeCell ref="B325:B326"/>
    <mergeCell ref="D325:D326"/>
    <mergeCell ref="A328:A329"/>
    <mergeCell ref="B328:B329"/>
    <mergeCell ref="D328:D329"/>
    <mergeCell ref="A319:A320"/>
    <mergeCell ref="B319:B320"/>
    <mergeCell ref="D319:D320"/>
    <mergeCell ref="A322:A323"/>
    <mergeCell ref="B322:B323"/>
    <mergeCell ref="D322:D323"/>
    <mergeCell ref="A313:A314"/>
    <mergeCell ref="B313:B314"/>
    <mergeCell ref="D313:D314"/>
    <mergeCell ref="A316:A317"/>
    <mergeCell ref="B316:B317"/>
    <mergeCell ref="D316:D317"/>
    <mergeCell ref="A307:A308"/>
    <mergeCell ref="B307:B308"/>
    <mergeCell ref="D307:D308"/>
    <mergeCell ref="A310:A311"/>
    <mergeCell ref="B310:B311"/>
    <mergeCell ref="D310:D311"/>
    <mergeCell ref="A301:A302"/>
    <mergeCell ref="B301:B302"/>
    <mergeCell ref="D301:D302"/>
    <mergeCell ref="A304:A305"/>
    <mergeCell ref="B304:B305"/>
    <mergeCell ref="D304:D305"/>
    <mergeCell ref="A295:A296"/>
    <mergeCell ref="B295:B296"/>
    <mergeCell ref="D295:D296"/>
    <mergeCell ref="A298:A299"/>
    <mergeCell ref="B298:B299"/>
    <mergeCell ref="D298:D299"/>
    <mergeCell ref="A289:A290"/>
    <mergeCell ref="B289:B290"/>
    <mergeCell ref="D289:D290"/>
    <mergeCell ref="A292:A293"/>
    <mergeCell ref="B292:B293"/>
    <mergeCell ref="D292:D293"/>
    <mergeCell ref="A283:A284"/>
    <mergeCell ref="B283:B284"/>
    <mergeCell ref="D283:D284"/>
    <mergeCell ref="A286:A287"/>
    <mergeCell ref="B286:B287"/>
    <mergeCell ref="D286:D287"/>
    <mergeCell ref="A277:A278"/>
    <mergeCell ref="B277:B278"/>
    <mergeCell ref="D277:D278"/>
    <mergeCell ref="A280:A281"/>
    <mergeCell ref="B280:B281"/>
    <mergeCell ref="D280:D281"/>
    <mergeCell ref="A271:A272"/>
    <mergeCell ref="B271:B272"/>
    <mergeCell ref="D271:D272"/>
    <mergeCell ref="A274:A275"/>
    <mergeCell ref="B274:B275"/>
    <mergeCell ref="D274:D275"/>
    <mergeCell ref="A265:A266"/>
    <mergeCell ref="B265:B266"/>
    <mergeCell ref="D265:D266"/>
    <mergeCell ref="A268:A269"/>
    <mergeCell ref="B268:B269"/>
    <mergeCell ref="D268:D269"/>
    <mergeCell ref="A259:A260"/>
    <mergeCell ref="B259:B260"/>
    <mergeCell ref="D259:D260"/>
    <mergeCell ref="A262:A263"/>
    <mergeCell ref="B262:B263"/>
    <mergeCell ref="D262:D263"/>
    <mergeCell ref="A253:A254"/>
    <mergeCell ref="B253:B254"/>
    <mergeCell ref="D253:D254"/>
    <mergeCell ref="A256:A257"/>
    <mergeCell ref="B256:B257"/>
    <mergeCell ref="D256:D257"/>
    <mergeCell ref="A247:A248"/>
    <mergeCell ref="B247:B248"/>
    <mergeCell ref="D247:D248"/>
    <mergeCell ref="A250:A251"/>
    <mergeCell ref="B250:B251"/>
    <mergeCell ref="D250:D251"/>
    <mergeCell ref="A241:A242"/>
    <mergeCell ref="B241:B242"/>
    <mergeCell ref="D241:D242"/>
    <mergeCell ref="A244:A245"/>
    <mergeCell ref="B244:B245"/>
    <mergeCell ref="D244:D245"/>
    <mergeCell ref="A235:A236"/>
    <mergeCell ref="B235:B236"/>
    <mergeCell ref="D235:D236"/>
    <mergeCell ref="A238:A239"/>
    <mergeCell ref="B238:B239"/>
    <mergeCell ref="D238:D239"/>
    <mergeCell ref="A229:A230"/>
    <mergeCell ref="B229:B230"/>
    <mergeCell ref="D229:D230"/>
    <mergeCell ref="A232:A233"/>
    <mergeCell ref="B232:B233"/>
    <mergeCell ref="D232:D233"/>
    <mergeCell ref="A223:A224"/>
    <mergeCell ref="B223:B224"/>
    <mergeCell ref="D223:D224"/>
    <mergeCell ref="A226:A227"/>
    <mergeCell ref="B226:B227"/>
    <mergeCell ref="D226:D227"/>
    <mergeCell ref="A217:A218"/>
    <mergeCell ref="B217:B218"/>
    <mergeCell ref="D217:D218"/>
    <mergeCell ref="A220:A221"/>
    <mergeCell ref="B220:B221"/>
    <mergeCell ref="D220:D221"/>
    <mergeCell ref="A211:A212"/>
    <mergeCell ref="B211:B212"/>
    <mergeCell ref="D211:D212"/>
    <mergeCell ref="A214:A215"/>
    <mergeCell ref="B214:B215"/>
    <mergeCell ref="D214:D215"/>
    <mergeCell ref="A205:A206"/>
    <mergeCell ref="B205:B206"/>
    <mergeCell ref="D205:D206"/>
    <mergeCell ref="A208:A209"/>
    <mergeCell ref="B208:B209"/>
    <mergeCell ref="D208:D209"/>
    <mergeCell ref="A199:A200"/>
    <mergeCell ref="B199:B200"/>
    <mergeCell ref="D199:D200"/>
    <mergeCell ref="A202:A203"/>
    <mergeCell ref="B202:B203"/>
    <mergeCell ref="D202:D203"/>
    <mergeCell ref="A193:A194"/>
    <mergeCell ref="B193:B194"/>
    <mergeCell ref="D193:D194"/>
    <mergeCell ref="A196:A197"/>
    <mergeCell ref="B196:B197"/>
    <mergeCell ref="D196:D197"/>
    <mergeCell ref="A187:A188"/>
    <mergeCell ref="B187:B188"/>
    <mergeCell ref="D187:D188"/>
    <mergeCell ref="A190:A191"/>
    <mergeCell ref="B190:B191"/>
    <mergeCell ref="D190:D191"/>
    <mergeCell ref="A181:A182"/>
    <mergeCell ref="B181:B182"/>
    <mergeCell ref="D181:D182"/>
    <mergeCell ref="A184:A185"/>
    <mergeCell ref="B184:B185"/>
    <mergeCell ref="D184:D185"/>
    <mergeCell ref="A175:A176"/>
    <mergeCell ref="B175:B176"/>
    <mergeCell ref="D175:D176"/>
    <mergeCell ref="A178:A179"/>
    <mergeCell ref="B178:B179"/>
    <mergeCell ref="D178:D179"/>
    <mergeCell ref="A169:A170"/>
    <mergeCell ref="B169:B170"/>
    <mergeCell ref="D169:D170"/>
    <mergeCell ref="A172:A173"/>
    <mergeCell ref="B172:B173"/>
    <mergeCell ref="D172:D173"/>
    <mergeCell ref="A163:A164"/>
    <mergeCell ref="B163:B164"/>
    <mergeCell ref="D163:D164"/>
    <mergeCell ref="A166:A167"/>
    <mergeCell ref="B166:B167"/>
    <mergeCell ref="D166:D167"/>
    <mergeCell ref="A157:A158"/>
    <mergeCell ref="B157:B158"/>
    <mergeCell ref="D157:D158"/>
    <mergeCell ref="A160:A161"/>
    <mergeCell ref="B160:B161"/>
    <mergeCell ref="D160:D161"/>
    <mergeCell ref="A151:A152"/>
    <mergeCell ref="B151:B152"/>
    <mergeCell ref="D151:D152"/>
    <mergeCell ref="A154:A155"/>
    <mergeCell ref="B154:B155"/>
    <mergeCell ref="D154:D155"/>
    <mergeCell ref="A145:A146"/>
    <mergeCell ref="B145:B146"/>
    <mergeCell ref="D145:D146"/>
    <mergeCell ref="A148:A149"/>
    <mergeCell ref="B148:B149"/>
    <mergeCell ref="D148:D149"/>
    <mergeCell ref="A139:A140"/>
    <mergeCell ref="B139:B140"/>
    <mergeCell ref="D139:D140"/>
    <mergeCell ref="A142:A143"/>
    <mergeCell ref="B142:B143"/>
    <mergeCell ref="D142:D143"/>
    <mergeCell ref="A133:A134"/>
    <mergeCell ref="B133:B134"/>
    <mergeCell ref="D133:D134"/>
    <mergeCell ref="A136:A137"/>
    <mergeCell ref="B136:B137"/>
    <mergeCell ref="D136:D137"/>
    <mergeCell ref="A127:A128"/>
    <mergeCell ref="B127:B128"/>
    <mergeCell ref="D127:D128"/>
    <mergeCell ref="A130:A131"/>
    <mergeCell ref="B130:B131"/>
    <mergeCell ref="D130:D131"/>
    <mergeCell ref="A121:A122"/>
    <mergeCell ref="B121:B122"/>
    <mergeCell ref="D121:D122"/>
    <mergeCell ref="A124:A125"/>
    <mergeCell ref="B124:B125"/>
    <mergeCell ref="D124:D125"/>
    <mergeCell ref="A115:A116"/>
    <mergeCell ref="B115:B116"/>
    <mergeCell ref="D115:D116"/>
    <mergeCell ref="A118:A119"/>
    <mergeCell ref="B118:B119"/>
    <mergeCell ref="D118:D119"/>
    <mergeCell ref="A109:A110"/>
    <mergeCell ref="B109:B110"/>
    <mergeCell ref="D109:D110"/>
    <mergeCell ref="A112:A113"/>
    <mergeCell ref="B112:B113"/>
    <mergeCell ref="D112:D113"/>
    <mergeCell ref="A103:A104"/>
    <mergeCell ref="B103:B104"/>
    <mergeCell ref="D103:D104"/>
    <mergeCell ref="A106:A107"/>
    <mergeCell ref="B106:B107"/>
    <mergeCell ref="D106:D107"/>
    <mergeCell ref="A97:A98"/>
    <mergeCell ref="B97:B98"/>
    <mergeCell ref="D97:D98"/>
    <mergeCell ref="A100:A101"/>
    <mergeCell ref="B100:B101"/>
    <mergeCell ref="D100:D101"/>
    <mergeCell ref="A91:A92"/>
    <mergeCell ref="B91:B92"/>
    <mergeCell ref="D91:D92"/>
    <mergeCell ref="A94:A95"/>
    <mergeCell ref="B94:B95"/>
    <mergeCell ref="D94:D95"/>
    <mergeCell ref="A85:A86"/>
    <mergeCell ref="B85:B86"/>
    <mergeCell ref="D85:D86"/>
    <mergeCell ref="A88:A89"/>
    <mergeCell ref="B88:B89"/>
    <mergeCell ref="D88:D89"/>
    <mergeCell ref="A79:A80"/>
    <mergeCell ref="B79:B80"/>
    <mergeCell ref="D79:D80"/>
    <mergeCell ref="A82:A83"/>
    <mergeCell ref="B82:B83"/>
    <mergeCell ref="D82:D83"/>
    <mergeCell ref="A73:A74"/>
    <mergeCell ref="B73:B74"/>
    <mergeCell ref="D73:D74"/>
    <mergeCell ref="A76:A77"/>
    <mergeCell ref="B76:B77"/>
    <mergeCell ref="D76:D77"/>
    <mergeCell ref="A67:A68"/>
    <mergeCell ref="B67:B68"/>
    <mergeCell ref="D67:D68"/>
    <mergeCell ref="A70:A71"/>
    <mergeCell ref="B70:B71"/>
    <mergeCell ref="D70:D71"/>
    <mergeCell ref="A61:A62"/>
    <mergeCell ref="B61:B62"/>
    <mergeCell ref="D61:D62"/>
    <mergeCell ref="A64:A65"/>
    <mergeCell ref="B64:B65"/>
    <mergeCell ref="D64:D65"/>
    <mergeCell ref="A55:A56"/>
    <mergeCell ref="B55:B56"/>
    <mergeCell ref="D55:D56"/>
    <mergeCell ref="A58:A59"/>
    <mergeCell ref="B58:B59"/>
    <mergeCell ref="D58:D59"/>
    <mergeCell ref="A49:A50"/>
    <mergeCell ref="B49:B50"/>
    <mergeCell ref="D49:D50"/>
    <mergeCell ref="A52:A53"/>
    <mergeCell ref="B52:B53"/>
    <mergeCell ref="D52:D53"/>
    <mergeCell ref="A43:A44"/>
    <mergeCell ref="B43:B44"/>
    <mergeCell ref="D43:D44"/>
    <mergeCell ref="A46:A47"/>
    <mergeCell ref="B46:B47"/>
    <mergeCell ref="D46:D47"/>
    <mergeCell ref="A37:A38"/>
    <mergeCell ref="B37:B38"/>
    <mergeCell ref="D37:D38"/>
    <mergeCell ref="A40:A41"/>
    <mergeCell ref="B40:B41"/>
    <mergeCell ref="D40:D41"/>
    <mergeCell ref="A31:A32"/>
    <mergeCell ref="B31:B32"/>
    <mergeCell ref="D31:D32"/>
    <mergeCell ref="A34:A35"/>
    <mergeCell ref="B34:B35"/>
    <mergeCell ref="D34:D35"/>
    <mergeCell ref="A25:A26"/>
    <mergeCell ref="B25:B26"/>
    <mergeCell ref="D25:D26"/>
    <mergeCell ref="A28:A29"/>
    <mergeCell ref="B28:B29"/>
    <mergeCell ref="D28:D29"/>
    <mergeCell ref="A19:A20"/>
    <mergeCell ref="B19:B20"/>
    <mergeCell ref="D19:D20"/>
    <mergeCell ref="A22:A23"/>
    <mergeCell ref="B22:B23"/>
    <mergeCell ref="D22:D23"/>
    <mergeCell ref="A16:A17"/>
    <mergeCell ref="B16:B17"/>
    <mergeCell ref="D16:D17"/>
    <mergeCell ref="A7:A8"/>
    <mergeCell ref="B7:B8"/>
    <mergeCell ref="D7:D8"/>
    <mergeCell ref="A10:A11"/>
    <mergeCell ref="B10:B11"/>
    <mergeCell ref="D10:D11"/>
    <mergeCell ref="A1:A2"/>
    <mergeCell ref="B1:B2"/>
    <mergeCell ref="D1:D2"/>
    <mergeCell ref="A4:A5"/>
    <mergeCell ref="B4:B5"/>
    <mergeCell ref="D4:D5"/>
    <mergeCell ref="A13:A14"/>
    <mergeCell ref="B13:B14"/>
    <mergeCell ref="D13:D1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"/>
  <sheetViews>
    <sheetView topLeftCell="A11" workbookViewId="0">
      <selection activeCell="B4" sqref="B4"/>
    </sheetView>
  </sheetViews>
  <sheetFormatPr baseColWidth="10" defaultRowHeight="14.5" x14ac:dyDescent="0.35"/>
  <sheetData>
    <row r="1" spans="1:10" x14ac:dyDescent="0.35">
      <c r="A1" t="s">
        <v>0</v>
      </c>
      <c r="B1" t="s">
        <v>598</v>
      </c>
      <c r="C1" t="str">
        <f>IFERROR(MID(B1,1,FIND(" ",B1)-1)&amp;UPPER(MID(B1,FIND(" ",B1)+1,1))&amp;MID(B1,FIND(" ",B1)+2,LEN(B1)-FIND(" ",B1)),B1)</f>
        <v>Name</v>
      </c>
      <c r="D1" t="str">
        <f>IFERROR(MID(C1,1,FIND(" ",C1)-1)&amp;UPPER(MID(C1,FIND(" ",C1)+1,1))&amp;MID(C1,FIND(" ",C1)+2,LEN(C1)-FIND(" ",C1)),C1)</f>
        <v>Name</v>
      </c>
      <c r="F1" t="s">
        <v>599</v>
      </c>
      <c r="G1" t="s">
        <v>600</v>
      </c>
      <c r="H1" t="s">
        <v>601</v>
      </c>
    </row>
    <row r="2" spans="1:10" x14ac:dyDescent="0.35">
      <c r="A2" s="389">
        <f ca="1">INDIRECT(ADDRESS(ROW()*3-5,1,1,TRUE,"RAL-Basic"))</f>
        <v>1000</v>
      </c>
      <c r="B2" s="389" t="str">
        <f ca="1">INDIRECT(ADDRESS(ROW()*3-5,2,1,TRUE,"RAL-Basic"))</f>
        <v>Green beige</v>
      </c>
      <c r="C2" t="str">
        <f ca="1">IFERROR(MID(B2,1,FIND(" ",B2)-1)&amp;UPPER(MID(B2,FIND(" ",B2)+1,1))&amp;MID(B2,FIND(" ",B2)+2,LEN(B2)-FIND(" ",B2)),B2)</f>
        <v>GreenBeige</v>
      </c>
      <c r="D2" t="str">
        <f ca="1">IFERROR(MID(C2,1,FIND(" ",C2)-1)&amp;UPPER(MID(C2,FIND(" ",C2)+1,1))&amp;MID(C2,FIND(" ",C2)+2,LEN(C2)-FIND(" ",C2)),C2)</f>
        <v>GreenBeige</v>
      </c>
      <c r="E2" s="389" t="str">
        <f ca="1">INDIRECT(ADDRESS(ROW()*3-5,3,1,TRUE,"RAL-Basic"))</f>
        <v xml:space="preserve">204 204 153 </v>
      </c>
      <c r="F2" s="389" t="str">
        <f ca="1">MID(E2,1,FIND(" ",E2)-1)</f>
        <v>204</v>
      </c>
      <c r="G2" s="389" t="str">
        <f ca="1">MID(E2,LEN(F2)+1,FIND(" ",E2,LEN(F2)+2)-LEN(F2)-1)</f>
        <v xml:space="preserve"> 204</v>
      </c>
      <c r="H2" s="389" t="str">
        <f ca="1">MID(E2,LEN(F2)+1+LEN(G2),FIND(" ",E2,LEN(F2)+1+LEN(F2)))</f>
        <v xml:space="preserve"> 153 </v>
      </c>
      <c r="I2" t="str">
        <f ca="1">SUBSTITUTE(SUBSTITUTE(SUBSTITUTE(SUBSTITUTE(SUBSTITUTE(SUBSTITUTE(SUBSTITUTE(B2,
"ü","ue"),"ö","oe"),"ä","ae"),"Ü","Ue"),"Ö","Oe"),"Ä","Ae"),"ß","ss")</f>
        <v>Green beige</v>
      </c>
      <c r="J2" t="str">
        <f ca="1">"#define "&amp;D2&amp;MID("                                                                  ",1,25-LEN(C2))&amp;"  (("&amp;F2&amp;"&lt;&lt;16) + ("&amp;G2&amp;"&lt;&lt;8) + "&amp;H2&amp;")"</f>
        <v>#define GreenBeige                 ((204&lt;&lt;16) + ( 204&lt;&lt;8) +  153 )</v>
      </c>
    </row>
    <row r="3" spans="1:10" x14ac:dyDescent="0.35">
      <c r="A3" s="389">
        <f t="shared" ref="A3:A66" ca="1" si="0">INDIRECT(ADDRESS(ROW()*3-5,1,1,TRUE,"RAL-Basic"))</f>
        <v>1001</v>
      </c>
      <c r="B3" s="389" t="str">
        <f t="shared" ref="B3:B66" ca="1" si="1">INDIRECT(ADDRESS(ROW()*3-5,2,1,TRUE,"RAL-Basic"))</f>
        <v>Beige</v>
      </c>
      <c r="C3" t="str">
        <f t="shared" ref="C3:D66" ca="1" si="2">IFERROR(MID(B3,1,FIND(" ",B3)-1)&amp;UPPER(MID(B3,FIND(" ",B3)+1,1))&amp;MID(B3,FIND(" ",B3)+2,LEN(B3)-FIND(" ",B3)),B3)</f>
        <v>Beige</v>
      </c>
      <c r="D3" t="str">
        <f t="shared" ca="1" si="2"/>
        <v>Beige</v>
      </c>
      <c r="E3" s="389" t="str">
        <f t="shared" ref="E3:E66" ca="1" si="3">INDIRECT(ADDRESS(ROW()*3-5,3,1,TRUE,"RAL-Basic"))</f>
        <v xml:space="preserve">210 170 90 </v>
      </c>
      <c r="F3" s="389" t="str">
        <f t="shared" ref="F3:F66" ca="1" si="4">MID(E3,1,FIND(" ",E3)-1)</f>
        <v>210</v>
      </c>
      <c r="G3" s="389" t="str">
        <f t="shared" ref="G3:G66" ca="1" si="5">MID(E3,LEN(F3)+1,FIND(" ",E3,LEN(F3)+2)-LEN(F3)-1)</f>
        <v xml:space="preserve"> 170</v>
      </c>
      <c r="H3" s="389" t="str">
        <f t="shared" ref="H3:H66" ca="1" si="6">MID(E3,LEN(F3)+1+LEN(G3),FIND(" ",E3,LEN(F3)+1+LEN(F3)))</f>
        <v xml:space="preserve"> 90 </v>
      </c>
      <c r="I3" t="str">
        <f t="shared" ref="I3:I66" ca="1" si="7">SUBSTITUTE(SUBSTITUTE(SUBSTITUTE(SUBSTITUTE(SUBSTITUTE(SUBSTITUTE(SUBSTITUTE(B3,
"ü","ue"),"ö","oe"),"ä","ae"),"Ü","Ue"),"Ö","Oe"),"Ä","Ae"),"ß","ss")</f>
        <v>Beige</v>
      </c>
      <c r="J3" t="str">
        <f t="shared" ref="J3:J66" ca="1" si="8">"#define "&amp;D3&amp;MID("                                                                  ",1,25-LEN(C3))&amp;"  (("&amp;F3&amp;"&lt;&lt;16) + ("&amp;G3&amp;"&lt;&lt;8) + "&amp;H3&amp;")"</f>
        <v>#define Beige                      ((210&lt;&lt;16) + ( 170&lt;&lt;8) +  90 )</v>
      </c>
    </row>
    <row r="4" spans="1:10" x14ac:dyDescent="0.35">
      <c r="A4" s="389">
        <f t="shared" ca="1" si="0"/>
        <v>1002</v>
      </c>
      <c r="B4" s="389" t="str">
        <f t="shared" ca="1" si="1"/>
        <v>Sand yellow</v>
      </c>
      <c r="C4" t="str">
        <f t="shared" ca="1" si="2"/>
        <v>SandYellow</v>
      </c>
      <c r="D4" t="str">
        <f t="shared" ca="1" si="2"/>
        <v>SandYellow</v>
      </c>
      <c r="E4" s="389" t="str">
        <f t="shared" ca="1" si="3"/>
        <v xml:space="preserve">208 168 24 </v>
      </c>
      <c r="F4" s="389" t="str">
        <f t="shared" ca="1" si="4"/>
        <v>208</v>
      </c>
      <c r="G4" s="389" t="str">
        <f t="shared" ca="1" si="5"/>
        <v xml:space="preserve"> 168</v>
      </c>
      <c r="H4" s="389" t="str">
        <f t="shared" ca="1" si="6"/>
        <v xml:space="preserve"> 24 </v>
      </c>
      <c r="I4" t="str">
        <f t="shared" ca="1" si="7"/>
        <v>Sand yellow</v>
      </c>
      <c r="J4" t="str">
        <f t="shared" ca="1" si="8"/>
        <v>#define SandYellow                 ((208&lt;&lt;16) + ( 168&lt;&lt;8) +  24 )</v>
      </c>
    </row>
    <row r="5" spans="1:10" ht="29" x14ac:dyDescent="0.35">
      <c r="A5" s="389">
        <f t="shared" ca="1" si="0"/>
        <v>1003</v>
      </c>
      <c r="B5" s="389" t="str">
        <f t="shared" ca="1" si="1"/>
        <v>Signal yellow</v>
      </c>
      <c r="C5" t="str">
        <f t="shared" ca="1" si="2"/>
        <v>SignalYellow</v>
      </c>
      <c r="D5" t="str">
        <f t="shared" ca="1" si="2"/>
        <v>SignalYellow</v>
      </c>
      <c r="E5" s="389" t="str">
        <f t="shared" ca="1" si="3"/>
        <v xml:space="preserve">255 204 0 </v>
      </c>
      <c r="F5" s="389" t="str">
        <f t="shared" ca="1" si="4"/>
        <v>255</v>
      </c>
      <c r="G5" s="389" t="str">
        <f t="shared" ca="1" si="5"/>
        <v xml:space="preserve"> 204</v>
      </c>
      <c r="H5" s="389" t="str">
        <f t="shared" ca="1" si="6"/>
        <v xml:space="preserve"> 0 </v>
      </c>
      <c r="I5" t="str">
        <f t="shared" ca="1" si="7"/>
        <v>Signal yellow</v>
      </c>
      <c r="J5" t="str">
        <f t="shared" ca="1" si="8"/>
        <v>#define SignalYellow               ((255&lt;&lt;16) + ( 204&lt;&lt;8) +  0 )</v>
      </c>
    </row>
    <row r="6" spans="1:10" ht="29" x14ac:dyDescent="0.35">
      <c r="A6" s="389">
        <f t="shared" ca="1" si="0"/>
        <v>1004</v>
      </c>
      <c r="B6" s="389" t="str">
        <f t="shared" ca="1" si="1"/>
        <v>Golden yellow</v>
      </c>
      <c r="C6" t="str">
        <f t="shared" ca="1" si="2"/>
        <v>GoldenYellow</v>
      </c>
      <c r="D6" t="str">
        <f t="shared" ca="1" si="2"/>
        <v>GoldenYellow</v>
      </c>
      <c r="E6" s="389" t="str">
        <f t="shared" ca="1" si="3"/>
        <v xml:space="preserve">224 176 0 </v>
      </c>
      <c r="F6" s="389" t="str">
        <f t="shared" ca="1" si="4"/>
        <v>224</v>
      </c>
      <c r="G6" s="389" t="str">
        <f t="shared" ca="1" si="5"/>
        <v xml:space="preserve"> 176</v>
      </c>
      <c r="H6" s="389" t="str">
        <f t="shared" ca="1" si="6"/>
        <v xml:space="preserve"> 0 </v>
      </c>
      <c r="I6" t="str">
        <f t="shared" ca="1" si="7"/>
        <v>Golden yellow</v>
      </c>
      <c r="J6" t="str">
        <f t="shared" ca="1" si="8"/>
        <v>#define GoldenYellow               ((224&lt;&lt;16) + ( 176&lt;&lt;8) +  0 )</v>
      </c>
    </row>
    <row r="7" spans="1:10" ht="29" x14ac:dyDescent="0.35">
      <c r="A7" s="389">
        <f t="shared" ca="1" si="0"/>
        <v>1005</v>
      </c>
      <c r="B7" s="389" t="str">
        <f t="shared" ca="1" si="1"/>
        <v>Honey yellow</v>
      </c>
      <c r="C7" t="str">
        <f t="shared" ca="1" si="2"/>
        <v>HoneyYellow</v>
      </c>
      <c r="D7" t="str">
        <f t="shared" ca="1" si="2"/>
        <v>HoneyYellow</v>
      </c>
      <c r="E7" s="389" t="str">
        <f t="shared" ca="1" si="3"/>
        <v xml:space="preserve">201 135 33 </v>
      </c>
      <c r="F7" s="389" t="str">
        <f t="shared" ca="1" si="4"/>
        <v>201</v>
      </c>
      <c r="G7" s="389" t="str">
        <f t="shared" ca="1" si="5"/>
        <v xml:space="preserve"> 135</v>
      </c>
      <c r="H7" s="389" t="str">
        <f t="shared" ca="1" si="6"/>
        <v xml:space="preserve"> 33 </v>
      </c>
      <c r="I7" t="str">
        <f t="shared" ca="1" si="7"/>
        <v>Honey yellow</v>
      </c>
      <c r="J7" t="str">
        <f t="shared" ca="1" si="8"/>
        <v>#define HoneyYellow                ((201&lt;&lt;16) + ( 135&lt;&lt;8) +  33 )</v>
      </c>
    </row>
    <row r="8" spans="1:10" ht="29" x14ac:dyDescent="0.35">
      <c r="A8" s="389">
        <f t="shared" ca="1" si="0"/>
        <v>1006</v>
      </c>
      <c r="B8" s="389" t="str">
        <f t="shared" ca="1" si="1"/>
        <v>Maize yellow</v>
      </c>
      <c r="C8" t="str">
        <f t="shared" ca="1" si="2"/>
        <v>MaizeYellow</v>
      </c>
      <c r="D8" t="str">
        <f t="shared" ca="1" si="2"/>
        <v>MaizeYellow</v>
      </c>
      <c r="E8" s="389" t="str">
        <f t="shared" ca="1" si="3"/>
        <v xml:space="preserve">227 167 41 </v>
      </c>
      <c r="F8" s="389" t="str">
        <f t="shared" ca="1" si="4"/>
        <v>227</v>
      </c>
      <c r="G8" s="389" t="str">
        <f t="shared" ca="1" si="5"/>
        <v xml:space="preserve"> 167</v>
      </c>
      <c r="H8" s="389" t="str">
        <f t="shared" ca="1" si="6"/>
        <v xml:space="preserve"> 41 </v>
      </c>
      <c r="I8" t="str">
        <f t="shared" ca="1" si="7"/>
        <v>Maize yellow</v>
      </c>
      <c r="J8" t="str">
        <f t="shared" ca="1" si="8"/>
        <v>#define MaizeYellow                ((227&lt;&lt;16) + ( 167&lt;&lt;8) +  41 )</v>
      </c>
    </row>
    <row r="9" spans="1:10" ht="29" x14ac:dyDescent="0.35">
      <c r="A9" s="389">
        <f t="shared" ca="1" si="0"/>
        <v>1007</v>
      </c>
      <c r="B9" s="389" t="str">
        <f t="shared" ca="1" si="1"/>
        <v>Daffodil yellow</v>
      </c>
      <c r="C9" t="str">
        <f t="shared" ca="1" si="2"/>
        <v>DaffodilYellow</v>
      </c>
      <c r="D9" t="str">
        <f t="shared" ca="1" si="2"/>
        <v>DaffodilYellow</v>
      </c>
      <c r="E9" s="389" t="str">
        <f t="shared" ca="1" si="3"/>
        <v xml:space="preserve">221 159 35 </v>
      </c>
      <c r="F9" s="389" t="str">
        <f t="shared" ca="1" si="4"/>
        <v>221</v>
      </c>
      <c r="G9" s="389" t="str">
        <f t="shared" ca="1" si="5"/>
        <v xml:space="preserve"> 159</v>
      </c>
      <c r="H9" s="389" t="str">
        <f t="shared" ca="1" si="6"/>
        <v xml:space="preserve"> 35 </v>
      </c>
      <c r="I9" t="str">
        <f t="shared" ca="1" si="7"/>
        <v>Daffodil yellow</v>
      </c>
      <c r="J9" t="str">
        <f t="shared" ca="1" si="8"/>
        <v>#define DaffodilYellow             ((221&lt;&lt;16) + ( 159&lt;&lt;8) +  35 )</v>
      </c>
    </row>
    <row r="10" spans="1:10" ht="29" x14ac:dyDescent="0.35">
      <c r="A10" s="389">
        <f t="shared" ca="1" si="0"/>
        <v>1011</v>
      </c>
      <c r="B10" s="389" t="str">
        <f t="shared" ca="1" si="1"/>
        <v>Brown beige</v>
      </c>
      <c r="C10" t="str">
        <f t="shared" ca="1" si="2"/>
        <v>BrownBeige</v>
      </c>
      <c r="D10" t="str">
        <f t="shared" ca="1" si="2"/>
        <v>BrownBeige</v>
      </c>
      <c r="E10" s="389" t="str">
        <f t="shared" ca="1" si="3"/>
        <v xml:space="preserve">173 122 41 </v>
      </c>
      <c r="F10" s="389" t="str">
        <f t="shared" ca="1" si="4"/>
        <v>173</v>
      </c>
      <c r="G10" s="389" t="str">
        <f t="shared" ca="1" si="5"/>
        <v xml:space="preserve"> 122</v>
      </c>
      <c r="H10" s="389" t="str">
        <f t="shared" ca="1" si="6"/>
        <v xml:space="preserve"> 41 </v>
      </c>
      <c r="I10" t="str">
        <f t="shared" ca="1" si="7"/>
        <v>Brown beige</v>
      </c>
      <c r="J10" t="str">
        <f t="shared" ca="1" si="8"/>
        <v>#define BrownBeige                 ((173&lt;&lt;16) + ( 122&lt;&lt;8) +  41 )</v>
      </c>
    </row>
    <row r="11" spans="1:10" ht="29" x14ac:dyDescent="0.35">
      <c r="A11" s="389">
        <f t="shared" ca="1" si="0"/>
        <v>1012</v>
      </c>
      <c r="B11" s="389" t="str">
        <f t="shared" ca="1" si="1"/>
        <v>Lemon yellow</v>
      </c>
      <c r="C11" t="str">
        <f t="shared" ca="1" si="2"/>
        <v>LemonYellow</v>
      </c>
      <c r="D11" t="str">
        <f t="shared" ca="1" si="2"/>
        <v>LemonYellow</v>
      </c>
      <c r="E11" s="389" t="str">
        <f t="shared" ca="1" si="3"/>
        <v xml:space="preserve">227 184 56 </v>
      </c>
      <c r="F11" s="389" t="str">
        <f t="shared" ca="1" si="4"/>
        <v>227</v>
      </c>
      <c r="G11" s="389" t="str">
        <f t="shared" ca="1" si="5"/>
        <v xml:space="preserve"> 184</v>
      </c>
      <c r="H11" s="389" t="str">
        <f t="shared" ca="1" si="6"/>
        <v xml:space="preserve"> 56 </v>
      </c>
      <c r="I11" t="str">
        <f t="shared" ca="1" si="7"/>
        <v>Lemon yellow</v>
      </c>
      <c r="J11" t="str">
        <f t="shared" ca="1" si="8"/>
        <v>#define LemonYellow                ((227&lt;&lt;16) + ( 184&lt;&lt;8) +  56 )</v>
      </c>
    </row>
    <row r="12" spans="1:10" ht="29" x14ac:dyDescent="0.35">
      <c r="A12" s="389">
        <f t="shared" ca="1" si="0"/>
        <v>1013</v>
      </c>
      <c r="B12" s="389" t="str">
        <f t="shared" ca="1" si="1"/>
        <v>Oyster white</v>
      </c>
      <c r="C12" t="str">
        <f t="shared" ca="1" si="2"/>
        <v>OysterWhite</v>
      </c>
      <c r="D12" t="str">
        <f t="shared" ca="1" si="2"/>
        <v>OysterWhite</v>
      </c>
      <c r="E12" s="389" t="str">
        <f t="shared" ca="1" si="3"/>
        <v xml:space="preserve">255 245 227 </v>
      </c>
      <c r="F12" s="389" t="str">
        <f t="shared" ca="1" si="4"/>
        <v>255</v>
      </c>
      <c r="G12" s="389" t="str">
        <f t="shared" ca="1" si="5"/>
        <v xml:space="preserve"> 245</v>
      </c>
      <c r="H12" s="389" t="str">
        <f t="shared" ca="1" si="6"/>
        <v xml:space="preserve"> 227 </v>
      </c>
      <c r="I12" t="str">
        <f t="shared" ca="1" si="7"/>
        <v>Oyster white</v>
      </c>
      <c r="J12" t="str">
        <f t="shared" ca="1" si="8"/>
        <v>#define OysterWhite                ((255&lt;&lt;16) + ( 245&lt;&lt;8) +  227 )</v>
      </c>
    </row>
    <row r="13" spans="1:10" x14ac:dyDescent="0.35">
      <c r="A13" s="389">
        <f t="shared" ca="1" si="0"/>
        <v>1014</v>
      </c>
      <c r="B13" s="389" t="str">
        <f t="shared" ca="1" si="1"/>
        <v>Ivory</v>
      </c>
      <c r="C13" t="str">
        <f t="shared" ca="1" si="2"/>
        <v>Ivory</v>
      </c>
      <c r="D13" t="str">
        <f t="shared" ca="1" si="2"/>
        <v>Ivory</v>
      </c>
      <c r="E13" s="389" t="str">
        <f t="shared" ca="1" si="3"/>
        <v xml:space="preserve">240 214 171 </v>
      </c>
      <c r="F13" s="389" t="str">
        <f t="shared" ca="1" si="4"/>
        <v>240</v>
      </c>
      <c r="G13" s="389" t="str">
        <f t="shared" ca="1" si="5"/>
        <v xml:space="preserve"> 214</v>
      </c>
      <c r="H13" s="389" t="str">
        <f t="shared" ca="1" si="6"/>
        <v xml:space="preserve"> 171 </v>
      </c>
      <c r="I13" t="str">
        <f t="shared" ca="1" si="7"/>
        <v>Ivory</v>
      </c>
      <c r="J13" t="str">
        <f t="shared" ca="1" si="8"/>
        <v>#define Ivory                      ((240&lt;&lt;16) + ( 214&lt;&lt;8) +  171 )</v>
      </c>
    </row>
    <row r="14" spans="1:10" x14ac:dyDescent="0.35">
      <c r="A14" s="389">
        <f t="shared" ca="1" si="0"/>
        <v>1015</v>
      </c>
      <c r="B14" s="389" t="str">
        <f t="shared" ca="1" si="1"/>
        <v>Light ivory</v>
      </c>
      <c r="C14" t="str">
        <f t="shared" ca="1" si="2"/>
        <v>LightIvory</v>
      </c>
      <c r="D14" t="str">
        <f t="shared" ca="1" si="2"/>
        <v>LightIvory</v>
      </c>
      <c r="E14" s="389" t="str">
        <f t="shared" ca="1" si="3"/>
        <v xml:space="preserve">252 235 204 </v>
      </c>
      <c r="F14" s="389" t="str">
        <f t="shared" ca="1" si="4"/>
        <v>252</v>
      </c>
      <c r="G14" s="389" t="str">
        <f t="shared" ca="1" si="5"/>
        <v xml:space="preserve"> 235</v>
      </c>
      <c r="H14" s="389" t="str">
        <f t="shared" ca="1" si="6"/>
        <v xml:space="preserve"> 204 </v>
      </c>
      <c r="I14" t="str">
        <f t="shared" ca="1" si="7"/>
        <v>Light ivory</v>
      </c>
      <c r="J14" t="str">
        <f t="shared" ca="1" si="8"/>
        <v>#define LightIvory                 ((252&lt;&lt;16) + ( 235&lt;&lt;8) +  204 )</v>
      </c>
    </row>
    <row r="15" spans="1:10" ht="29" x14ac:dyDescent="0.35">
      <c r="A15" s="389">
        <f t="shared" ca="1" si="0"/>
        <v>1016</v>
      </c>
      <c r="B15" s="389" t="str">
        <f t="shared" ca="1" si="1"/>
        <v>Sulfur yellow</v>
      </c>
      <c r="C15" t="str">
        <f t="shared" ca="1" si="2"/>
        <v>SulfurYellow</v>
      </c>
      <c r="D15" t="str">
        <f t="shared" ca="1" si="2"/>
        <v>SulfurYellow</v>
      </c>
      <c r="E15" s="389" t="str">
        <f t="shared" ca="1" si="3"/>
        <v xml:space="preserve">255 245 66 </v>
      </c>
      <c r="F15" s="389" t="str">
        <f t="shared" ca="1" si="4"/>
        <v>255</v>
      </c>
      <c r="G15" s="389" t="str">
        <f t="shared" ca="1" si="5"/>
        <v xml:space="preserve"> 245</v>
      </c>
      <c r="H15" s="389" t="str">
        <f t="shared" ca="1" si="6"/>
        <v xml:space="preserve"> 66 </v>
      </c>
      <c r="I15" t="str">
        <f t="shared" ca="1" si="7"/>
        <v>Sulfur yellow</v>
      </c>
      <c r="J15" t="str">
        <f t="shared" ca="1" si="8"/>
        <v>#define SulfurYellow               ((255&lt;&lt;16) + ( 245&lt;&lt;8) +  66 )</v>
      </c>
    </row>
    <row r="16" spans="1:10" ht="29" x14ac:dyDescent="0.35">
      <c r="A16" s="389">
        <f t="shared" ca="1" si="0"/>
        <v>1017</v>
      </c>
      <c r="B16" s="389" t="str">
        <f t="shared" ca="1" si="1"/>
        <v>Saffron yellow</v>
      </c>
      <c r="C16" t="str">
        <f t="shared" ca="1" si="2"/>
        <v>SaffronYellow</v>
      </c>
      <c r="D16" t="str">
        <f t="shared" ca="1" si="2"/>
        <v>SaffronYellow</v>
      </c>
      <c r="E16" s="389" t="str">
        <f t="shared" ca="1" si="3"/>
        <v xml:space="preserve">255 171 89 </v>
      </c>
      <c r="F16" s="389" t="str">
        <f t="shared" ca="1" si="4"/>
        <v>255</v>
      </c>
      <c r="G16" s="389" t="str">
        <f t="shared" ca="1" si="5"/>
        <v xml:space="preserve"> 171</v>
      </c>
      <c r="H16" s="389" t="str">
        <f t="shared" ca="1" si="6"/>
        <v xml:space="preserve"> 89 </v>
      </c>
      <c r="I16" t="str">
        <f t="shared" ca="1" si="7"/>
        <v>Saffron yellow</v>
      </c>
      <c r="J16" t="str">
        <f t="shared" ca="1" si="8"/>
        <v>#define SaffronYellow              ((255&lt;&lt;16) + ( 171&lt;&lt;8) +  89 )</v>
      </c>
    </row>
    <row r="17" spans="1:10" x14ac:dyDescent="0.35">
      <c r="A17" s="389">
        <f t="shared" ca="1" si="0"/>
        <v>1018</v>
      </c>
      <c r="B17" s="389" t="str">
        <f t="shared" ca="1" si="1"/>
        <v>Zinc yellow</v>
      </c>
      <c r="C17" t="str">
        <f t="shared" ca="1" si="2"/>
        <v>ZincYellow</v>
      </c>
      <c r="D17" t="str">
        <f t="shared" ca="1" si="2"/>
        <v>ZincYellow</v>
      </c>
      <c r="E17" s="389" t="str">
        <f t="shared" ca="1" si="3"/>
        <v xml:space="preserve">255 214 77 </v>
      </c>
      <c r="F17" s="389" t="str">
        <f t="shared" ca="1" si="4"/>
        <v>255</v>
      </c>
      <c r="G17" s="389" t="str">
        <f t="shared" ca="1" si="5"/>
        <v xml:space="preserve"> 214</v>
      </c>
      <c r="H17" s="389" t="str">
        <f t="shared" ca="1" si="6"/>
        <v xml:space="preserve"> 77 </v>
      </c>
      <c r="I17" t="str">
        <f t="shared" ca="1" si="7"/>
        <v>Zinc yellow</v>
      </c>
      <c r="J17" t="str">
        <f t="shared" ca="1" si="8"/>
        <v>#define ZincYellow                 ((255&lt;&lt;16) + ( 214&lt;&lt;8) +  77 )</v>
      </c>
    </row>
    <row r="18" spans="1:10" x14ac:dyDescent="0.35">
      <c r="A18" s="389">
        <f t="shared" ca="1" si="0"/>
        <v>1019</v>
      </c>
      <c r="B18" s="389" t="str">
        <f t="shared" ca="1" si="1"/>
        <v>Grey beige</v>
      </c>
      <c r="C18" t="str">
        <f t="shared" ca="1" si="2"/>
        <v>GreyBeige</v>
      </c>
      <c r="D18" t="str">
        <f t="shared" ca="1" si="2"/>
        <v>GreyBeige</v>
      </c>
      <c r="E18" s="389" t="str">
        <f t="shared" ca="1" si="3"/>
        <v xml:space="preserve">163 140 122 </v>
      </c>
      <c r="F18" s="389" t="str">
        <f t="shared" ca="1" si="4"/>
        <v>163</v>
      </c>
      <c r="G18" s="389" t="str">
        <f t="shared" ca="1" si="5"/>
        <v xml:space="preserve"> 140</v>
      </c>
      <c r="H18" s="389" t="str">
        <f t="shared" ca="1" si="6"/>
        <v xml:space="preserve"> 122 </v>
      </c>
      <c r="I18" t="str">
        <f t="shared" ca="1" si="7"/>
        <v>Grey beige</v>
      </c>
      <c r="J18" t="str">
        <f t="shared" ca="1" si="8"/>
        <v>#define GreyBeige                  ((163&lt;&lt;16) + ( 140&lt;&lt;8) +  122 )</v>
      </c>
    </row>
    <row r="19" spans="1:10" x14ac:dyDescent="0.35">
      <c r="A19" s="389">
        <f t="shared" ca="1" si="0"/>
        <v>1020</v>
      </c>
      <c r="B19" s="389" t="str">
        <f t="shared" ca="1" si="1"/>
        <v>Olive yellow</v>
      </c>
      <c r="C19" t="str">
        <f t="shared" ca="1" si="2"/>
        <v>OliveYellow</v>
      </c>
      <c r="D19" t="str">
        <f t="shared" ca="1" si="2"/>
        <v>OliveYellow</v>
      </c>
      <c r="E19" s="389" t="str">
        <f t="shared" ca="1" si="3"/>
        <v xml:space="preserve">156 143 97 </v>
      </c>
      <c r="F19" s="389" t="str">
        <f t="shared" ca="1" si="4"/>
        <v>156</v>
      </c>
      <c r="G19" s="389" t="str">
        <f t="shared" ca="1" si="5"/>
        <v xml:space="preserve"> 143</v>
      </c>
      <c r="H19" s="389" t="str">
        <f t="shared" ca="1" si="6"/>
        <v xml:space="preserve"> 97 </v>
      </c>
      <c r="I19" t="str">
        <f t="shared" ca="1" si="7"/>
        <v>Olive yellow</v>
      </c>
      <c r="J19" t="str">
        <f t="shared" ca="1" si="8"/>
        <v>#define OliveYellow                ((156&lt;&lt;16) + ( 143&lt;&lt;8) +  97 )</v>
      </c>
    </row>
    <row r="20" spans="1:10" x14ac:dyDescent="0.35">
      <c r="A20" s="389">
        <f t="shared" ca="1" si="0"/>
        <v>1021</v>
      </c>
      <c r="B20" s="389" t="str">
        <f t="shared" ca="1" si="1"/>
        <v>Rape yellow</v>
      </c>
      <c r="C20" t="str">
        <f t="shared" ca="1" si="2"/>
        <v>RapeYellow</v>
      </c>
      <c r="D20" t="str">
        <f t="shared" ca="1" si="2"/>
        <v>RapeYellow</v>
      </c>
      <c r="E20" s="389" t="str">
        <f t="shared" ca="1" si="3"/>
        <v xml:space="preserve">252 189 31 </v>
      </c>
      <c r="F20" s="389" t="str">
        <f t="shared" ca="1" si="4"/>
        <v>252</v>
      </c>
      <c r="G20" s="389" t="str">
        <f t="shared" ca="1" si="5"/>
        <v xml:space="preserve"> 189</v>
      </c>
      <c r="H20" s="389" t="str">
        <f t="shared" ca="1" si="6"/>
        <v xml:space="preserve"> 31 </v>
      </c>
      <c r="I20" t="str">
        <f t="shared" ca="1" si="7"/>
        <v>Rape yellow</v>
      </c>
      <c r="J20" t="str">
        <f t="shared" ca="1" si="8"/>
        <v>#define RapeYellow                 ((252&lt;&lt;16) + ( 189&lt;&lt;8) +  31 )</v>
      </c>
    </row>
    <row r="21" spans="1:10" ht="29" x14ac:dyDescent="0.35">
      <c r="A21" s="389">
        <f t="shared" ca="1" si="0"/>
        <v>1023</v>
      </c>
      <c r="B21" s="389" t="str">
        <f t="shared" ca="1" si="1"/>
        <v>Traffic yellow</v>
      </c>
      <c r="C21" t="str">
        <f t="shared" ca="1" si="2"/>
        <v>TrafficYellow</v>
      </c>
      <c r="D21" t="str">
        <f t="shared" ca="1" si="2"/>
        <v>TrafficYellow</v>
      </c>
      <c r="E21" s="389" t="str">
        <f t="shared" ca="1" si="3"/>
        <v xml:space="preserve">252 189 31 </v>
      </c>
      <c r="F21" s="389" t="str">
        <f t="shared" ca="1" si="4"/>
        <v>252</v>
      </c>
      <c r="G21" s="389" t="str">
        <f t="shared" ca="1" si="5"/>
        <v xml:space="preserve"> 189</v>
      </c>
      <c r="H21" s="389" t="str">
        <f t="shared" ca="1" si="6"/>
        <v xml:space="preserve"> 31 </v>
      </c>
      <c r="I21" t="str">
        <f t="shared" ca="1" si="7"/>
        <v>Traffic yellow</v>
      </c>
      <c r="J21" t="str">
        <f t="shared" ca="1" si="8"/>
        <v>#define TrafficYellow              ((252&lt;&lt;16) + ( 189&lt;&lt;8) +  31 )</v>
      </c>
    </row>
    <row r="22" spans="1:10" ht="29" x14ac:dyDescent="0.35">
      <c r="A22" s="389">
        <f t="shared" ca="1" si="0"/>
        <v>1024</v>
      </c>
      <c r="B22" s="389" t="str">
        <f t="shared" ca="1" si="1"/>
        <v>Ochre yellow</v>
      </c>
      <c r="C22" t="str">
        <f t="shared" ca="1" si="2"/>
        <v>OchreYellow</v>
      </c>
      <c r="D22" t="str">
        <f t="shared" ca="1" si="2"/>
        <v>OchreYellow</v>
      </c>
      <c r="E22" s="389" t="str">
        <f t="shared" ca="1" si="3"/>
        <v xml:space="preserve">181 140 79 </v>
      </c>
      <c r="F22" s="389" t="str">
        <f t="shared" ca="1" si="4"/>
        <v>181</v>
      </c>
      <c r="G22" s="389" t="str">
        <f t="shared" ca="1" si="5"/>
        <v xml:space="preserve"> 140</v>
      </c>
      <c r="H22" s="389" t="str">
        <f t="shared" ca="1" si="6"/>
        <v xml:space="preserve"> 79 </v>
      </c>
      <c r="I22" t="str">
        <f t="shared" ca="1" si="7"/>
        <v>Ochre yellow</v>
      </c>
      <c r="J22" t="str">
        <f t="shared" ca="1" si="8"/>
        <v>#define OchreYellow                ((181&lt;&lt;16) + ( 140&lt;&lt;8) +  79 )</v>
      </c>
    </row>
    <row r="23" spans="1:10" ht="29" x14ac:dyDescent="0.35">
      <c r="A23" s="389">
        <f t="shared" ca="1" si="0"/>
        <v>1026</v>
      </c>
      <c r="B23" s="389" t="str">
        <f t="shared" ca="1" si="1"/>
        <v>Luminous yellow</v>
      </c>
      <c r="C23" t="str">
        <f t="shared" ca="1" si="2"/>
        <v>LuminousYellow</v>
      </c>
      <c r="D23" t="str">
        <f t="shared" ca="1" si="2"/>
        <v>LuminousYellow</v>
      </c>
      <c r="E23" s="389" t="str">
        <f t="shared" ca="1" si="3"/>
        <v xml:space="preserve">255 255 10 </v>
      </c>
      <c r="F23" s="389" t="str">
        <f t="shared" ca="1" si="4"/>
        <v>255</v>
      </c>
      <c r="G23" s="389" t="str">
        <f t="shared" ca="1" si="5"/>
        <v xml:space="preserve"> 255</v>
      </c>
      <c r="H23" s="389" t="str">
        <f t="shared" ca="1" si="6"/>
        <v xml:space="preserve"> 10 </v>
      </c>
      <c r="I23" t="str">
        <f t="shared" ca="1" si="7"/>
        <v>Luminous yellow</v>
      </c>
      <c r="J23" t="str">
        <f t="shared" ca="1" si="8"/>
        <v>#define LuminousYellow             ((255&lt;&lt;16) + ( 255&lt;&lt;8) +  10 )</v>
      </c>
    </row>
    <row r="24" spans="1:10" x14ac:dyDescent="0.35">
      <c r="A24" s="389">
        <f t="shared" ca="1" si="0"/>
        <v>1027</v>
      </c>
      <c r="B24" s="389" t="str">
        <f t="shared" ca="1" si="1"/>
        <v>Curry</v>
      </c>
      <c r="C24" t="str">
        <f t="shared" ca="1" si="2"/>
        <v>Curry</v>
      </c>
      <c r="D24" t="str">
        <f t="shared" ca="1" si="2"/>
        <v>Curry</v>
      </c>
      <c r="E24" s="389" t="str">
        <f t="shared" ca="1" si="3"/>
        <v xml:space="preserve">153 117 33 </v>
      </c>
      <c r="F24" s="389" t="str">
        <f t="shared" ca="1" si="4"/>
        <v>153</v>
      </c>
      <c r="G24" s="389" t="str">
        <f t="shared" ca="1" si="5"/>
        <v xml:space="preserve"> 117</v>
      </c>
      <c r="H24" s="389" t="str">
        <f t="shared" ca="1" si="6"/>
        <v xml:space="preserve"> 33 </v>
      </c>
      <c r="I24" t="str">
        <f t="shared" ca="1" si="7"/>
        <v>Curry</v>
      </c>
      <c r="J24" t="str">
        <f t="shared" ca="1" si="8"/>
        <v>#define Curry                      ((153&lt;&lt;16) + ( 117&lt;&lt;8) +  33 )</v>
      </c>
    </row>
    <row r="25" spans="1:10" ht="29" x14ac:dyDescent="0.35">
      <c r="A25" s="389">
        <f t="shared" ca="1" si="0"/>
        <v>1028</v>
      </c>
      <c r="B25" s="389" t="str">
        <f t="shared" ca="1" si="1"/>
        <v>Melon yellow</v>
      </c>
      <c r="C25" t="str">
        <f t="shared" ca="1" si="2"/>
        <v>MelonYellow</v>
      </c>
      <c r="D25" t="str">
        <f t="shared" ca="1" si="2"/>
        <v>MelonYellow</v>
      </c>
      <c r="E25" s="389" t="str">
        <f t="shared" ca="1" si="3"/>
        <v xml:space="preserve">255 140 26 </v>
      </c>
      <c r="F25" s="389" t="str">
        <f t="shared" ca="1" si="4"/>
        <v>255</v>
      </c>
      <c r="G25" s="389" t="str">
        <f t="shared" ca="1" si="5"/>
        <v xml:space="preserve"> 140</v>
      </c>
      <c r="H25" s="389" t="str">
        <f t="shared" ca="1" si="6"/>
        <v xml:space="preserve"> 26 </v>
      </c>
      <c r="I25" t="str">
        <f t="shared" ca="1" si="7"/>
        <v>Melon yellow</v>
      </c>
      <c r="J25" t="str">
        <f t="shared" ca="1" si="8"/>
        <v>#define MelonYellow                ((255&lt;&lt;16) + ( 140&lt;&lt;8) +  26 )</v>
      </c>
    </row>
    <row r="26" spans="1:10" ht="29" x14ac:dyDescent="0.35">
      <c r="A26" s="389">
        <f t="shared" ca="1" si="0"/>
        <v>1032</v>
      </c>
      <c r="B26" s="389" t="str">
        <f t="shared" ca="1" si="1"/>
        <v>Broom yellow</v>
      </c>
      <c r="C26" t="str">
        <f t="shared" ca="1" si="2"/>
        <v>BroomYellow</v>
      </c>
      <c r="D26" t="str">
        <f t="shared" ca="1" si="2"/>
        <v>BroomYellow</v>
      </c>
      <c r="E26" s="389" t="str">
        <f t="shared" ca="1" si="3"/>
        <v xml:space="preserve">227 163 41 </v>
      </c>
      <c r="F26" s="389" t="str">
        <f t="shared" ca="1" si="4"/>
        <v>227</v>
      </c>
      <c r="G26" s="389" t="str">
        <f t="shared" ca="1" si="5"/>
        <v xml:space="preserve"> 163</v>
      </c>
      <c r="H26" s="389" t="str">
        <f t="shared" ca="1" si="6"/>
        <v xml:space="preserve"> 41 </v>
      </c>
      <c r="I26" t="str">
        <f t="shared" ca="1" si="7"/>
        <v>Broom yellow</v>
      </c>
      <c r="J26" t="str">
        <f t="shared" ca="1" si="8"/>
        <v>#define BroomYellow                ((227&lt;&lt;16) + ( 163&lt;&lt;8) +  41 )</v>
      </c>
    </row>
    <row r="27" spans="1:10" ht="29" x14ac:dyDescent="0.35">
      <c r="A27" s="389">
        <f t="shared" ca="1" si="0"/>
        <v>1033</v>
      </c>
      <c r="B27" s="389" t="str">
        <f t="shared" ca="1" si="1"/>
        <v>Dahlia yellow</v>
      </c>
      <c r="C27" t="str">
        <f t="shared" ca="1" si="2"/>
        <v>DahliaYellow</v>
      </c>
      <c r="D27" t="str">
        <f t="shared" ca="1" si="2"/>
        <v>DahliaYellow</v>
      </c>
      <c r="E27" s="389" t="str">
        <f t="shared" ca="1" si="3"/>
        <v xml:space="preserve">255 148 54 </v>
      </c>
      <c r="F27" s="389" t="str">
        <f t="shared" ca="1" si="4"/>
        <v>255</v>
      </c>
      <c r="G27" s="389" t="str">
        <f t="shared" ca="1" si="5"/>
        <v xml:space="preserve"> 148</v>
      </c>
      <c r="H27" s="389" t="str">
        <f t="shared" ca="1" si="6"/>
        <v xml:space="preserve"> 54 </v>
      </c>
      <c r="I27" t="str">
        <f t="shared" ca="1" si="7"/>
        <v>Dahlia yellow</v>
      </c>
      <c r="J27" t="str">
        <f t="shared" ca="1" si="8"/>
        <v>#define DahliaYellow               ((255&lt;&lt;16) + ( 148&lt;&lt;8) +  54 )</v>
      </c>
    </row>
    <row r="28" spans="1:10" ht="29" x14ac:dyDescent="0.35">
      <c r="A28" s="389">
        <f t="shared" ca="1" si="0"/>
        <v>1034</v>
      </c>
      <c r="B28" s="389" t="str">
        <f t="shared" ca="1" si="1"/>
        <v>Pastel yellow</v>
      </c>
      <c r="C28" t="str">
        <f t="shared" ca="1" si="2"/>
        <v>PastelYellow</v>
      </c>
      <c r="D28" t="str">
        <f t="shared" ca="1" si="2"/>
        <v>PastelYellow</v>
      </c>
      <c r="E28" s="389" t="str">
        <f t="shared" ca="1" si="3"/>
        <v xml:space="preserve">247 153 92 </v>
      </c>
      <c r="F28" s="389" t="str">
        <f t="shared" ca="1" si="4"/>
        <v>247</v>
      </c>
      <c r="G28" s="389" t="str">
        <f t="shared" ca="1" si="5"/>
        <v xml:space="preserve"> 153</v>
      </c>
      <c r="H28" s="389" t="str">
        <f t="shared" ca="1" si="6"/>
        <v xml:space="preserve"> 92 </v>
      </c>
      <c r="I28" t="str">
        <f t="shared" ca="1" si="7"/>
        <v>Pastel yellow</v>
      </c>
      <c r="J28" t="str">
        <f t="shared" ca="1" si="8"/>
        <v>#define PastelYellow               ((247&lt;&lt;16) + ( 153&lt;&lt;8) +  92 )</v>
      </c>
    </row>
    <row r="29" spans="1:10" ht="29" x14ac:dyDescent="0.35">
      <c r="A29" s="389">
        <f t="shared" ca="1" si="0"/>
        <v>2000</v>
      </c>
      <c r="B29" s="389" t="str">
        <f t="shared" ca="1" si="1"/>
        <v>Yellow orange</v>
      </c>
      <c r="C29" t="str">
        <f t="shared" ca="1" si="2"/>
        <v>YellowOrange</v>
      </c>
      <c r="D29" t="str">
        <f t="shared" ca="1" si="2"/>
        <v>YellowOrange</v>
      </c>
      <c r="E29" s="389" t="str">
        <f t="shared" ca="1" si="3"/>
        <v xml:space="preserve">224 94 31 </v>
      </c>
      <c r="F29" s="389" t="str">
        <f t="shared" ca="1" si="4"/>
        <v>224</v>
      </c>
      <c r="G29" s="389" t="str">
        <f t="shared" ca="1" si="5"/>
        <v xml:space="preserve"> 94</v>
      </c>
      <c r="H29" s="389" t="str">
        <f t="shared" ca="1" si="6"/>
        <v xml:space="preserve"> 31 </v>
      </c>
      <c r="I29" t="str">
        <f t="shared" ca="1" si="7"/>
        <v>Yellow orange</v>
      </c>
      <c r="J29" t="str">
        <f t="shared" ca="1" si="8"/>
        <v>#define YellowOrange               ((224&lt;&lt;16) + ( 94&lt;&lt;8) +  31 )</v>
      </c>
    </row>
    <row r="30" spans="1:10" x14ac:dyDescent="0.35">
      <c r="A30" s="389">
        <f t="shared" ca="1" si="0"/>
        <v>2001</v>
      </c>
      <c r="B30" s="389" t="str">
        <f t="shared" ca="1" si="1"/>
        <v>Red orange</v>
      </c>
      <c r="C30" t="str">
        <f t="shared" ca="1" si="2"/>
        <v>RedOrange</v>
      </c>
      <c r="D30" t="str">
        <f t="shared" ca="1" si="2"/>
        <v>RedOrange</v>
      </c>
      <c r="E30" s="389" t="str">
        <f t="shared" ca="1" si="3"/>
        <v xml:space="preserve">186 46 33 </v>
      </c>
      <c r="F30" s="389" t="str">
        <f t="shared" ca="1" si="4"/>
        <v>186</v>
      </c>
      <c r="G30" s="389" t="str">
        <f t="shared" ca="1" si="5"/>
        <v xml:space="preserve"> 46</v>
      </c>
      <c r="H30" s="389" t="str">
        <f t="shared" ca="1" si="6"/>
        <v xml:space="preserve"> 33 </v>
      </c>
      <c r="I30" t="str">
        <f t="shared" ca="1" si="7"/>
        <v>Red orange</v>
      </c>
      <c r="J30" t="str">
        <f t="shared" ca="1" si="8"/>
        <v>#define RedOrange                  ((186&lt;&lt;16) + ( 46&lt;&lt;8) +  33 )</v>
      </c>
    </row>
    <row r="31" spans="1:10" x14ac:dyDescent="0.35">
      <c r="A31" s="389">
        <f t="shared" ca="1" si="0"/>
        <v>2002</v>
      </c>
      <c r="B31" s="389" t="str">
        <f t="shared" ca="1" si="1"/>
        <v>Vermilion</v>
      </c>
      <c r="C31" t="str">
        <f t="shared" ca="1" si="2"/>
        <v>Vermilion</v>
      </c>
      <c r="D31" t="str">
        <f t="shared" ca="1" si="2"/>
        <v>Vermilion</v>
      </c>
      <c r="E31" s="389" t="str">
        <f t="shared" ca="1" si="3"/>
        <v xml:space="preserve">204 36 28 </v>
      </c>
      <c r="F31" s="389" t="str">
        <f t="shared" ca="1" si="4"/>
        <v>204</v>
      </c>
      <c r="G31" s="389" t="str">
        <f t="shared" ca="1" si="5"/>
        <v xml:space="preserve"> 36</v>
      </c>
      <c r="H31" s="389" t="str">
        <f t="shared" ca="1" si="6"/>
        <v xml:space="preserve"> 28 </v>
      </c>
      <c r="I31" t="str">
        <f t="shared" ca="1" si="7"/>
        <v>Vermilion</v>
      </c>
      <c r="J31" t="str">
        <f t="shared" ca="1" si="8"/>
        <v>#define Vermilion                  ((204&lt;&lt;16) + ( 36&lt;&lt;8) +  28 )</v>
      </c>
    </row>
    <row r="32" spans="1:10" ht="29" x14ac:dyDescent="0.35">
      <c r="A32" s="389">
        <f t="shared" ca="1" si="0"/>
        <v>2003</v>
      </c>
      <c r="B32" s="389" t="str">
        <f t="shared" ca="1" si="1"/>
        <v>Pastel orange</v>
      </c>
      <c r="C32" t="str">
        <f t="shared" ca="1" si="2"/>
        <v>PastelOrange</v>
      </c>
      <c r="D32" t="str">
        <f t="shared" ca="1" si="2"/>
        <v>PastelOrange</v>
      </c>
      <c r="E32" s="389" t="str">
        <f t="shared" ca="1" si="3"/>
        <v xml:space="preserve">255 99 54 </v>
      </c>
      <c r="F32" s="389" t="str">
        <f t="shared" ca="1" si="4"/>
        <v>255</v>
      </c>
      <c r="G32" s="389" t="str">
        <f t="shared" ca="1" si="5"/>
        <v xml:space="preserve"> 99</v>
      </c>
      <c r="H32" s="389" t="str">
        <f t="shared" ca="1" si="6"/>
        <v xml:space="preserve"> 54 </v>
      </c>
      <c r="I32" t="str">
        <f t="shared" ca="1" si="7"/>
        <v>Pastel orange</v>
      </c>
      <c r="J32" t="str">
        <f t="shared" ca="1" si="8"/>
        <v>#define PastelOrange               ((255&lt;&lt;16) + ( 99&lt;&lt;8) +  54 )</v>
      </c>
    </row>
    <row r="33" spans="1:10" x14ac:dyDescent="0.35">
      <c r="A33" s="389">
        <f t="shared" ca="1" si="0"/>
        <v>2004</v>
      </c>
      <c r="B33" s="389" t="str">
        <f t="shared" ca="1" si="1"/>
        <v>Pure orange</v>
      </c>
      <c r="C33" t="str">
        <f t="shared" ca="1" si="2"/>
        <v>PureOrange</v>
      </c>
      <c r="D33" t="str">
        <f t="shared" ca="1" si="2"/>
        <v>PureOrange</v>
      </c>
      <c r="E33" s="389" t="str">
        <f t="shared" ca="1" si="3"/>
        <v xml:space="preserve">242 59 28 </v>
      </c>
      <c r="F33" s="389" t="str">
        <f t="shared" ca="1" si="4"/>
        <v>242</v>
      </c>
      <c r="G33" s="389" t="str">
        <f t="shared" ca="1" si="5"/>
        <v xml:space="preserve"> 59</v>
      </c>
      <c r="H33" s="389" t="str">
        <f t="shared" ca="1" si="6"/>
        <v xml:space="preserve"> 28 </v>
      </c>
      <c r="I33" t="str">
        <f t="shared" ca="1" si="7"/>
        <v>Pure orange</v>
      </c>
      <c r="J33" t="str">
        <f t="shared" ca="1" si="8"/>
        <v>#define PureOrange                 ((242&lt;&lt;16) + ( 59&lt;&lt;8) +  28 )</v>
      </c>
    </row>
    <row r="34" spans="1:10" ht="29" x14ac:dyDescent="0.35">
      <c r="A34" s="389">
        <f t="shared" ca="1" si="0"/>
        <v>2005</v>
      </c>
      <c r="B34" s="389" t="str">
        <f t="shared" ca="1" si="1"/>
        <v>Luminous orange</v>
      </c>
      <c r="C34" t="str">
        <f t="shared" ca="1" si="2"/>
        <v>LuminousOrange</v>
      </c>
      <c r="D34" t="str">
        <f t="shared" ca="1" si="2"/>
        <v>LuminousOrange</v>
      </c>
      <c r="E34" s="389" t="str">
        <f t="shared" ca="1" si="3"/>
        <v xml:space="preserve">252 28 20 </v>
      </c>
      <c r="F34" s="389" t="str">
        <f t="shared" ca="1" si="4"/>
        <v>252</v>
      </c>
      <c r="G34" s="389" t="str">
        <f t="shared" ca="1" si="5"/>
        <v xml:space="preserve"> 28</v>
      </c>
      <c r="H34" s="389" t="str">
        <f t="shared" ca="1" si="6"/>
        <v xml:space="preserve"> 20 </v>
      </c>
      <c r="I34" t="str">
        <f t="shared" ca="1" si="7"/>
        <v>Luminous orange</v>
      </c>
      <c r="J34" t="str">
        <f t="shared" ca="1" si="8"/>
        <v>#define LuminousOrange             ((252&lt;&lt;16) + ( 28&lt;&lt;8) +  20 )</v>
      </c>
    </row>
    <row r="35" spans="1:10" ht="43.5" x14ac:dyDescent="0.35">
      <c r="A35" s="389">
        <f t="shared" ca="1" si="0"/>
        <v>2007</v>
      </c>
      <c r="B35" s="389" t="str">
        <f t="shared" ca="1" si="1"/>
        <v>Luminous bright orange</v>
      </c>
      <c r="C35" t="str">
        <f t="shared" ca="1" si="2"/>
        <v>LuminousBright orange</v>
      </c>
      <c r="D35" t="str">
        <f t="shared" ca="1" si="2"/>
        <v>LuminousBrightOrange</v>
      </c>
      <c r="E35" s="389" t="str">
        <f t="shared" ca="1" si="3"/>
        <v xml:space="preserve">255 117 33 </v>
      </c>
      <c r="F35" s="389" t="str">
        <f t="shared" ca="1" si="4"/>
        <v>255</v>
      </c>
      <c r="G35" s="389" t="str">
        <f t="shared" ca="1" si="5"/>
        <v xml:space="preserve"> 117</v>
      </c>
      <c r="H35" s="389" t="str">
        <f t="shared" ca="1" si="6"/>
        <v xml:space="preserve"> 33 </v>
      </c>
      <c r="I35" t="str">
        <f t="shared" ca="1" si="7"/>
        <v>Luminous bright orange</v>
      </c>
      <c r="J35" t="str">
        <f t="shared" ca="1" si="8"/>
        <v>#define LuminousBrightOrange      ((255&lt;&lt;16) + ( 117&lt;&lt;8) +  33 )</v>
      </c>
    </row>
    <row r="36" spans="1:10" ht="29" x14ac:dyDescent="0.35">
      <c r="A36" s="389">
        <f t="shared" ca="1" si="0"/>
        <v>2008</v>
      </c>
      <c r="B36" s="389" t="str">
        <f t="shared" ca="1" si="1"/>
        <v>Bright red orange</v>
      </c>
      <c r="C36" t="str">
        <f t="shared" ca="1" si="2"/>
        <v>BrightRed orange</v>
      </c>
      <c r="D36" t="str">
        <f t="shared" ca="1" si="2"/>
        <v>BrightRedOrange</v>
      </c>
      <c r="E36" s="389" t="str">
        <f t="shared" ca="1" si="3"/>
        <v xml:space="preserve">250 79 41 </v>
      </c>
      <c r="F36" s="389" t="str">
        <f t="shared" ca="1" si="4"/>
        <v>250</v>
      </c>
      <c r="G36" s="389" t="str">
        <f t="shared" ca="1" si="5"/>
        <v xml:space="preserve"> 79</v>
      </c>
      <c r="H36" s="389" t="str">
        <f t="shared" ca="1" si="6"/>
        <v xml:space="preserve"> 41 </v>
      </c>
      <c r="I36" t="str">
        <f t="shared" ca="1" si="7"/>
        <v>Bright red orange</v>
      </c>
      <c r="J36" t="str">
        <f t="shared" ca="1" si="8"/>
        <v>#define BrightRedOrange           ((250&lt;&lt;16) + ( 79&lt;&lt;8) +  41 )</v>
      </c>
    </row>
    <row r="37" spans="1:10" ht="29" x14ac:dyDescent="0.35">
      <c r="A37" s="389">
        <f t="shared" ca="1" si="0"/>
        <v>2009</v>
      </c>
      <c r="B37" s="389" t="str">
        <f t="shared" ca="1" si="1"/>
        <v>Traffic orange</v>
      </c>
      <c r="C37" t="str">
        <f t="shared" ca="1" si="2"/>
        <v>TrafficOrange</v>
      </c>
      <c r="D37" t="str">
        <f t="shared" ca="1" si="2"/>
        <v>TrafficOrange</v>
      </c>
      <c r="E37" s="389" t="str">
        <f t="shared" ca="1" si="3"/>
        <v xml:space="preserve">235 59 28 </v>
      </c>
      <c r="F37" s="389" t="str">
        <f t="shared" ca="1" si="4"/>
        <v>235</v>
      </c>
      <c r="G37" s="389" t="str">
        <f t="shared" ca="1" si="5"/>
        <v xml:space="preserve"> 59</v>
      </c>
      <c r="H37" s="389" t="str">
        <f t="shared" ca="1" si="6"/>
        <v xml:space="preserve"> 28 </v>
      </c>
      <c r="I37" t="str">
        <f t="shared" ca="1" si="7"/>
        <v>Traffic orange</v>
      </c>
      <c r="J37" t="str">
        <f t="shared" ca="1" si="8"/>
        <v>#define TrafficOrange              ((235&lt;&lt;16) + ( 59&lt;&lt;8) +  28 )</v>
      </c>
    </row>
    <row r="38" spans="1:10" ht="29" x14ac:dyDescent="0.35">
      <c r="A38" s="389">
        <f t="shared" ca="1" si="0"/>
        <v>2010</v>
      </c>
      <c r="B38" s="389" t="str">
        <f t="shared" ca="1" si="1"/>
        <v>Signal orange</v>
      </c>
      <c r="C38" t="str">
        <f t="shared" ca="1" si="2"/>
        <v>SignalOrange</v>
      </c>
      <c r="D38" t="str">
        <f t="shared" ca="1" si="2"/>
        <v>SignalOrange</v>
      </c>
      <c r="E38" s="389" t="str">
        <f t="shared" ca="1" si="3"/>
        <v xml:space="preserve">212 69 41 </v>
      </c>
      <c r="F38" s="389" t="str">
        <f t="shared" ca="1" si="4"/>
        <v>212</v>
      </c>
      <c r="G38" s="389" t="str">
        <f t="shared" ca="1" si="5"/>
        <v xml:space="preserve"> 69</v>
      </c>
      <c r="H38" s="389" t="str">
        <f t="shared" ca="1" si="6"/>
        <v xml:space="preserve"> 41 </v>
      </c>
      <c r="I38" t="str">
        <f t="shared" ca="1" si="7"/>
        <v>Signal orange</v>
      </c>
      <c r="J38" t="str">
        <f t="shared" ca="1" si="8"/>
        <v>#define SignalOrange               ((212&lt;&lt;16) + ( 69&lt;&lt;8) +  41 )</v>
      </c>
    </row>
    <row r="39" spans="1:10" ht="29" x14ac:dyDescent="0.35">
      <c r="A39" s="389">
        <f t="shared" ca="1" si="0"/>
        <v>2011</v>
      </c>
      <c r="B39" s="389" t="str">
        <f t="shared" ca="1" si="1"/>
        <v>Deep orange</v>
      </c>
      <c r="C39" t="str">
        <f t="shared" ca="1" si="2"/>
        <v>DeepOrange</v>
      </c>
      <c r="D39" t="str">
        <f t="shared" ca="1" si="2"/>
        <v>DeepOrange</v>
      </c>
      <c r="E39" s="389" t="str">
        <f t="shared" ca="1" si="3"/>
        <v xml:space="preserve">237 92 0 </v>
      </c>
      <c r="F39" s="389" t="str">
        <f t="shared" ca="1" si="4"/>
        <v>237</v>
      </c>
      <c r="G39" s="389" t="str">
        <f t="shared" ca="1" si="5"/>
        <v xml:space="preserve"> 92</v>
      </c>
      <c r="H39" s="389" t="str">
        <f t="shared" ca="1" si="6"/>
        <v xml:space="preserve"> 0 </v>
      </c>
      <c r="I39" t="str">
        <f t="shared" ca="1" si="7"/>
        <v>Deep orange</v>
      </c>
      <c r="J39" t="str">
        <f t="shared" ca="1" si="8"/>
        <v>#define DeepOrange                 ((237&lt;&lt;16) + ( 92&lt;&lt;8) +  0 )</v>
      </c>
    </row>
    <row r="40" spans="1:10" ht="29" x14ac:dyDescent="0.35">
      <c r="A40" s="389">
        <f t="shared" ca="1" si="0"/>
        <v>2012</v>
      </c>
      <c r="B40" s="389" t="str">
        <f t="shared" ca="1" si="1"/>
        <v>Salmon orange</v>
      </c>
      <c r="C40" t="str">
        <f t="shared" ca="1" si="2"/>
        <v>SalmonOrange</v>
      </c>
      <c r="D40" t="str">
        <f t="shared" ca="1" si="2"/>
        <v>SalmonOrange</v>
      </c>
      <c r="E40" s="389" t="str">
        <f t="shared" ca="1" si="3"/>
        <v xml:space="preserve">222 82 71 </v>
      </c>
      <c r="F40" s="389" t="str">
        <f t="shared" ca="1" si="4"/>
        <v>222</v>
      </c>
      <c r="G40" s="389" t="str">
        <f t="shared" ca="1" si="5"/>
        <v xml:space="preserve"> 82</v>
      </c>
      <c r="H40" s="389" t="str">
        <f t="shared" ca="1" si="6"/>
        <v xml:space="preserve"> 71 </v>
      </c>
      <c r="I40" t="str">
        <f t="shared" ca="1" si="7"/>
        <v>Salmon orange</v>
      </c>
      <c r="J40" t="str">
        <f t="shared" ca="1" si="8"/>
        <v>#define SalmonOrange               ((222&lt;&lt;16) + ( 82&lt;&lt;8) +  71 )</v>
      </c>
    </row>
    <row r="41" spans="1:10" x14ac:dyDescent="0.35">
      <c r="A41" s="389">
        <f t="shared" ca="1" si="0"/>
        <v>3000</v>
      </c>
      <c r="B41" s="389" t="str">
        <f t="shared" ca="1" si="1"/>
        <v>Flame red</v>
      </c>
      <c r="C41" t="str">
        <f t="shared" ca="1" si="2"/>
        <v>FlameRed</v>
      </c>
      <c r="D41" t="str">
        <f t="shared" ca="1" si="2"/>
        <v>FlameRed</v>
      </c>
      <c r="E41" s="389" t="str">
        <f t="shared" ca="1" si="3"/>
        <v xml:space="preserve">171 31 28 </v>
      </c>
      <c r="F41" s="389" t="str">
        <f t="shared" ca="1" si="4"/>
        <v>171</v>
      </c>
      <c r="G41" s="389" t="str">
        <f t="shared" ca="1" si="5"/>
        <v xml:space="preserve"> 31</v>
      </c>
      <c r="H41" s="389" t="str">
        <f t="shared" ca="1" si="6"/>
        <v xml:space="preserve"> 28 </v>
      </c>
      <c r="I41" t="str">
        <f t="shared" ca="1" si="7"/>
        <v>Flame red</v>
      </c>
      <c r="J41" t="str">
        <f t="shared" ca="1" si="8"/>
        <v>#define FlameRed                   ((171&lt;&lt;16) + ( 31&lt;&lt;8) +  28 )</v>
      </c>
    </row>
    <row r="42" spans="1:10" x14ac:dyDescent="0.35">
      <c r="A42" s="389">
        <f t="shared" ca="1" si="0"/>
        <v>3001</v>
      </c>
      <c r="B42" s="389" t="str">
        <f t="shared" ca="1" si="1"/>
        <v>Signal red</v>
      </c>
      <c r="C42" t="str">
        <f t="shared" ca="1" si="2"/>
        <v>SignalRed</v>
      </c>
      <c r="D42" t="str">
        <f t="shared" ca="1" si="2"/>
        <v>SignalRed</v>
      </c>
      <c r="E42" s="389" t="str">
        <f t="shared" ca="1" si="3"/>
        <v xml:space="preserve">163 23 26 </v>
      </c>
      <c r="F42" s="389" t="str">
        <f t="shared" ca="1" si="4"/>
        <v>163</v>
      </c>
      <c r="G42" s="389" t="str">
        <f t="shared" ca="1" si="5"/>
        <v xml:space="preserve"> 23</v>
      </c>
      <c r="H42" s="389" t="str">
        <f t="shared" ca="1" si="6"/>
        <v xml:space="preserve"> 26 </v>
      </c>
      <c r="I42" t="str">
        <f t="shared" ca="1" si="7"/>
        <v>Signal red</v>
      </c>
      <c r="J42" t="str">
        <f t="shared" ca="1" si="8"/>
        <v>#define SignalRed                  ((163&lt;&lt;16) + ( 23&lt;&lt;8) +  26 )</v>
      </c>
    </row>
    <row r="43" spans="1:10" ht="29" x14ac:dyDescent="0.35">
      <c r="A43" s="389">
        <f t="shared" ca="1" si="0"/>
        <v>3002</v>
      </c>
      <c r="B43" s="389" t="str">
        <f t="shared" ca="1" si="1"/>
        <v>Carmine red</v>
      </c>
      <c r="C43" t="str">
        <f t="shared" ca="1" si="2"/>
        <v>CarmineRed</v>
      </c>
      <c r="D43" t="str">
        <f t="shared" ca="1" si="2"/>
        <v>CarmineRed</v>
      </c>
      <c r="E43" s="389" t="str">
        <f t="shared" ca="1" si="3"/>
        <v xml:space="preserve">163 26 26 </v>
      </c>
      <c r="F43" s="389" t="str">
        <f t="shared" ca="1" si="4"/>
        <v>163</v>
      </c>
      <c r="G43" s="389" t="str">
        <f t="shared" ca="1" si="5"/>
        <v xml:space="preserve"> 26</v>
      </c>
      <c r="H43" s="389" t="str">
        <f t="shared" ca="1" si="6"/>
        <v xml:space="preserve"> 26 </v>
      </c>
      <c r="I43" t="str">
        <f t="shared" ca="1" si="7"/>
        <v>Carmine red</v>
      </c>
      <c r="J43" t="str">
        <f t="shared" ca="1" si="8"/>
        <v>#define CarmineRed                 ((163&lt;&lt;16) + ( 26&lt;&lt;8) +  26 )</v>
      </c>
    </row>
    <row r="44" spans="1:10" x14ac:dyDescent="0.35">
      <c r="A44" s="389">
        <f t="shared" ca="1" si="0"/>
        <v>3003</v>
      </c>
      <c r="B44" s="389" t="str">
        <f t="shared" ca="1" si="1"/>
        <v>Ruby red</v>
      </c>
      <c r="C44" t="str">
        <f t="shared" ca="1" si="2"/>
        <v>RubyRed</v>
      </c>
      <c r="D44" t="str">
        <f t="shared" ca="1" si="2"/>
        <v>RubyRed</v>
      </c>
      <c r="E44" s="389" t="str">
        <f t="shared" ca="1" si="3"/>
        <v xml:space="preserve">138 18 20 </v>
      </c>
      <c r="F44" s="389" t="str">
        <f t="shared" ca="1" si="4"/>
        <v>138</v>
      </c>
      <c r="G44" s="389" t="str">
        <f t="shared" ca="1" si="5"/>
        <v xml:space="preserve"> 18</v>
      </c>
      <c r="H44" s="389" t="str">
        <f t="shared" ca="1" si="6"/>
        <v xml:space="preserve"> 20 </v>
      </c>
      <c r="I44" t="str">
        <f t="shared" ca="1" si="7"/>
        <v>Ruby red</v>
      </c>
      <c r="J44" t="str">
        <f t="shared" ca="1" si="8"/>
        <v>#define RubyRed                    ((138&lt;&lt;16) + ( 18&lt;&lt;8) +  20 )</v>
      </c>
    </row>
    <row r="45" spans="1:10" x14ac:dyDescent="0.35">
      <c r="A45" s="389">
        <f t="shared" ca="1" si="0"/>
        <v>3004</v>
      </c>
      <c r="B45" s="389" t="str">
        <f t="shared" ca="1" si="1"/>
        <v>Purple red</v>
      </c>
      <c r="C45" t="str">
        <f t="shared" ca="1" si="2"/>
        <v>PurpleRed</v>
      </c>
      <c r="D45" t="str">
        <f t="shared" ca="1" si="2"/>
        <v>PurpleRed</v>
      </c>
      <c r="E45" s="389" t="str">
        <f t="shared" ca="1" si="3"/>
        <v xml:space="preserve">105 15 20 </v>
      </c>
      <c r="F45" s="389" t="str">
        <f t="shared" ca="1" si="4"/>
        <v>105</v>
      </c>
      <c r="G45" s="389" t="str">
        <f t="shared" ca="1" si="5"/>
        <v xml:space="preserve"> 15</v>
      </c>
      <c r="H45" s="389" t="str">
        <f t="shared" ca="1" si="6"/>
        <v xml:space="preserve"> 20 </v>
      </c>
      <c r="I45" t="str">
        <f t="shared" ca="1" si="7"/>
        <v>Purple red</v>
      </c>
      <c r="J45" t="str">
        <f t="shared" ca="1" si="8"/>
        <v>#define PurpleRed                  ((105&lt;&lt;16) + ( 15&lt;&lt;8) +  20 )</v>
      </c>
    </row>
    <row r="46" spans="1:10" x14ac:dyDescent="0.35">
      <c r="A46" s="389">
        <f t="shared" ca="1" si="0"/>
        <v>3005</v>
      </c>
      <c r="B46" s="389" t="str">
        <f t="shared" ca="1" si="1"/>
        <v>Wine red</v>
      </c>
      <c r="C46" t="str">
        <f t="shared" ca="1" si="2"/>
        <v>WineRed</v>
      </c>
      <c r="D46" t="str">
        <f t="shared" ca="1" si="2"/>
        <v>WineRed</v>
      </c>
      <c r="E46" s="389" t="str">
        <f t="shared" ca="1" si="3"/>
        <v xml:space="preserve">79 18 26 </v>
      </c>
      <c r="F46" s="389" t="str">
        <f t="shared" ca="1" si="4"/>
        <v>79</v>
      </c>
      <c r="G46" s="389" t="str">
        <f t="shared" ca="1" si="5"/>
        <v xml:space="preserve"> 18</v>
      </c>
      <c r="H46" s="389" t="str">
        <f t="shared" ca="1" si="6"/>
        <v xml:space="preserve"> 26 </v>
      </c>
      <c r="I46" t="str">
        <f t="shared" ca="1" si="7"/>
        <v>Wine red</v>
      </c>
      <c r="J46" t="str">
        <f t="shared" ca="1" si="8"/>
        <v>#define WineRed                    ((79&lt;&lt;16) + ( 18&lt;&lt;8) +  26 )</v>
      </c>
    </row>
    <row r="47" spans="1:10" x14ac:dyDescent="0.35">
      <c r="A47" s="389">
        <f t="shared" ca="1" si="0"/>
        <v>3007</v>
      </c>
      <c r="B47" s="389" t="str">
        <f t="shared" ca="1" si="1"/>
        <v>Black red</v>
      </c>
      <c r="C47" t="str">
        <f t="shared" ca="1" si="2"/>
        <v>BlackRed</v>
      </c>
      <c r="D47" t="str">
        <f t="shared" ca="1" si="2"/>
        <v>BlackRed</v>
      </c>
      <c r="E47" s="389" t="str">
        <f t="shared" ca="1" si="3"/>
        <v xml:space="preserve">46 18 26 </v>
      </c>
      <c r="F47" s="389" t="str">
        <f t="shared" ca="1" si="4"/>
        <v>46</v>
      </c>
      <c r="G47" s="389" t="str">
        <f t="shared" ca="1" si="5"/>
        <v xml:space="preserve"> 18</v>
      </c>
      <c r="H47" s="389" t="str">
        <f t="shared" ca="1" si="6"/>
        <v xml:space="preserve"> 26 </v>
      </c>
      <c r="I47" t="str">
        <f t="shared" ca="1" si="7"/>
        <v>Black red</v>
      </c>
      <c r="J47" t="str">
        <f t="shared" ca="1" si="8"/>
        <v>#define BlackRed                   ((46&lt;&lt;16) + ( 18&lt;&lt;8) +  26 )</v>
      </c>
    </row>
    <row r="48" spans="1:10" x14ac:dyDescent="0.35">
      <c r="A48" s="389">
        <f t="shared" ca="1" si="0"/>
        <v>3009</v>
      </c>
      <c r="B48" s="389" t="str">
        <f t="shared" ca="1" si="1"/>
        <v>Oxide red</v>
      </c>
      <c r="C48" t="str">
        <f t="shared" ca="1" si="2"/>
        <v>OxideRed</v>
      </c>
      <c r="D48" t="str">
        <f t="shared" ca="1" si="2"/>
        <v>OxideRed</v>
      </c>
      <c r="E48" s="389" t="str">
        <f t="shared" ca="1" si="3"/>
        <v xml:space="preserve">94 33 33 </v>
      </c>
      <c r="F48" s="389" t="str">
        <f t="shared" ca="1" si="4"/>
        <v>94</v>
      </c>
      <c r="G48" s="389" t="str">
        <f t="shared" ca="1" si="5"/>
        <v xml:space="preserve"> 33</v>
      </c>
      <c r="H48" s="389" t="str">
        <f t="shared" ca="1" si="6"/>
        <v xml:space="preserve"> 33 </v>
      </c>
      <c r="I48" t="str">
        <f t="shared" ca="1" si="7"/>
        <v>Oxide red</v>
      </c>
      <c r="J48" t="str">
        <f t="shared" ca="1" si="8"/>
        <v>#define OxideRed                   ((94&lt;&lt;16) + ( 33&lt;&lt;8) +  33 )</v>
      </c>
    </row>
    <row r="49" spans="1:10" x14ac:dyDescent="0.35">
      <c r="A49" s="389">
        <f t="shared" ca="1" si="0"/>
        <v>3011</v>
      </c>
      <c r="B49" s="389" t="str">
        <f t="shared" ca="1" si="1"/>
        <v>Brown red</v>
      </c>
      <c r="C49" t="str">
        <f t="shared" ca="1" si="2"/>
        <v>BrownRed</v>
      </c>
      <c r="D49" t="str">
        <f t="shared" ca="1" si="2"/>
        <v>BrownRed</v>
      </c>
      <c r="E49" s="389" t="str">
        <f t="shared" ca="1" si="3"/>
        <v xml:space="preserve">120 20 23 </v>
      </c>
      <c r="F49" s="389" t="str">
        <f t="shared" ca="1" si="4"/>
        <v>120</v>
      </c>
      <c r="G49" s="389" t="str">
        <f t="shared" ca="1" si="5"/>
        <v xml:space="preserve"> 20</v>
      </c>
      <c r="H49" s="389" t="str">
        <f t="shared" ca="1" si="6"/>
        <v xml:space="preserve"> 23 </v>
      </c>
      <c r="I49" t="str">
        <f t="shared" ca="1" si="7"/>
        <v>Brown red</v>
      </c>
      <c r="J49" t="str">
        <f t="shared" ca="1" si="8"/>
        <v>#define BrownRed                   ((120&lt;&lt;16) + ( 20&lt;&lt;8) +  23 )</v>
      </c>
    </row>
    <row r="50" spans="1:10" x14ac:dyDescent="0.35">
      <c r="A50" s="389">
        <f t="shared" ca="1" si="0"/>
        <v>3012</v>
      </c>
      <c r="B50" s="389" t="str">
        <f t="shared" ca="1" si="1"/>
        <v>Beige red</v>
      </c>
      <c r="C50" t="str">
        <f t="shared" ca="1" si="2"/>
        <v>BeigeRed</v>
      </c>
      <c r="D50" t="str">
        <f t="shared" ca="1" si="2"/>
        <v>BeigeRed</v>
      </c>
      <c r="E50" s="389" t="str">
        <f t="shared" ca="1" si="3"/>
        <v xml:space="preserve">204 130 115 </v>
      </c>
      <c r="F50" s="389" t="str">
        <f t="shared" ca="1" si="4"/>
        <v>204</v>
      </c>
      <c r="G50" s="389" t="str">
        <f t="shared" ca="1" si="5"/>
        <v xml:space="preserve"> 130</v>
      </c>
      <c r="H50" s="389" t="str">
        <f t="shared" ca="1" si="6"/>
        <v xml:space="preserve"> 115 </v>
      </c>
      <c r="I50" t="str">
        <f t="shared" ca="1" si="7"/>
        <v>Beige red</v>
      </c>
      <c r="J50" t="str">
        <f t="shared" ca="1" si="8"/>
        <v>#define BeigeRed                   ((204&lt;&lt;16) + ( 130&lt;&lt;8) +  115 )</v>
      </c>
    </row>
    <row r="51" spans="1:10" x14ac:dyDescent="0.35">
      <c r="A51" s="389">
        <f t="shared" ca="1" si="0"/>
        <v>3013</v>
      </c>
      <c r="B51" s="389" t="str">
        <f t="shared" ca="1" si="1"/>
        <v>Tomato red</v>
      </c>
      <c r="C51" t="str">
        <f t="shared" ca="1" si="2"/>
        <v>TomatoRed</v>
      </c>
      <c r="D51" t="str">
        <f t="shared" ca="1" si="2"/>
        <v>TomatoRed</v>
      </c>
      <c r="E51" s="389" t="str">
        <f t="shared" ca="1" si="3"/>
        <v xml:space="preserve">150 31 28 </v>
      </c>
      <c r="F51" s="389" t="str">
        <f t="shared" ca="1" si="4"/>
        <v>150</v>
      </c>
      <c r="G51" s="389" t="str">
        <f t="shared" ca="1" si="5"/>
        <v xml:space="preserve"> 31</v>
      </c>
      <c r="H51" s="389" t="str">
        <f t="shared" ca="1" si="6"/>
        <v xml:space="preserve"> 28 </v>
      </c>
      <c r="I51" t="str">
        <f t="shared" ca="1" si="7"/>
        <v>Tomato red</v>
      </c>
      <c r="J51" t="str">
        <f t="shared" ca="1" si="8"/>
        <v>#define TomatoRed                  ((150&lt;&lt;16) + ( 31&lt;&lt;8) +  28 )</v>
      </c>
    </row>
    <row r="52" spans="1:10" ht="29" x14ac:dyDescent="0.35">
      <c r="A52" s="389">
        <f t="shared" ca="1" si="0"/>
        <v>3014</v>
      </c>
      <c r="B52" s="389" t="str">
        <f t="shared" ca="1" si="1"/>
        <v>Antique pink</v>
      </c>
      <c r="C52" t="str">
        <f t="shared" ca="1" si="2"/>
        <v>AntiquePink</v>
      </c>
      <c r="D52" t="str">
        <f t="shared" ca="1" si="2"/>
        <v>AntiquePink</v>
      </c>
      <c r="E52" s="389" t="str">
        <f t="shared" ca="1" si="3"/>
        <v xml:space="preserve">217 102 117 </v>
      </c>
      <c r="F52" s="389" t="str">
        <f t="shared" ca="1" si="4"/>
        <v>217</v>
      </c>
      <c r="G52" s="389" t="str">
        <f t="shared" ca="1" si="5"/>
        <v xml:space="preserve"> 102</v>
      </c>
      <c r="H52" s="389" t="str">
        <f t="shared" ca="1" si="6"/>
        <v xml:space="preserve"> 117 </v>
      </c>
      <c r="I52" t="str">
        <f t="shared" ca="1" si="7"/>
        <v>Antique pink</v>
      </c>
      <c r="J52" t="str">
        <f t="shared" ca="1" si="8"/>
        <v>#define AntiquePink                ((217&lt;&lt;16) + ( 102&lt;&lt;8) +  117 )</v>
      </c>
    </row>
    <row r="53" spans="1:10" x14ac:dyDescent="0.35">
      <c r="A53" s="389">
        <f t="shared" ca="1" si="0"/>
        <v>3015</v>
      </c>
      <c r="B53" s="389" t="str">
        <f t="shared" ca="1" si="1"/>
        <v>Light pink</v>
      </c>
      <c r="C53" t="str">
        <f t="shared" ca="1" si="2"/>
        <v>LightPink</v>
      </c>
      <c r="D53" t="str">
        <f t="shared" ca="1" si="2"/>
        <v>LightPink</v>
      </c>
      <c r="E53" s="389" t="str">
        <f t="shared" ca="1" si="3"/>
        <v xml:space="preserve">232 156 181 </v>
      </c>
      <c r="F53" s="389" t="str">
        <f t="shared" ca="1" si="4"/>
        <v>232</v>
      </c>
      <c r="G53" s="389" t="str">
        <f t="shared" ca="1" si="5"/>
        <v xml:space="preserve"> 156</v>
      </c>
      <c r="H53" s="389" t="str">
        <f t="shared" ca="1" si="6"/>
        <v xml:space="preserve"> 181 </v>
      </c>
      <c r="I53" t="str">
        <f t="shared" ca="1" si="7"/>
        <v>Light pink</v>
      </c>
      <c r="J53" t="str">
        <f t="shared" ca="1" si="8"/>
        <v>#define LightPink                  ((232&lt;&lt;16) + ( 156&lt;&lt;8) +  181 )</v>
      </c>
    </row>
    <row r="54" spans="1:10" x14ac:dyDescent="0.35">
      <c r="A54" s="389">
        <f t="shared" ca="1" si="0"/>
        <v>3016</v>
      </c>
      <c r="B54" s="389" t="str">
        <f t="shared" ca="1" si="1"/>
        <v>Coral red</v>
      </c>
      <c r="C54" t="str">
        <f t="shared" ca="1" si="2"/>
        <v>CoralRed</v>
      </c>
      <c r="D54" t="str">
        <f t="shared" ca="1" si="2"/>
        <v>CoralRed</v>
      </c>
      <c r="E54" s="389" t="str">
        <f t="shared" ca="1" si="3"/>
        <v xml:space="preserve">166 36 38 </v>
      </c>
      <c r="F54" s="389" t="str">
        <f t="shared" ca="1" si="4"/>
        <v>166</v>
      </c>
      <c r="G54" s="389" t="str">
        <f t="shared" ca="1" si="5"/>
        <v xml:space="preserve"> 36</v>
      </c>
      <c r="H54" s="389" t="str">
        <f t="shared" ca="1" si="6"/>
        <v xml:space="preserve"> 38 </v>
      </c>
      <c r="I54" t="str">
        <f t="shared" ca="1" si="7"/>
        <v>Coral red</v>
      </c>
      <c r="J54" t="str">
        <f t="shared" ca="1" si="8"/>
        <v>#define CoralRed                   ((166&lt;&lt;16) + ( 36&lt;&lt;8) +  38 )</v>
      </c>
    </row>
    <row r="55" spans="1:10" x14ac:dyDescent="0.35">
      <c r="A55" s="389">
        <f t="shared" ca="1" si="0"/>
        <v>3017</v>
      </c>
      <c r="B55" s="389" t="str">
        <f t="shared" ca="1" si="1"/>
        <v>Rose</v>
      </c>
      <c r="C55" t="str">
        <f t="shared" ca="1" si="2"/>
        <v>Rose</v>
      </c>
      <c r="D55" t="str">
        <f t="shared" ca="1" si="2"/>
        <v>Rose</v>
      </c>
      <c r="E55" s="389" t="str">
        <f t="shared" ca="1" si="3"/>
        <v xml:space="preserve">209 54 84 </v>
      </c>
      <c r="F55" s="389" t="str">
        <f t="shared" ca="1" si="4"/>
        <v>209</v>
      </c>
      <c r="G55" s="389" t="str">
        <f t="shared" ca="1" si="5"/>
        <v xml:space="preserve"> 54</v>
      </c>
      <c r="H55" s="389" t="str">
        <f t="shared" ca="1" si="6"/>
        <v xml:space="preserve"> 84 </v>
      </c>
      <c r="I55" t="str">
        <f t="shared" ca="1" si="7"/>
        <v>Rose</v>
      </c>
      <c r="J55" t="str">
        <f t="shared" ca="1" si="8"/>
        <v>#define Rose                       ((209&lt;&lt;16) + ( 54&lt;&lt;8) +  84 )</v>
      </c>
    </row>
    <row r="56" spans="1:10" ht="29" x14ac:dyDescent="0.35">
      <c r="A56" s="389">
        <f t="shared" ca="1" si="0"/>
        <v>3018</v>
      </c>
      <c r="B56" s="389" t="str">
        <f t="shared" ca="1" si="1"/>
        <v>Strawberry red</v>
      </c>
      <c r="C56" t="str">
        <f t="shared" ca="1" si="2"/>
        <v>StrawberryRed</v>
      </c>
      <c r="D56" t="str">
        <f t="shared" ca="1" si="2"/>
        <v>StrawberryRed</v>
      </c>
      <c r="E56" s="389" t="str">
        <f t="shared" ca="1" si="3"/>
        <v xml:space="preserve">207 41 66 </v>
      </c>
      <c r="F56" s="389" t="str">
        <f t="shared" ca="1" si="4"/>
        <v>207</v>
      </c>
      <c r="G56" s="389" t="str">
        <f t="shared" ca="1" si="5"/>
        <v xml:space="preserve"> 41</v>
      </c>
      <c r="H56" s="389" t="str">
        <f t="shared" ca="1" si="6"/>
        <v xml:space="preserve"> 66 </v>
      </c>
      <c r="I56" t="str">
        <f t="shared" ca="1" si="7"/>
        <v>Strawberry red</v>
      </c>
      <c r="J56" t="str">
        <f t="shared" ca="1" si="8"/>
        <v>#define StrawberryRed              ((207&lt;&lt;16) + ( 41&lt;&lt;8) +  66 )</v>
      </c>
    </row>
    <row r="57" spans="1:10" x14ac:dyDescent="0.35">
      <c r="A57" s="389">
        <f t="shared" ca="1" si="0"/>
        <v>3020</v>
      </c>
      <c r="B57" s="389" t="str">
        <f t="shared" ca="1" si="1"/>
        <v>Traffic red</v>
      </c>
      <c r="C57" t="str">
        <f t="shared" ca="1" si="2"/>
        <v>TrafficRed</v>
      </c>
      <c r="D57" t="str">
        <f t="shared" ca="1" si="2"/>
        <v>TrafficRed</v>
      </c>
      <c r="E57" s="389" t="str">
        <f t="shared" ca="1" si="3"/>
        <v xml:space="preserve">199 23 18 </v>
      </c>
      <c r="F57" s="389" t="str">
        <f t="shared" ca="1" si="4"/>
        <v>199</v>
      </c>
      <c r="G57" s="389" t="str">
        <f t="shared" ca="1" si="5"/>
        <v xml:space="preserve"> 23</v>
      </c>
      <c r="H57" s="389" t="str">
        <f t="shared" ca="1" si="6"/>
        <v xml:space="preserve"> 18 </v>
      </c>
      <c r="I57" t="str">
        <f t="shared" ca="1" si="7"/>
        <v>Traffic red</v>
      </c>
      <c r="J57" t="str">
        <f t="shared" ca="1" si="8"/>
        <v>#define TrafficRed                 ((199&lt;&lt;16) + ( 23&lt;&lt;8) +  18 )</v>
      </c>
    </row>
    <row r="58" spans="1:10" ht="29" x14ac:dyDescent="0.35">
      <c r="A58" s="389">
        <f t="shared" ca="1" si="0"/>
        <v>3022</v>
      </c>
      <c r="B58" s="389" t="str">
        <f t="shared" ca="1" si="1"/>
        <v>Salmon pink</v>
      </c>
      <c r="C58" t="str">
        <f t="shared" ca="1" si="2"/>
        <v>SalmonPink</v>
      </c>
      <c r="D58" t="str">
        <f t="shared" ca="1" si="2"/>
        <v>SalmonPink</v>
      </c>
      <c r="E58" s="389" t="str">
        <f t="shared" ca="1" si="3"/>
        <v xml:space="preserve">217 89 79 </v>
      </c>
      <c r="F58" s="389" t="str">
        <f t="shared" ca="1" si="4"/>
        <v>217</v>
      </c>
      <c r="G58" s="389" t="str">
        <f t="shared" ca="1" si="5"/>
        <v xml:space="preserve"> 89</v>
      </c>
      <c r="H58" s="389" t="str">
        <f t="shared" ca="1" si="6"/>
        <v xml:space="preserve"> 79 </v>
      </c>
      <c r="I58" t="str">
        <f t="shared" ca="1" si="7"/>
        <v>Salmon pink</v>
      </c>
      <c r="J58" t="str">
        <f t="shared" ca="1" si="8"/>
        <v>#define SalmonPink                 ((217&lt;&lt;16) + ( 89&lt;&lt;8) +  79 )</v>
      </c>
    </row>
    <row r="59" spans="1:10" ht="29" x14ac:dyDescent="0.35">
      <c r="A59" s="389">
        <f t="shared" ca="1" si="0"/>
        <v>3024</v>
      </c>
      <c r="B59" s="389" t="str">
        <f t="shared" ca="1" si="1"/>
        <v>Luminous red</v>
      </c>
      <c r="C59" t="str">
        <f t="shared" ca="1" si="2"/>
        <v>LuminousRed</v>
      </c>
      <c r="D59" t="str">
        <f t="shared" ca="1" si="2"/>
        <v>LuminousRed</v>
      </c>
      <c r="E59" s="389" t="str">
        <f t="shared" ca="1" si="3"/>
        <v xml:space="preserve">252 10 28 </v>
      </c>
      <c r="F59" s="389" t="str">
        <f t="shared" ca="1" si="4"/>
        <v>252</v>
      </c>
      <c r="G59" s="389" t="str">
        <f t="shared" ca="1" si="5"/>
        <v xml:space="preserve"> 10</v>
      </c>
      <c r="H59" s="389" t="str">
        <f t="shared" ca="1" si="6"/>
        <v xml:space="preserve"> 28 </v>
      </c>
      <c r="I59" t="str">
        <f t="shared" ca="1" si="7"/>
        <v>Luminous red</v>
      </c>
      <c r="J59" t="str">
        <f t="shared" ca="1" si="8"/>
        <v>#define LuminousRed                ((252&lt;&lt;16) + ( 10&lt;&lt;8) +  28 )</v>
      </c>
    </row>
    <row r="60" spans="1:10" ht="29" x14ac:dyDescent="0.35">
      <c r="A60" s="389">
        <f t="shared" ca="1" si="0"/>
        <v>3026</v>
      </c>
      <c r="B60" s="389" t="str">
        <f t="shared" ca="1" si="1"/>
        <v>Luminous bright red</v>
      </c>
      <c r="C60" t="str">
        <f t="shared" ca="1" si="2"/>
        <v>LuminousBright red</v>
      </c>
      <c r="D60" t="str">
        <f t="shared" ca="1" si="2"/>
        <v>LuminousBrightRed</v>
      </c>
      <c r="E60" s="389" t="str">
        <f t="shared" ca="1" si="3"/>
        <v xml:space="preserve">252 20 20 </v>
      </c>
      <c r="F60" s="389" t="str">
        <f t="shared" ca="1" si="4"/>
        <v>252</v>
      </c>
      <c r="G60" s="389" t="str">
        <f t="shared" ca="1" si="5"/>
        <v xml:space="preserve"> 20</v>
      </c>
      <c r="H60" s="389" t="str">
        <f t="shared" ca="1" si="6"/>
        <v xml:space="preserve"> 20 </v>
      </c>
      <c r="I60" t="str">
        <f t="shared" ca="1" si="7"/>
        <v>Luminous bright red</v>
      </c>
      <c r="J60" t="str">
        <f t="shared" ca="1" si="8"/>
        <v>#define LuminousBrightRed         ((252&lt;&lt;16) + ( 20&lt;&lt;8) +  20 )</v>
      </c>
    </row>
    <row r="61" spans="1:10" ht="29" x14ac:dyDescent="0.35">
      <c r="A61" s="389">
        <f t="shared" ca="1" si="0"/>
        <v>3027</v>
      </c>
      <c r="B61" s="389" t="str">
        <f t="shared" ca="1" si="1"/>
        <v>Raspberry red</v>
      </c>
      <c r="C61" t="str">
        <f t="shared" ca="1" si="2"/>
        <v>RaspberryRed</v>
      </c>
      <c r="D61" t="str">
        <f t="shared" ca="1" si="2"/>
        <v>RaspberryRed</v>
      </c>
      <c r="E61" s="389" t="str">
        <f t="shared" ca="1" si="3"/>
        <v xml:space="preserve">181 18 51 </v>
      </c>
      <c r="F61" s="389" t="str">
        <f t="shared" ca="1" si="4"/>
        <v>181</v>
      </c>
      <c r="G61" s="389" t="str">
        <f t="shared" ca="1" si="5"/>
        <v xml:space="preserve"> 18</v>
      </c>
      <c r="H61" s="389" t="str">
        <f t="shared" ca="1" si="6"/>
        <v xml:space="preserve"> 51 </v>
      </c>
      <c r="I61" t="str">
        <f t="shared" ca="1" si="7"/>
        <v>Raspberry red</v>
      </c>
      <c r="J61" t="str">
        <f t="shared" ca="1" si="8"/>
        <v>#define RaspberryRed               ((181&lt;&lt;16) + ( 18&lt;&lt;8) +  51 )</v>
      </c>
    </row>
    <row r="62" spans="1:10" x14ac:dyDescent="0.35">
      <c r="A62" s="389">
        <f t="shared" ca="1" si="0"/>
        <v>3031</v>
      </c>
      <c r="B62" s="389" t="str">
        <f t="shared" ca="1" si="1"/>
        <v>Orient red</v>
      </c>
      <c r="C62" t="str">
        <f t="shared" ca="1" si="2"/>
        <v>OrientRed</v>
      </c>
      <c r="D62" t="str">
        <f t="shared" ca="1" si="2"/>
        <v>OrientRed</v>
      </c>
      <c r="E62" s="389" t="str">
        <f t="shared" ca="1" si="3"/>
        <v xml:space="preserve">166 28 46 </v>
      </c>
      <c r="F62" s="389" t="str">
        <f t="shared" ca="1" si="4"/>
        <v>166</v>
      </c>
      <c r="G62" s="389" t="str">
        <f t="shared" ca="1" si="5"/>
        <v xml:space="preserve"> 28</v>
      </c>
      <c r="H62" s="389" t="str">
        <f t="shared" ca="1" si="6"/>
        <v xml:space="preserve"> 46 </v>
      </c>
      <c r="I62" t="str">
        <f t="shared" ca="1" si="7"/>
        <v>Orient red</v>
      </c>
      <c r="J62" t="str">
        <f t="shared" ca="1" si="8"/>
        <v>#define OrientRed                  ((166&lt;&lt;16) + ( 28&lt;&lt;8) +  46 )</v>
      </c>
    </row>
    <row r="63" spans="1:10" x14ac:dyDescent="0.35">
      <c r="A63" s="389">
        <f t="shared" ca="1" si="0"/>
        <v>4001</v>
      </c>
      <c r="B63" s="389" t="str">
        <f t="shared" ca="1" si="1"/>
        <v>Red lilac</v>
      </c>
      <c r="C63" t="str">
        <f t="shared" ca="1" si="2"/>
        <v>RedLilac</v>
      </c>
      <c r="D63" t="str">
        <f t="shared" ca="1" si="2"/>
        <v>RedLilac</v>
      </c>
      <c r="E63" s="389" t="str">
        <f t="shared" ca="1" si="3"/>
        <v xml:space="preserve">130 64 48 </v>
      </c>
      <c r="F63" s="389" t="str">
        <f t="shared" ca="1" si="4"/>
        <v>130</v>
      </c>
      <c r="G63" s="389" t="str">
        <f t="shared" ca="1" si="5"/>
        <v xml:space="preserve"> 64</v>
      </c>
      <c r="H63" s="389" t="str">
        <f t="shared" ca="1" si="6"/>
        <v xml:space="preserve"> 48 </v>
      </c>
      <c r="I63" t="str">
        <f t="shared" ca="1" si="7"/>
        <v>Red lilac</v>
      </c>
      <c r="J63" t="str">
        <f t="shared" ca="1" si="8"/>
        <v>#define RedLilac                   ((130&lt;&lt;16) + ( 64&lt;&lt;8) +  48 )</v>
      </c>
    </row>
    <row r="64" spans="1:10" x14ac:dyDescent="0.35">
      <c r="A64" s="389">
        <f t="shared" ca="1" si="0"/>
        <v>4002</v>
      </c>
      <c r="B64" s="389" t="str">
        <f t="shared" ca="1" si="1"/>
        <v>Red violet</v>
      </c>
      <c r="C64" t="str">
        <f t="shared" ca="1" si="2"/>
        <v>RedViolet</v>
      </c>
      <c r="D64" t="str">
        <f t="shared" ca="1" si="2"/>
        <v>RedViolet</v>
      </c>
      <c r="E64" s="389" t="str">
        <f t="shared" ca="1" si="3"/>
        <v xml:space="preserve">143 38 64 </v>
      </c>
      <c r="F64" s="389" t="str">
        <f t="shared" ca="1" si="4"/>
        <v>143</v>
      </c>
      <c r="G64" s="389" t="str">
        <f t="shared" ca="1" si="5"/>
        <v xml:space="preserve"> 38</v>
      </c>
      <c r="H64" s="389" t="str">
        <f t="shared" ca="1" si="6"/>
        <v xml:space="preserve"> 64 </v>
      </c>
      <c r="I64" t="str">
        <f t="shared" ca="1" si="7"/>
        <v>Red violet</v>
      </c>
      <c r="J64" t="str">
        <f t="shared" ca="1" si="8"/>
        <v>#define RedViolet                  ((143&lt;&lt;16) + ( 38&lt;&lt;8) +  64 )</v>
      </c>
    </row>
    <row r="65" spans="1:10" ht="29" x14ac:dyDescent="0.35">
      <c r="A65" s="389">
        <f t="shared" ca="1" si="0"/>
        <v>4003</v>
      </c>
      <c r="B65" s="389" t="str">
        <f t="shared" ca="1" si="1"/>
        <v>Heather violet</v>
      </c>
      <c r="C65" t="str">
        <f t="shared" ca="1" si="2"/>
        <v>HeatherViolet</v>
      </c>
      <c r="D65" t="str">
        <f t="shared" ca="1" si="2"/>
        <v>HeatherViolet</v>
      </c>
      <c r="E65" s="389" t="str">
        <f t="shared" ca="1" si="3"/>
        <v xml:space="preserve">201 56 140 </v>
      </c>
      <c r="F65" s="389" t="str">
        <f t="shared" ca="1" si="4"/>
        <v>201</v>
      </c>
      <c r="G65" s="389" t="str">
        <f t="shared" ca="1" si="5"/>
        <v xml:space="preserve"> 56</v>
      </c>
      <c r="H65" s="389" t="str">
        <f t="shared" ca="1" si="6"/>
        <v xml:space="preserve"> 140 </v>
      </c>
      <c r="I65" t="str">
        <f t="shared" ca="1" si="7"/>
        <v>Heather violet</v>
      </c>
      <c r="J65" t="str">
        <f t="shared" ca="1" si="8"/>
        <v>#define HeatherViolet              ((201&lt;&lt;16) + ( 56&lt;&lt;8) +  140 )</v>
      </c>
    </row>
    <row r="66" spans="1:10" x14ac:dyDescent="0.35">
      <c r="A66" s="389">
        <f t="shared" ca="1" si="0"/>
        <v>4004</v>
      </c>
      <c r="B66" s="389" t="str">
        <f t="shared" ca="1" si="1"/>
        <v>Claret violet</v>
      </c>
      <c r="C66" t="str">
        <f t="shared" ca="1" si="2"/>
        <v>ClaretViolet</v>
      </c>
      <c r="D66" t="str">
        <f t="shared" ca="1" si="2"/>
        <v>ClaretViolet</v>
      </c>
      <c r="E66" s="389" t="str">
        <f t="shared" ca="1" si="3"/>
        <v xml:space="preserve">92 8 43 </v>
      </c>
      <c r="F66" s="389" t="str">
        <f t="shared" ca="1" si="4"/>
        <v>92</v>
      </c>
      <c r="G66" s="389" t="str">
        <f t="shared" ca="1" si="5"/>
        <v xml:space="preserve"> 8</v>
      </c>
      <c r="H66" s="389" t="str">
        <f t="shared" ca="1" si="6"/>
        <v xml:space="preserve"> 43 </v>
      </c>
      <c r="I66" t="str">
        <f t="shared" ca="1" si="7"/>
        <v>Claret violet</v>
      </c>
      <c r="J66" t="str">
        <f t="shared" ca="1" si="8"/>
        <v>#define ClaretViolet               ((92&lt;&lt;16) + ( 8&lt;&lt;8) +  43 )</v>
      </c>
    </row>
    <row r="67" spans="1:10" x14ac:dyDescent="0.35">
      <c r="A67" s="389">
        <f t="shared" ref="A67:A130" ca="1" si="9">INDIRECT(ADDRESS(ROW()*3-5,1,1,TRUE,"RAL-Basic"))</f>
        <v>4005</v>
      </c>
      <c r="B67" s="389" t="str">
        <f t="shared" ref="B67:B130" ca="1" si="10">INDIRECT(ADDRESS(ROW()*3-5,2,1,TRUE,"RAL-Basic"))</f>
        <v>Blue lilac</v>
      </c>
      <c r="C67" t="str">
        <f t="shared" ref="C67:D130" ca="1" si="11">IFERROR(MID(B67,1,FIND(" ",B67)-1)&amp;UPPER(MID(B67,FIND(" ",B67)+1,1))&amp;MID(B67,FIND(" ",B67)+2,LEN(B67)-FIND(" ",B67)),B67)</f>
        <v>BlueLilac</v>
      </c>
      <c r="D67" t="str">
        <f t="shared" ca="1" si="11"/>
        <v>BlueLilac</v>
      </c>
      <c r="E67" s="389" t="str">
        <f t="shared" ref="E67:E130" ca="1" si="12">INDIRECT(ADDRESS(ROW()*3-5,3,1,TRUE,"RAL-Basic"))</f>
        <v xml:space="preserve">99 61 156 </v>
      </c>
      <c r="F67" s="389" t="str">
        <f t="shared" ref="F67:F130" ca="1" si="13">MID(E67,1,FIND(" ",E67)-1)</f>
        <v>99</v>
      </c>
      <c r="G67" s="389" t="str">
        <f t="shared" ref="G67:G130" ca="1" si="14">MID(E67,LEN(F67)+1,FIND(" ",E67,LEN(F67)+2)-LEN(F67)-1)</f>
        <v xml:space="preserve"> 61</v>
      </c>
      <c r="H67" s="389" t="str">
        <f t="shared" ref="H67:H130" ca="1" si="15">MID(E67,LEN(F67)+1+LEN(G67),FIND(" ",E67,LEN(F67)+1+LEN(F67)))</f>
        <v xml:space="preserve"> 156 </v>
      </c>
      <c r="I67" t="str">
        <f t="shared" ref="I67:I130" ca="1" si="16">SUBSTITUTE(SUBSTITUTE(SUBSTITUTE(SUBSTITUTE(SUBSTITUTE(SUBSTITUTE(SUBSTITUTE(B67,
"ü","ue"),"ö","oe"),"ä","ae"),"Ü","Ue"),"Ö","Oe"),"Ä","Ae"),"ß","ss")</f>
        <v>Blue lilac</v>
      </c>
      <c r="J67" t="str">
        <f t="shared" ref="J67:J130" ca="1" si="17">"#define "&amp;D67&amp;MID("                                                                  ",1,25-LEN(C67))&amp;"  (("&amp;F67&amp;"&lt;&lt;16) + ("&amp;G67&amp;"&lt;&lt;8) + "&amp;H67&amp;")"</f>
        <v>#define BlueLilac                  ((99&lt;&lt;16) + ( 61&lt;&lt;8) +  156 )</v>
      </c>
    </row>
    <row r="68" spans="1:10" ht="29" x14ac:dyDescent="0.35">
      <c r="A68" s="389">
        <f t="shared" ca="1" si="9"/>
        <v>4006</v>
      </c>
      <c r="B68" s="389" t="str">
        <f t="shared" ca="1" si="10"/>
        <v>Traffic purple</v>
      </c>
      <c r="C68" t="str">
        <f t="shared" ca="1" si="11"/>
        <v>TrafficPurple</v>
      </c>
      <c r="D68" t="str">
        <f t="shared" ca="1" si="11"/>
        <v>TrafficPurple</v>
      </c>
      <c r="E68" s="389" t="str">
        <f t="shared" ca="1" si="12"/>
        <v xml:space="preserve">145 15 102 </v>
      </c>
      <c r="F68" s="389" t="str">
        <f t="shared" ca="1" si="13"/>
        <v>145</v>
      </c>
      <c r="G68" s="389" t="str">
        <f t="shared" ca="1" si="14"/>
        <v xml:space="preserve"> 15</v>
      </c>
      <c r="H68" s="389" t="str">
        <f t="shared" ca="1" si="15"/>
        <v xml:space="preserve"> 102 </v>
      </c>
      <c r="I68" t="str">
        <f t="shared" ca="1" si="16"/>
        <v>Traffic purple</v>
      </c>
      <c r="J68" t="str">
        <f t="shared" ca="1" si="17"/>
        <v>#define TrafficPurple              ((145&lt;&lt;16) + ( 15&lt;&lt;8) +  102 )</v>
      </c>
    </row>
    <row r="69" spans="1:10" ht="29" x14ac:dyDescent="0.35">
      <c r="A69" s="389">
        <f t="shared" ca="1" si="9"/>
        <v>4007</v>
      </c>
      <c r="B69" s="389" t="str">
        <f t="shared" ca="1" si="10"/>
        <v>Purple violet</v>
      </c>
      <c r="C69" t="str">
        <f t="shared" ca="1" si="11"/>
        <v>PurpleViolet</v>
      </c>
      <c r="D69" t="str">
        <f t="shared" ca="1" si="11"/>
        <v>PurpleViolet</v>
      </c>
      <c r="E69" s="389" t="str">
        <f t="shared" ca="1" si="12"/>
        <v xml:space="preserve">56 10 46 </v>
      </c>
      <c r="F69" s="389" t="str">
        <f t="shared" ca="1" si="13"/>
        <v>56</v>
      </c>
      <c r="G69" s="389" t="str">
        <f t="shared" ca="1" si="14"/>
        <v xml:space="preserve"> 10</v>
      </c>
      <c r="H69" s="389" t="str">
        <f t="shared" ca="1" si="15"/>
        <v xml:space="preserve"> 46 </v>
      </c>
      <c r="I69" t="str">
        <f t="shared" ca="1" si="16"/>
        <v>Purple violet</v>
      </c>
      <c r="J69" t="str">
        <f t="shared" ca="1" si="17"/>
        <v>#define PurpleViolet               ((56&lt;&lt;16) + ( 10&lt;&lt;8) +  46 )</v>
      </c>
    </row>
    <row r="70" spans="1:10" x14ac:dyDescent="0.35">
      <c r="A70" s="389">
        <f t="shared" ca="1" si="9"/>
        <v>4008</v>
      </c>
      <c r="B70" s="389" t="str">
        <f t="shared" ca="1" si="10"/>
        <v>Signal violet</v>
      </c>
      <c r="C70" t="str">
        <f t="shared" ca="1" si="11"/>
        <v>SignalViolet</v>
      </c>
      <c r="D70" t="str">
        <f t="shared" ca="1" si="11"/>
        <v>SignalViolet</v>
      </c>
      <c r="E70" s="389" t="str">
        <f t="shared" ca="1" si="12"/>
        <v xml:space="preserve">125 31 122 </v>
      </c>
      <c r="F70" s="389" t="str">
        <f t="shared" ca="1" si="13"/>
        <v>125</v>
      </c>
      <c r="G70" s="389" t="str">
        <f t="shared" ca="1" si="14"/>
        <v xml:space="preserve"> 31</v>
      </c>
      <c r="H70" s="389" t="str">
        <f t="shared" ca="1" si="15"/>
        <v xml:space="preserve"> 122 </v>
      </c>
      <c r="I70" t="str">
        <f t="shared" ca="1" si="16"/>
        <v>Signal violet</v>
      </c>
      <c r="J70" t="str">
        <f t="shared" ca="1" si="17"/>
        <v>#define SignalViolet               ((125&lt;&lt;16) + ( 31&lt;&lt;8) +  122 )</v>
      </c>
    </row>
    <row r="71" spans="1:10" x14ac:dyDescent="0.35">
      <c r="A71" s="389">
        <f t="shared" ca="1" si="9"/>
        <v>4009</v>
      </c>
      <c r="B71" s="389" t="str">
        <f t="shared" ca="1" si="10"/>
        <v>Pastel violet</v>
      </c>
      <c r="C71" t="str">
        <f t="shared" ca="1" si="11"/>
        <v>PastelViolet</v>
      </c>
      <c r="D71" t="str">
        <f t="shared" ca="1" si="11"/>
        <v>PastelViolet</v>
      </c>
      <c r="E71" s="389" t="str">
        <f t="shared" ca="1" si="12"/>
        <v xml:space="preserve">158 115 148 </v>
      </c>
      <c r="F71" s="389" t="str">
        <f t="shared" ca="1" si="13"/>
        <v>158</v>
      </c>
      <c r="G71" s="389" t="str">
        <f t="shared" ca="1" si="14"/>
        <v xml:space="preserve"> 115</v>
      </c>
      <c r="H71" s="389" t="str">
        <f t="shared" ca="1" si="15"/>
        <v xml:space="preserve"> 148 </v>
      </c>
      <c r="I71" t="str">
        <f t="shared" ca="1" si="16"/>
        <v>Pastel violet</v>
      </c>
      <c r="J71" t="str">
        <f t="shared" ca="1" si="17"/>
        <v>#define PastelViolet               ((158&lt;&lt;16) + ( 115&lt;&lt;8) +  148 )</v>
      </c>
    </row>
    <row r="72" spans="1:10" ht="29" x14ac:dyDescent="0.35">
      <c r="A72" s="389">
        <f t="shared" ca="1" si="9"/>
        <v>4010</v>
      </c>
      <c r="B72" s="389" t="str">
        <f t="shared" ca="1" si="10"/>
        <v>Telemagenta</v>
      </c>
      <c r="C72" t="str">
        <f t="shared" ca="1" si="11"/>
        <v>Telemagenta</v>
      </c>
      <c r="D72" t="str">
        <f t="shared" ca="1" si="11"/>
        <v>Telemagenta</v>
      </c>
      <c r="E72" s="389" t="str">
        <f t="shared" ca="1" si="12"/>
        <v xml:space="preserve">191 23 115 </v>
      </c>
      <c r="F72" s="389" t="str">
        <f t="shared" ca="1" si="13"/>
        <v>191</v>
      </c>
      <c r="G72" s="389" t="str">
        <f t="shared" ca="1" si="14"/>
        <v xml:space="preserve"> 23</v>
      </c>
      <c r="H72" s="389" t="str">
        <f t="shared" ca="1" si="15"/>
        <v xml:space="preserve"> 115 </v>
      </c>
      <c r="I72" t="str">
        <f t="shared" ca="1" si="16"/>
        <v>Telemagenta</v>
      </c>
      <c r="J72" t="str">
        <f t="shared" ca="1" si="17"/>
        <v>#define Telemagenta                ((191&lt;&lt;16) + ( 23&lt;&lt;8) +  115 )</v>
      </c>
    </row>
    <row r="73" spans="1:10" x14ac:dyDescent="0.35">
      <c r="A73" s="389">
        <f t="shared" ca="1" si="9"/>
        <v>5000</v>
      </c>
      <c r="B73" s="389" t="str">
        <f t="shared" ca="1" si="10"/>
        <v>Violet blue</v>
      </c>
      <c r="C73" t="str">
        <f t="shared" ca="1" si="11"/>
        <v>VioletBlue</v>
      </c>
      <c r="D73" t="str">
        <f t="shared" ca="1" si="11"/>
        <v>VioletBlue</v>
      </c>
      <c r="E73" s="389" t="str">
        <f t="shared" ca="1" si="12"/>
        <v xml:space="preserve">23 51 107 </v>
      </c>
      <c r="F73" s="389" t="str">
        <f t="shared" ca="1" si="13"/>
        <v>23</v>
      </c>
      <c r="G73" s="389" t="str">
        <f t="shared" ca="1" si="14"/>
        <v xml:space="preserve"> 51</v>
      </c>
      <c r="H73" s="389" t="str">
        <f t="shared" ca="1" si="15"/>
        <v xml:space="preserve"> 107 </v>
      </c>
      <c r="I73" t="str">
        <f t="shared" ca="1" si="16"/>
        <v>Violet blue</v>
      </c>
      <c r="J73" t="str">
        <f t="shared" ca="1" si="17"/>
        <v>#define VioletBlue                 ((23&lt;&lt;16) + ( 51&lt;&lt;8) +  107 )</v>
      </c>
    </row>
    <row r="74" spans="1:10" x14ac:dyDescent="0.35">
      <c r="A74" s="389">
        <f t="shared" ca="1" si="9"/>
        <v>5001</v>
      </c>
      <c r="B74" s="389" t="str">
        <f t="shared" ca="1" si="10"/>
        <v>Green blue</v>
      </c>
      <c r="C74" t="str">
        <f t="shared" ca="1" si="11"/>
        <v>GreenBlue</v>
      </c>
      <c r="D74" t="str">
        <f t="shared" ca="1" si="11"/>
        <v>GreenBlue</v>
      </c>
      <c r="E74" s="389" t="str">
        <f t="shared" ca="1" si="12"/>
        <v xml:space="preserve">10 51 84 </v>
      </c>
      <c r="F74" s="389" t="str">
        <f t="shared" ca="1" si="13"/>
        <v>10</v>
      </c>
      <c r="G74" s="389" t="str">
        <f t="shared" ca="1" si="14"/>
        <v xml:space="preserve"> 51</v>
      </c>
      <c r="H74" s="389" t="str">
        <f t="shared" ca="1" si="15"/>
        <v xml:space="preserve"> 84 </v>
      </c>
      <c r="I74" t="str">
        <f t="shared" ca="1" si="16"/>
        <v>Green blue</v>
      </c>
      <c r="J74" t="str">
        <f t="shared" ca="1" si="17"/>
        <v>#define GreenBlue                  ((10&lt;&lt;16) + ( 51&lt;&lt;8) +  84 )</v>
      </c>
    </row>
    <row r="75" spans="1:10" ht="29" x14ac:dyDescent="0.35">
      <c r="A75" s="389">
        <f t="shared" ca="1" si="9"/>
        <v>5002</v>
      </c>
      <c r="B75" s="389" t="str">
        <f t="shared" ca="1" si="10"/>
        <v>Ultramarine blue</v>
      </c>
      <c r="C75" t="str">
        <f t="shared" ca="1" si="11"/>
        <v>UltramarineBlue</v>
      </c>
      <c r="D75" t="str">
        <f t="shared" ca="1" si="11"/>
        <v>UltramarineBlue</v>
      </c>
      <c r="E75" s="389" t="str">
        <f t="shared" ca="1" si="12"/>
        <v xml:space="preserve">0 15 117 </v>
      </c>
      <c r="F75" s="389" t="str">
        <f t="shared" ca="1" si="13"/>
        <v>0</v>
      </c>
      <c r="G75" s="389" t="str">
        <f t="shared" ca="1" si="14"/>
        <v xml:space="preserve"> 15</v>
      </c>
      <c r="H75" s="389" t="str">
        <f t="shared" ca="1" si="15"/>
        <v xml:space="preserve"> 117 </v>
      </c>
      <c r="I75" t="str">
        <f t="shared" ca="1" si="16"/>
        <v>Ultramarine blue</v>
      </c>
      <c r="J75" t="str">
        <f t="shared" ca="1" si="17"/>
        <v>#define UltramarineBlue            ((0&lt;&lt;16) + ( 15&lt;&lt;8) +  117 )</v>
      </c>
    </row>
    <row r="76" spans="1:10" ht="29" x14ac:dyDescent="0.35">
      <c r="A76" s="389">
        <f t="shared" ca="1" si="9"/>
        <v>5003</v>
      </c>
      <c r="B76" s="389" t="str">
        <f t="shared" ca="1" si="10"/>
        <v>Sapphire blue</v>
      </c>
      <c r="C76" t="str">
        <f t="shared" ca="1" si="11"/>
        <v>SapphireBlue</v>
      </c>
      <c r="D76" t="str">
        <f t="shared" ca="1" si="11"/>
        <v>SapphireBlue</v>
      </c>
      <c r="E76" s="389" t="str">
        <f t="shared" ca="1" si="12"/>
        <v xml:space="preserve">0 23 69 </v>
      </c>
      <c r="F76" s="389" t="str">
        <f t="shared" ca="1" si="13"/>
        <v>0</v>
      </c>
      <c r="G76" s="389" t="str">
        <f t="shared" ca="1" si="14"/>
        <v xml:space="preserve"> 23</v>
      </c>
      <c r="H76" s="389" t="str">
        <f t="shared" ca="1" si="15"/>
        <v xml:space="preserve"> 69 </v>
      </c>
      <c r="I76" t="str">
        <f t="shared" ca="1" si="16"/>
        <v>Sapphire blue</v>
      </c>
      <c r="J76" t="str">
        <f t="shared" ca="1" si="17"/>
        <v>#define SapphireBlue               ((0&lt;&lt;16) + ( 23&lt;&lt;8) +  69 )</v>
      </c>
    </row>
    <row r="77" spans="1:10" x14ac:dyDescent="0.35">
      <c r="A77" s="389">
        <f t="shared" ca="1" si="9"/>
        <v>5004</v>
      </c>
      <c r="B77" s="389" t="str">
        <f t="shared" ca="1" si="10"/>
        <v>Black blue</v>
      </c>
      <c r="C77" t="str">
        <f t="shared" ca="1" si="11"/>
        <v>BlackBlue</v>
      </c>
      <c r="D77" t="str">
        <f t="shared" ca="1" si="11"/>
        <v>BlackBlue</v>
      </c>
      <c r="E77" s="389" t="str">
        <f t="shared" ca="1" si="12"/>
        <v xml:space="preserve">3 13 31 </v>
      </c>
      <c r="F77" s="389" t="str">
        <f t="shared" ca="1" si="13"/>
        <v>3</v>
      </c>
      <c r="G77" s="389" t="str">
        <f t="shared" ca="1" si="14"/>
        <v xml:space="preserve"> 13</v>
      </c>
      <c r="H77" s="389" t="str">
        <f t="shared" ca="1" si="15"/>
        <v xml:space="preserve"> 31 </v>
      </c>
      <c r="I77" t="str">
        <f t="shared" ca="1" si="16"/>
        <v>Black blue</v>
      </c>
      <c r="J77" t="str">
        <f t="shared" ca="1" si="17"/>
        <v>#define BlackBlue                  ((3&lt;&lt;16) + ( 13&lt;&lt;8) +  31 )</v>
      </c>
    </row>
    <row r="78" spans="1:10" x14ac:dyDescent="0.35">
      <c r="A78" s="389">
        <f t="shared" ca="1" si="9"/>
        <v>5005</v>
      </c>
      <c r="B78" s="389" t="str">
        <f t="shared" ca="1" si="10"/>
        <v>Signal blue</v>
      </c>
      <c r="C78" t="str">
        <f t="shared" ca="1" si="11"/>
        <v>SignalBlue</v>
      </c>
      <c r="D78" t="str">
        <f t="shared" ca="1" si="11"/>
        <v>SignalBlue</v>
      </c>
      <c r="E78" s="389" t="str">
        <f t="shared" ca="1" si="12"/>
        <v xml:space="preserve">0 46 122 </v>
      </c>
      <c r="F78" s="389" t="str">
        <f t="shared" ca="1" si="13"/>
        <v>0</v>
      </c>
      <c r="G78" s="389" t="str">
        <f t="shared" ca="1" si="14"/>
        <v xml:space="preserve"> 46</v>
      </c>
      <c r="H78" s="389" t="str">
        <f t="shared" ca="1" si="15"/>
        <v xml:space="preserve"> 122 </v>
      </c>
      <c r="I78" t="str">
        <f t="shared" ca="1" si="16"/>
        <v>Signal blue</v>
      </c>
      <c r="J78" t="str">
        <f t="shared" ca="1" si="17"/>
        <v>#define SignalBlue                 ((0&lt;&lt;16) + ( 46&lt;&lt;8) +  122 )</v>
      </c>
    </row>
    <row r="79" spans="1:10" x14ac:dyDescent="0.35">
      <c r="A79" s="389">
        <f t="shared" ca="1" si="9"/>
        <v>5007</v>
      </c>
      <c r="B79" s="389" t="str">
        <f t="shared" ca="1" si="10"/>
        <v>Brillant blue</v>
      </c>
      <c r="C79" t="str">
        <f t="shared" ca="1" si="11"/>
        <v>BrillantBlue</v>
      </c>
      <c r="D79" t="str">
        <f t="shared" ca="1" si="11"/>
        <v>BrillantBlue</v>
      </c>
      <c r="E79" s="389" t="str">
        <f t="shared" ca="1" si="12"/>
        <v xml:space="preserve">38 79 135 </v>
      </c>
      <c r="F79" s="389" t="str">
        <f t="shared" ca="1" si="13"/>
        <v>38</v>
      </c>
      <c r="G79" s="389" t="str">
        <f t="shared" ca="1" si="14"/>
        <v xml:space="preserve"> 79</v>
      </c>
      <c r="H79" s="389" t="str">
        <f t="shared" ca="1" si="15"/>
        <v xml:space="preserve"> 135 </v>
      </c>
      <c r="I79" t="str">
        <f t="shared" ca="1" si="16"/>
        <v>Brillant blue</v>
      </c>
      <c r="J79" t="str">
        <f t="shared" ca="1" si="17"/>
        <v>#define BrillantBlue               ((38&lt;&lt;16) + ( 79&lt;&lt;8) +  135 )</v>
      </c>
    </row>
    <row r="80" spans="1:10" x14ac:dyDescent="0.35">
      <c r="A80" s="389">
        <f t="shared" ca="1" si="9"/>
        <v>5008</v>
      </c>
      <c r="B80" s="389" t="str">
        <f t="shared" ca="1" si="10"/>
        <v>Gray blue</v>
      </c>
      <c r="C80" t="str">
        <f t="shared" ca="1" si="11"/>
        <v>GrayBlue</v>
      </c>
      <c r="D80" t="str">
        <f t="shared" ca="1" si="11"/>
        <v>GrayBlue</v>
      </c>
      <c r="E80" s="389" t="str">
        <f t="shared" ca="1" si="12"/>
        <v xml:space="preserve">26 41 56 </v>
      </c>
      <c r="F80" s="389" t="str">
        <f t="shared" ca="1" si="13"/>
        <v>26</v>
      </c>
      <c r="G80" s="389" t="str">
        <f t="shared" ca="1" si="14"/>
        <v xml:space="preserve"> 41</v>
      </c>
      <c r="H80" s="389" t="str">
        <f t="shared" ca="1" si="15"/>
        <v xml:space="preserve"> 56 </v>
      </c>
      <c r="I80" t="str">
        <f t="shared" ca="1" si="16"/>
        <v>Gray blue</v>
      </c>
      <c r="J80" t="str">
        <f t="shared" ca="1" si="17"/>
        <v>#define GrayBlue                   ((26&lt;&lt;16) + ( 41&lt;&lt;8) +  56 )</v>
      </c>
    </row>
    <row r="81" spans="1:10" x14ac:dyDescent="0.35">
      <c r="A81" s="389">
        <f t="shared" ca="1" si="9"/>
        <v>5009</v>
      </c>
      <c r="B81" s="389" t="str">
        <f t="shared" ca="1" si="10"/>
        <v>Azure blue</v>
      </c>
      <c r="C81" t="str">
        <f t="shared" ca="1" si="11"/>
        <v>AzureBlue</v>
      </c>
      <c r="D81" t="str">
        <f t="shared" ca="1" si="11"/>
        <v>AzureBlue</v>
      </c>
      <c r="E81" s="389" t="str">
        <f t="shared" ca="1" si="12"/>
        <v xml:space="preserve">23 69 112 </v>
      </c>
      <c r="F81" s="389" t="str">
        <f t="shared" ca="1" si="13"/>
        <v>23</v>
      </c>
      <c r="G81" s="389" t="str">
        <f t="shared" ca="1" si="14"/>
        <v xml:space="preserve"> 69</v>
      </c>
      <c r="H81" s="389" t="str">
        <f t="shared" ca="1" si="15"/>
        <v xml:space="preserve"> 112 </v>
      </c>
      <c r="I81" t="str">
        <f t="shared" ca="1" si="16"/>
        <v>Azure blue</v>
      </c>
      <c r="J81" t="str">
        <f t="shared" ca="1" si="17"/>
        <v>#define AzureBlue                  ((23&lt;&lt;16) + ( 69&lt;&lt;8) +  112 )</v>
      </c>
    </row>
    <row r="82" spans="1:10" x14ac:dyDescent="0.35">
      <c r="A82" s="389">
        <f t="shared" ca="1" si="9"/>
        <v>5011</v>
      </c>
      <c r="B82" s="389" t="str">
        <f t="shared" ca="1" si="10"/>
        <v>Steel blue</v>
      </c>
      <c r="C82" t="str">
        <f t="shared" ca="1" si="11"/>
        <v>SteelBlue</v>
      </c>
      <c r="D82" t="str">
        <f t="shared" ca="1" si="11"/>
        <v>SteelBlue</v>
      </c>
      <c r="E82" s="389" t="str">
        <f t="shared" ca="1" si="12"/>
        <v xml:space="preserve">0 43 112 </v>
      </c>
      <c r="F82" s="389" t="str">
        <f t="shared" ca="1" si="13"/>
        <v>0</v>
      </c>
      <c r="G82" s="389" t="str">
        <f t="shared" ca="1" si="14"/>
        <v xml:space="preserve"> 43</v>
      </c>
      <c r="H82" s="389" t="str">
        <f t="shared" ca="1" si="15"/>
        <v xml:space="preserve"> 112 </v>
      </c>
      <c r="I82" t="str">
        <f t="shared" ca="1" si="16"/>
        <v>Steel blue</v>
      </c>
      <c r="J82" t="str">
        <f t="shared" ca="1" si="17"/>
        <v>#define SteelBlue                  ((0&lt;&lt;16) + ( 43&lt;&lt;8) +  112 )</v>
      </c>
    </row>
    <row r="83" spans="1:10" x14ac:dyDescent="0.35">
      <c r="A83" s="389">
        <f t="shared" ca="1" si="9"/>
        <v>5012</v>
      </c>
      <c r="B83" s="389" t="str">
        <f t="shared" ca="1" si="10"/>
        <v>Light blue</v>
      </c>
      <c r="C83" t="str">
        <f t="shared" ca="1" si="11"/>
        <v>LightBlue</v>
      </c>
      <c r="D83" t="str">
        <f t="shared" ca="1" si="11"/>
        <v>LightBlue</v>
      </c>
      <c r="E83" s="389" t="str">
        <f t="shared" ca="1" si="12"/>
        <v xml:space="preserve">41 115 184 </v>
      </c>
      <c r="F83" s="389" t="str">
        <f t="shared" ca="1" si="13"/>
        <v>41</v>
      </c>
      <c r="G83" s="389" t="str">
        <f t="shared" ca="1" si="14"/>
        <v xml:space="preserve"> 115</v>
      </c>
      <c r="H83" s="389" t="str">
        <f t="shared" ca="1" si="15"/>
        <v xml:space="preserve"> 184 </v>
      </c>
      <c r="I83" t="str">
        <f t="shared" ca="1" si="16"/>
        <v>Light blue</v>
      </c>
      <c r="J83" t="str">
        <f t="shared" ca="1" si="17"/>
        <v>#define LightBlue                  ((41&lt;&lt;16) + ( 115&lt;&lt;8) +  184 )</v>
      </c>
    </row>
    <row r="84" spans="1:10" x14ac:dyDescent="0.35">
      <c r="A84" s="389">
        <f t="shared" ca="1" si="9"/>
        <v>5013</v>
      </c>
      <c r="B84" s="389" t="str">
        <f t="shared" ca="1" si="10"/>
        <v>Cobalt blue</v>
      </c>
      <c r="C84" t="str">
        <f t="shared" ca="1" si="11"/>
        <v>CobaltBlue</v>
      </c>
      <c r="D84" t="str">
        <f t="shared" ca="1" si="11"/>
        <v>CobaltBlue</v>
      </c>
      <c r="E84" s="389" t="str">
        <f t="shared" ca="1" si="12"/>
        <v xml:space="preserve">0 18 69 </v>
      </c>
      <c r="F84" s="389" t="str">
        <f t="shared" ca="1" si="13"/>
        <v>0</v>
      </c>
      <c r="G84" s="389" t="str">
        <f t="shared" ca="1" si="14"/>
        <v xml:space="preserve"> 18</v>
      </c>
      <c r="H84" s="389" t="str">
        <f t="shared" ca="1" si="15"/>
        <v xml:space="preserve"> 69 </v>
      </c>
      <c r="I84" t="str">
        <f t="shared" ca="1" si="16"/>
        <v>Cobalt blue</v>
      </c>
      <c r="J84" t="str">
        <f t="shared" ca="1" si="17"/>
        <v>#define CobaltBlue                 ((0&lt;&lt;16) + ( 18&lt;&lt;8) +  69 )</v>
      </c>
    </row>
    <row r="85" spans="1:10" x14ac:dyDescent="0.35">
      <c r="A85" s="389">
        <f t="shared" ca="1" si="9"/>
        <v>5014</v>
      </c>
      <c r="B85" s="389" t="str">
        <f t="shared" ca="1" si="10"/>
        <v>Pigeon blue</v>
      </c>
      <c r="C85" t="str">
        <f t="shared" ca="1" si="11"/>
        <v>PigeonBlue</v>
      </c>
      <c r="D85" t="str">
        <f t="shared" ca="1" si="11"/>
        <v>PigeonBlue</v>
      </c>
      <c r="E85" s="389" t="str">
        <f t="shared" ca="1" si="12"/>
        <v xml:space="preserve">77 105 153 </v>
      </c>
      <c r="F85" s="389" t="str">
        <f t="shared" ca="1" si="13"/>
        <v>77</v>
      </c>
      <c r="G85" s="389" t="str">
        <f t="shared" ca="1" si="14"/>
        <v xml:space="preserve"> 105</v>
      </c>
      <c r="H85" s="389" t="str">
        <f t="shared" ca="1" si="15"/>
        <v xml:space="preserve"> 153 </v>
      </c>
      <c r="I85" t="str">
        <f t="shared" ca="1" si="16"/>
        <v>Pigeon blue</v>
      </c>
      <c r="J85" t="str">
        <f t="shared" ca="1" si="17"/>
        <v>#define PigeonBlue                 ((77&lt;&lt;16) + ( 105&lt;&lt;8) +  153 )</v>
      </c>
    </row>
    <row r="86" spans="1:10" x14ac:dyDescent="0.35">
      <c r="A86" s="389">
        <f t="shared" ca="1" si="9"/>
        <v>5015</v>
      </c>
      <c r="B86" s="389" t="str">
        <f t="shared" ca="1" si="10"/>
        <v>Sky blue</v>
      </c>
      <c r="C86" t="str">
        <f t="shared" ca="1" si="11"/>
        <v>SkyBlue</v>
      </c>
      <c r="D86" t="str">
        <f t="shared" ca="1" si="11"/>
        <v>SkyBlue</v>
      </c>
      <c r="E86" s="389" t="str">
        <f t="shared" ca="1" si="12"/>
        <v xml:space="preserve">23 97 171 </v>
      </c>
      <c r="F86" s="389" t="str">
        <f t="shared" ca="1" si="13"/>
        <v>23</v>
      </c>
      <c r="G86" s="389" t="str">
        <f t="shared" ca="1" si="14"/>
        <v xml:space="preserve"> 97</v>
      </c>
      <c r="H86" s="389" t="str">
        <f t="shared" ca="1" si="15"/>
        <v xml:space="preserve"> 171 </v>
      </c>
      <c r="I86" t="str">
        <f t="shared" ca="1" si="16"/>
        <v>Sky blue</v>
      </c>
      <c r="J86" t="str">
        <f t="shared" ca="1" si="17"/>
        <v>#define SkyBlue                    ((23&lt;&lt;16) + ( 97&lt;&lt;8) +  171 )</v>
      </c>
    </row>
    <row r="87" spans="1:10" x14ac:dyDescent="0.35">
      <c r="A87" s="389">
        <f t="shared" ca="1" si="9"/>
        <v>5017</v>
      </c>
      <c r="B87" s="389" t="str">
        <f t="shared" ca="1" si="10"/>
        <v>Traffic blue</v>
      </c>
      <c r="C87" t="str">
        <f t="shared" ca="1" si="11"/>
        <v>TrafficBlue</v>
      </c>
      <c r="D87" t="str">
        <f t="shared" ca="1" si="11"/>
        <v>TrafficBlue</v>
      </c>
      <c r="E87" s="389" t="str">
        <f t="shared" ca="1" si="12"/>
        <v xml:space="preserve">0 59 128 </v>
      </c>
      <c r="F87" s="389" t="str">
        <f t="shared" ca="1" si="13"/>
        <v>0</v>
      </c>
      <c r="G87" s="389" t="str">
        <f t="shared" ca="1" si="14"/>
        <v xml:space="preserve"> 59</v>
      </c>
      <c r="H87" s="389" t="str">
        <f t="shared" ca="1" si="15"/>
        <v xml:space="preserve"> 128 </v>
      </c>
      <c r="I87" t="str">
        <f t="shared" ca="1" si="16"/>
        <v>Traffic blue</v>
      </c>
      <c r="J87" t="str">
        <f t="shared" ca="1" si="17"/>
        <v>#define TrafficBlue                ((0&lt;&lt;16) + ( 59&lt;&lt;8) +  128 )</v>
      </c>
    </row>
    <row r="88" spans="1:10" ht="29" x14ac:dyDescent="0.35">
      <c r="A88" s="389">
        <f t="shared" ca="1" si="9"/>
        <v>5018</v>
      </c>
      <c r="B88" s="389" t="str">
        <f t="shared" ca="1" si="10"/>
        <v>Turquoise blue</v>
      </c>
      <c r="C88" t="str">
        <f t="shared" ca="1" si="11"/>
        <v>TurquoiseBlue</v>
      </c>
      <c r="D88" t="str">
        <f t="shared" ca="1" si="11"/>
        <v>TurquoiseBlue</v>
      </c>
      <c r="E88" s="389" t="str">
        <f t="shared" ca="1" si="12"/>
        <v xml:space="preserve">56 148 130 </v>
      </c>
      <c r="F88" s="389" t="str">
        <f t="shared" ca="1" si="13"/>
        <v>56</v>
      </c>
      <c r="G88" s="389" t="str">
        <f t="shared" ca="1" si="14"/>
        <v xml:space="preserve"> 148</v>
      </c>
      <c r="H88" s="389" t="str">
        <f t="shared" ca="1" si="15"/>
        <v xml:space="preserve"> 130 </v>
      </c>
      <c r="I88" t="str">
        <f t="shared" ca="1" si="16"/>
        <v>Turquoise blue</v>
      </c>
      <c r="J88" t="str">
        <f t="shared" ca="1" si="17"/>
        <v>#define TurquoiseBlue              ((56&lt;&lt;16) + ( 148&lt;&lt;8) +  130 )</v>
      </c>
    </row>
    <row r="89" spans="1:10" x14ac:dyDescent="0.35">
      <c r="A89" s="389">
        <f t="shared" ca="1" si="9"/>
        <v>5019</v>
      </c>
      <c r="B89" s="389" t="str">
        <f t="shared" ca="1" si="10"/>
        <v>Capri blue</v>
      </c>
      <c r="C89" t="str">
        <f t="shared" ca="1" si="11"/>
        <v>CapriBlue</v>
      </c>
      <c r="D89" t="str">
        <f t="shared" ca="1" si="11"/>
        <v>CapriBlue</v>
      </c>
      <c r="E89" s="389" t="str">
        <f t="shared" ca="1" si="12"/>
        <v xml:space="preserve">10 66 120 </v>
      </c>
      <c r="F89" s="389" t="str">
        <f t="shared" ca="1" si="13"/>
        <v>10</v>
      </c>
      <c r="G89" s="389" t="str">
        <f t="shared" ca="1" si="14"/>
        <v xml:space="preserve"> 66</v>
      </c>
      <c r="H89" s="389" t="str">
        <f t="shared" ca="1" si="15"/>
        <v xml:space="preserve"> 120 </v>
      </c>
      <c r="I89" t="str">
        <f t="shared" ca="1" si="16"/>
        <v>Capri blue</v>
      </c>
      <c r="J89" t="str">
        <f t="shared" ca="1" si="17"/>
        <v>#define CapriBlue                  ((10&lt;&lt;16) + ( 66&lt;&lt;8) +  120 )</v>
      </c>
    </row>
    <row r="90" spans="1:10" x14ac:dyDescent="0.35">
      <c r="A90" s="389">
        <f t="shared" ca="1" si="9"/>
        <v>5020</v>
      </c>
      <c r="B90" s="389" t="str">
        <f t="shared" ca="1" si="10"/>
        <v>Steel blue</v>
      </c>
      <c r="C90" t="str">
        <f t="shared" ca="1" si="11"/>
        <v>SteelBlue</v>
      </c>
      <c r="D90" t="str">
        <f t="shared" ca="1" si="11"/>
        <v>SteelBlue</v>
      </c>
      <c r="E90" s="389" t="str">
        <f t="shared" ca="1" si="12"/>
        <v xml:space="preserve">5 51 51 </v>
      </c>
      <c r="F90" s="389" t="str">
        <f t="shared" ca="1" si="13"/>
        <v>5</v>
      </c>
      <c r="G90" s="389" t="str">
        <f t="shared" ca="1" si="14"/>
        <v xml:space="preserve"> 51</v>
      </c>
      <c r="H90" s="389" t="str">
        <f t="shared" ca="1" si="15"/>
        <v xml:space="preserve"> 51 </v>
      </c>
      <c r="I90" t="str">
        <f t="shared" ca="1" si="16"/>
        <v>Steel blue</v>
      </c>
      <c r="J90" t="str">
        <f t="shared" ca="1" si="17"/>
        <v>#define SteelBlue                  ((5&lt;&lt;16) + ( 51&lt;&lt;8) +  51 )</v>
      </c>
    </row>
    <row r="91" spans="1:10" x14ac:dyDescent="0.35">
      <c r="A91" s="389">
        <f t="shared" ca="1" si="9"/>
        <v>5021</v>
      </c>
      <c r="B91" s="389" t="str">
        <f t="shared" ca="1" si="10"/>
        <v>Water blue</v>
      </c>
      <c r="C91" t="str">
        <f t="shared" ca="1" si="11"/>
        <v>WaterBlue</v>
      </c>
      <c r="D91" t="str">
        <f t="shared" ca="1" si="11"/>
        <v>WaterBlue</v>
      </c>
      <c r="E91" s="389" t="str">
        <f t="shared" ca="1" si="12"/>
        <v xml:space="preserve">26 122 99 </v>
      </c>
      <c r="F91" s="389" t="str">
        <f t="shared" ca="1" si="13"/>
        <v>26</v>
      </c>
      <c r="G91" s="389" t="str">
        <f t="shared" ca="1" si="14"/>
        <v xml:space="preserve"> 122</v>
      </c>
      <c r="H91" s="389" t="str">
        <f t="shared" ca="1" si="15"/>
        <v xml:space="preserve"> 99 </v>
      </c>
      <c r="I91" t="str">
        <f t="shared" ca="1" si="16"/>
        <v>Water blue</v>
      </c>
      <c r="J91" t="str">
        <f t="shared" ca="1" si="17"/>
        <v>#define WaterBlue                  ((26&lt;&lt;16) + ( 122&lt;&lt;8) +  99 )</v>
      </c>
    </row>
    <row r="92" spans="1:10" x14ac:dyDescent="0.35">
      <c r="A92" s="389">
        <f t="shared" ca="1" si="9"/>
        <v>5022</v>
      </c>
      <c r="B92" s="389" t="str">
        <f t="shared" ca="1" si="10"/>
        <v>Night blue</v>
      </c>
      <c r="C92" t="str">
        <f t="shared" ca="1" si="11"/>
        <v>NightBlue</v>
      </c>
      <c r="D92" t="str">
        <f t="shared" ca="1" si="11"/>
        <v>NightBlue</v>
      </c>
      <c r="E92" s="389" t="str">
        <f t="shared" ca="1" si="12"/>
        <v xml:space="preserve">0 8 79 </v>
      </c>
      <c r="F92" s="389" t="str">
        <f t="shared" ca="1" si="13"/>
        <v>0</v>
      </c>
      <c r="G92" s="389" t="str">
        <f t="shared" ca="1" si="14"/>
        <v xml:space="preserve"> 8</v>
      </c>
      <c r="H92" s="389" t="str">
        <f t="shared" ca="1" si="15"/>
        <v xml:space="preserve"> 79 </v>
      </c>
      <c r="I92" t="str">
        <f t="shared" ca="1" si="16"/>
        <v>Night blue</v>
      </c>
      <c r="J92" t="str">
        <f t="shared" ca="1" si="17"/>
        <v>#define NightBlue                  ((0&lt;&lt;16) + ( 8&lt;&lt;8) +  79 )</v>
      </c>
    </row>
    <row r="93" spans="1:10" x14ac:dyDescent="0.35">
      <c r="A93" s="389">
        <f t="shared" ca="1" si="9"/>
        <v>5023</v>
      </c>
      <c r="B93" s="389" t="str">
        <f t="shared" ca="1" si="10"/>
        <v>Distant blue</v>
      </c>
      <c r="C93" t="str">
        <f t="shared" ca="1" si="11"/>
        <v>DistantBlue</v>
      </c>
      <c r="D93" t="str">
        <f t="shared" ca="1" si="11"/>
        <v>DistantBlue</v>
      </c>
      <c r="E93" s="389" t="str">
        <f t="shared" ca="1" si="12"/>
        <v xml:space="preserve">46 82 143 </v>
      </c>
      <c r="F93" s="389" t="str">
        <f t="shared" ca="1" si="13"/>
        <v>46</v>
      </c>
      <c r="G93" s="389" t="str">
        <f t="shared" ca="1" si="14"/>
        <v xml:space="preserve"> 82</v>
      </c>
      <c r="H93" s="389" t="str">
        <f t="shared" ca="1" si="15"/>
        <v xml:space="preserve"> 143 </v>
      </c>
      <c r="I93" t="str">
        <f t="shared" ca="1" si="16"/>
        <v>Distant blue</v>
      </c>
      <c r="J93" t="str">
        <f t="shared" ca="1" si="17"/>
        <v>#define DistantBlue                ((46&lt;&lt;16) + ( 82&lt;&lt;8) +  143 )</v>
      </c>
    </row>
    <row r="94" spans="1:10" x14ac:dyDescent="0.35">
      <c r="A94" s="389">
        <f t="shared" ca="1" si="9"/>
        <v>5024</v>
      </c>
      <c r="B94" s="389" t="str">
        <f t="shared" ca="1" si="10"/>
        <v>Pastel blue</v>
      </c>
      <c r="C94" t="str">
        <f t="shared" ca="1" si="11"/>
        <v>PastelBlue</v>
      </c>
      <c r="D94" t="str">
        <f t="shared" ca="1" si="11"/>
        <v>PastelBlue</v>
      </c>
      <c r="E94" s="389" t="str">
        <f t="shared" ca="1" si="12"/>
        <v xml:space="preserve">87 140 171 </v>
      </c>
      <c r="F94" s="389" t="str">
        <f t="shared" ca="1" si="13"/>
        <v>87</v>
      </c>
      <c r="G94" s="389" t="str">
        <f t="shared" ca="1" si="14"/>
        <v xml:space="preserve"> 140</v>
      </c>
      <c r="H94" s="389" t="str">
        <f t="shared" ca="1" si="15"/>
        <v xml:space="preserve"> 171 </v>
      </c>
      <c r="I94" t="str">
        <f t="shared" ca="1" si="16"/>
        <v>Pastel blue</v>
      </c>
      <c r="J94" t="str">
        <f t="shared" ca="1" si="17"/>
        <v>#define PastelBlue                 ((87&lt;&lt;16) + ( 140&lt;&lt;8) +  171 )</v>
      </c>
    </row>
    <row r="95" spans="1:10" ht="29" x14ac:dyDescent="0.35">
      <c r="A95" s="389">
        <f t="shared" ca="1" si="9"/>
        <v>6000</v>
      </c>
      <c r="B95" s="389" t="str">
        <f t="shared" ca="1" si="10"/>
        <v>Patina green</v>
      </c>
      <c r="C95" t="str">
        <f t="shared" ca="1" si="11"/>
        <v>PatinaGreen</v>
      </c>
      <c r="D95" t="str">
        <f t="shared" ca="1" si="11"/>
        <v>PatinaGreen</v>
      </c>
      <c r="E95" s="389" t="str">
        <f t="shared" ca="1" si="12"/>
        <v xml:space="preserve">51 120 84 </v>
      </c>
      <c r="F95" s="389" t="str">
        <f t="shared" ca="1" si="13"/>
        <v>51</v>
      </c>
      <c r="G95" s="389" t="str">
        <f t="shared" ca="1" si="14"/>
        <v xml:space="preserve"> 120</v>
      </c>
      <c r="H95" s="389" t="str">
        <f t="shared" ca="1" si="15"/>
        <v xml:space="preserve"> 84 </v>
      </c>
      <c r="I95" t="str">
        <f t="shared" ca="1" si="16"/>
        <v>Patina green</v>
      </c>
      <c r="J95" t="str">
        <f t="shared" ca="1" si="17"/>
        <v>#define PatinaGreen                ((51&lt;&lt;16) + ( 120&lt;&lt;8) +  84 )</v>
      </c>
    </row>
    <row r="96" spans="1:10" ht="29" x14ac:dyDescent="0.35">
      <c r="A96" s="389">
        <f t="shared" ca="1" si="9"/>
        <v>6001</v>
      </c>
      <c r="B96" s="389" t="str">
        <f t="shared" ca="1" si="10"/>
        <v>Emerald green</v>
      </c>
      <c r="C96" t="str">
        <f t="shared" ca="1" si="11"/>
        <v>EmeraldGreen</v>
      </c>
      <c r="D96" t="str">
        <f t="shared" ca="1" si="11"/>
        <v>EmeraldGreen</v>
      </c>
      <c r="E96" s="389" t="str">
        <f t="shared" ca="1" si="12"/>
        <v xml:space="preserve">38 102 81 </v>
      </c>
      <c r="F96" s="389" t="str">
        <f t="shared" ca="1" si="13"/>
        <v>38</v>
      </c>
      <c r="G96" s="389" t="str">
        <f t="shared" ca="1" si="14"/>
        <v xml:space="preserve"> 102</v>
      </c>
      <c r="H96" s="389" t="str">
        <f t="shared" ca="1" si="15"/>
        <v xml:space="preserve"> 81 </v>
      </c>
      <c r="I96" t="str">
        <f t="shared" ca="1" si="16"/>
        <v>Emerald green</v>
      </c>
      <c r="J96" t="str">
        <f t="shared" ca="1" si="17"/>
        <v>#define EmeraldGreen               ((38&lt;&lt;16) + ( 102&lt;&lt;8) +  81 )</v>
      </c>
    </row>
    <row r="97" spans="1:10" x14ac:dyDescent="0.35">
      <c r="A97" s="389">
        <f t="shared" ca="1" si="9"/>
        <v>6002</v>
      </c>
      <c r="B97" s="389" t="str">
        <f t="shared" ca="1" si="10"/>
        <v>Leaf green</v>
      </c>
      <c r="C97" t="str">
        <f t="shared" ca="1" si="11"/>
        <v>LeafGreen</v>
      </c>
      <c r="D97" t="str">
        <f t="shared" ca="1" si="11"/>
        <v>LeafGreen</v>
      </c>
      <c r="E97" s="389" t="str">
        <f t="shared" ca="1" si="12"/>
        <v xml:space="preserve">38 87 33 </v>
      </c>
      <c r="F97" s="389" t="str">
        <f t="shared" ca="1" si="13"/>
        <v>38</v>
      </c>
      <c r="G97" s="389" t="str">
        <f t="shared" ca="1" si="14"/>
        <v xml:space="preserve"> 87</v>
      </c>
      <c r="H97" s="389" t="str">
        <f t="shared" ca="1" si="15"/>
        <v xml:space="preserve"> 33 </v>
      </c>
      <c r="I97" t="str">
        <f t="shared" ca="1" si="16"/>
        <v>Leaf green</v>
      </c>
      <c r="J97" t="str">
        <f t="shared" ca="1" si="17"/>
        <v>#define LeafGreen                  ((38&lt;&lt;16) + ( 87&lt;&lt;8) +  33 )</v>
      </c>
    </row>
    <row r="98" spans="1:10" x14ac:dyDescent="0.35">
      <c r="A98" s="389">
        <f t="shared" ca="1" si="9"/>
        <v>6003</v>
      </c>
      <c r="B98" s="389" t="str">
        <f t="shared" ca="1" si="10"/>
        <v>Olive green</v>
      </c>
      <c r="C98" t="str">
        <f t="shared" ca="1" si="11"/>
        <v>OliveGreen</v>
      </c>
      <c r="D98" t="str">
        <f t="shared" ca="1" si="11"/>
        <v>OliveGreen</v>
      </c>
      <c r="E98" s="389" t="str">
        <f t="shared" ca="1" si="12"/>
        <v xml:space="preserve">61 69 46 </v>
      </c>
      <c r="F98" s="389" t="str">
        <f t="shared" ca="1" si="13"/>
        <v>61</v>
      </c>
      <c r="G98" s="389" t="str">
        <f t="shared" ca="1" si="14"/>
        <v xml:space="preserve"> 69</v>
      </c>
      <c r="H98" s="389" t="str">
        <f t="shared" ca="1" si="15"/>
        <v xml:space="preserve"> 46 </v>
      </c>
      <c r="I98" t="str">
        <f t="shared" ca="1" si="16"/>
        <v>Olive green</v>
      </c>
      <c r="J98" t="str">
        <f t="shared" ca="1" si="17"/>
        <v>#define OliveGreen                 ((61&lt;&lt;16) + ( 69&lt;&lt;8) +  46 )</v>
      </c>
    </row>
    <row r="99" spans="1:10" x14ac:dyDescent="0.35">
      <c r="A99" s="389">
        <f t="shared" ca="1" si="9"/>
        <v>6004</v>
      </c>
      <c r="B99" s="389" t="str">
        <f t="shared" ca="1" si="10"/>
        <v>Blue green</v>
      </c>
      <c r="C99" t="str">
        <f t="shared" ca="1" si="11"/>
        <v>BlueGreen</v>
      </c>
      <c r="D99" t="str">
        <f t="shared" ca="1" si="11"/>
        <v>BlueGreen</v>
      </c>
      <c r="E99" s="389" t="str">
        <f t="shared" ca="1" si="12"/>
        <v xml:space="preserve">13 59 46 </v>
      </c>
      <c r="F99" s="389" t="str">
        <f t="shared" ca="1" si="13"/>
        <v>13</v>
      </c>
      <c r="G99" s="389" t="str">
        <f t="shared" ca="1" si="14"/>
        <v xml:space="preserve"> 59</v>
      </c>
      <c r="H99" s="389" t="str">
        <f t="shared" ca="1" si="15"/>
        <v xml:space="preserve"> 46 </v>
      </c>
      <c r="I99" t="str">
        <f t="shared" ca="1" si="16"/>
        <v>Blue green</v>
      </c>
      <c r="J99" t="str">
        <f t="shared" ca="1" si="17"/>
        <v>#define BlueGreen                  ((13&lt;&lt;16) + ( 59&lt;&lt;8) +  46 )</v>
      </c>
    </row>
    <row r="100" spans="1:10" x14ac:dyDescent="0.35">
      <c r="A100" s="389">
        <f t="shared" ca="1" si="9"/>
        <v>6005</v>
      </c>
      <c r="B100" s="389" t="str">
        <f t="shared" ca="1" si="10"/>
        <v>Moss green</v>
      </c>
      <c r="C100" t="str">
        <f t="shared" ca="1" si="11"/>
        <v>MossGreen</v>
      </c>
      <c r="D100" t="str">
        <f t="shared" ca="1" si="11"/>
        <v>MossGreen</v>
      </c>
      <c r="E100" s="389" t="str">
        <f t="shared" ca="1" si="12"/>
        <v xml:space="preserve">10 56 31 </v>
      </c>
      <c r="F100" s="389" t="str">
        <f t="shared" ca="1" si="13"/>
        <v>10</v>
      </c>
      <c r="G100" s="389" t="str">
        <f t="shared" ca="1" si="14"/>
        <v xml:space="preserve"> 56</v>
      </c>
      <c r="H100" s="389" t="str">
        <f t="shared" ca="1" si="15"/>
        <v xml:space="preserve"> 31 </v>
      </c>
      <c r="I100" t="str">
        <f t="shared" ca="1" si="16"/>
        <v>Moss green</v>
      </c>
      <c r="J100" t="str">
        <f t="shared" ca="1" si="17"/>
        <v>#define MossGreen                  ((10&lt;&lt;16) + ( 56&lt;&lt;8) +  31 )</v>
      </c>
    </row>
    <row r="101" spans="1:10" x14ac:dyDescent="0.35">
      <c r="A101" s="389">
        <f t="shared" ca="1" si="9"/>
        <v>6006</v>
      </c>
      <c r="B101" s="389" t="str">
        <f t="shared" ca="1" si="10"/>
        <v>Grey olive</v>
      </c>
      <c r="C101" t="str">
        <f t="shared" ca="1" si="11"/>
        <v>GreyOlive</v>
      </c>
      <c r="D101" t="str">
        <f t="shared" ca="1" si="11"/>
        <v>GreyOlive</v>
      </c>
      <c r="E101" s="389" t="str">
        <f t="shared" ca="1" si="12"/>
        <v xml:space="preserve">41 43 46 </v>
      </c>
      <c r="F101" s="389" t="str">
        <f t="shared" ca="1" si="13"/>
        <v>41</v>
      </c>
      <c r="G101" s="389" t="str">
        <f t="shared" ca="1" si="14"/>
        <v xml:space="preserve"> 43</v>
      </c>
      <c r="H101" s="389" t="str">
        <f t="shared" ca="1" si="15"/>
        <v xml:space="preserve"> 46 </v>
      </c>
      <c r="I101" t="str">
        <f t="shared" ca="1" si="16"/>
        <v>Grey olive</v>
      </c>
      <c r="J101" t="str">
        <f t="shared" ca="1" si="17"/>
        <v>#define GreyOlive                  ((41&lt;&lt;16) + ( 43&lt;&lt;8) +  46 )</v>
      </c>
    </row>
    <row r="102" spans="1:10" x14ac:dyDescent="0.35">
      <c r="A102" s="389">
        <f t="shared" ca="1" si="9"/>
        <v>6007</v>
      </c>
      <c r="B102" s="389" t="str">
        <f t="shared" ca="1" si="10"/>
        <v>Bottle green</v>
      </c>
      <c r="C102" t="str">
        <f t="shared" ca="1" si="11"/>
        <v>BottleGreen</v>
      </c>
      <c r="D102" t="str">
        <f t="shared" ca="1" si="11"/>
        <v>BottleGreen</v>
      </c>
      <c r="E102" s="389" t="str">
        <f t="shared" ca="1" si="12"/>
        <v xml:space="preserve">28 38 23 </v>
      </c>
      <c r="F102" s="389" t="str">
        <f t="shared" ca="1" si="13"/>
        <v>28</v>
      </c>
      <c r="G102" s="389" t="str">
        <f t="shared" ca="1" si="14"/>
        <v xml:space="preserve"> 38</v>
      </c>
      <c r="H102" s="389" t="str">
        <f t="shared" ca="1" si="15"/>
        <v xml:space="preserve"> 23 </v>
      </c>
      <c r="I102" t="str">
        <f t="shared" ca="1" si="16"/>
        <v>Bottle green</v>
      </c>
      <c r="J102" t="str">
        <f t="shared" ca="1" si="17"/>
        <v>#define BottleGreen                ((28&lt;&lt;16) + ( 38&lt;&lt;8) +  23 )</v>
      </c>
    </row>
    <row r="103" spans="1:10" ht="29" x14ac:dyDescent="0.35">
      <c r="A103" s="389">
        <f t="shared" ca="1" si="9"/>
        <v>6008</v>
      </c>
      <c r="B103" s="389" t="str">
        <f t="shared" ca="1" si="10"/>
        <v>Brown green</v>
      </c>
      <c r="C103" t="str">
        <f t="shared" ca="1" si="11"/>
        <v>BrownGreen</v>
      </c>
      <c r="D103" t="str">
        <f t="shared" ca="1" si="11"/>
        <v>BrownGreen</v>
      </c>
      <c r="E103" s="389" t="str">
        <f t="shared" ca="1" si="12"/>
        <v xml:space="preserve">33 33 26 </v>
      </c>
      <c r="F103" s="389" t="str">
        <f t="shared" ca="1" si="13"/>
        <v>33</v>
      </c>
      <c r="G103" s="389" t="str">
        <f t="shared" ca="1" si="14"/>
        <v xml:space="preserve"> 33</v>
      </c>
      <c r="H103" s="389" t="str">
        <f t="shared" ca="1" si="15"/>
        <v xml:space="preserve"> 26 </v>
      </c>
      <c r="I103" t="str">
        <f t="shared" ca="1" si="16"/>
        <v>Brown green</v>
      </c>
      <c r="J103" t="str">
        <f t="shared" ca="1" si="17"/>
        <v>#define BrownGreen                 ((33&lt;&lt;16) + ( 33&lt;&lt;8) +  26 )</v>
      </c>
    </row>
    <row r="104" spans="1:10" x14ac:dyDescent="0.35">
      <c r="A104" s="389">
        <f t="shared" ca="1" si="9"/>
        <v>6009</v>
      </c>
      <c r="B104" s="389" t="str">
        <f t="shared" ca="1" si="10"/>
        <v>Fir green</v>
      </c>
      <c r="C104" t="str">
        <f t="shared" ca="1" si="11"/>
        <v>FirGreen</v>
      </c>
      <c r="D104" t="str">
        <f t="shared" ca="1" si="11"/>
        <v>FirGreen</v>
      </c>
      <c r="E104" s="389" t="str">
        <f t="shared" ca="1" si="12"/>
        <v xml:space="preserve">23 41 28 </v>
      </c>
      <c r="F104" s="389" t="str">
        <f t="shared" ca="1" si="13"/>
        <v>23</v>
      </c>
      <c r="G104" s="389" t="str">
        <f t="shared" ca="1" si="14"/>
        <v xml:space="preserve"> 41</v>
      </c>
      <c r="H104" s="389" t="str">
        <f t="shared" ca="1" si="15"/>
        <v xml:space="preserve"> 28 </v>
      </c>
      <c r="I104" t="str">
        <f t="shared" ca="1" si="16"/>
        <v>Fir green</v>
      </c>
      <c r="J104" t="str">
        <f t="shared" ca="1" si="17"/>
        <v>#define FirGreen                   ((23&lt;&lt;16) + ( 41&lt;&lt;8) +  28 )</v>
      </c>
    </row>
    <row r="105" spans="1:10" x14ac:dyDescent="0.35">
      <c r="A105" s="389">
        <f t="shared" ca="1" si="9"/>
        <v>6010</v>
      </c>
      <c r="B105" s="389" t="str">
        <f t="shared" ca="1" si="10"/>
        <v>Grass green</v>
      </c>
      <c r="C105" t="str">
        <f t="shared" ca="1" si="11"/>
        <v>GrassGreen</v>
      </c>
      <c r="D105" t="str">
        <f t="shared" ca="1" si="11"/>
        <v>GrassGreen</v>
      </c>
      <c r="E105" s="389" t="str">
        <f t="shared" ca="1" si="12"/>
        <v xml:space="preserve">54 105 38 </v>
      </c>
      <c r="F105" s="389" t="str">
        <f t="shared" ca="1" si="13"/>
        <v>54</v>
      </c>
      <c r="G105" s="389" t="str">
        <f t="shared" ca="1" si="14"/>
        <v xml:space="preserve"> 105</v>
      </c>
      <c r="H105" s="389" t="str">
        <f t="shared" ca="1" si="15"/>
        <v xml:space="preserve"> 38 </v>
      </c>
      <c r="I105" t="str">
        <f t="shared" ca="1" si="16"/>
        <v>Grass green</v>
      </c>
      <c r="J105" t="str">
        <f t="shared" ca="1" si="17"/>
        <v>#define GrassGreen                 ((54&lt;&lt;16) + ( 105&lt;&lt;8) +  38 )</v>
      </c>
    </row>
    <row r="106" spans="1:10" ht="29" x14ac:dyDescent="0.35">
      <c r="A106" s="389">
        <f t="shared" ca="1" si="9"/>
        <v>6011</v>
      </c>
      <c r="B106" s="389" t="str">
        <f t="shared" ca="1" si="10"/>
        <v>Reseda green</v>
      </c>
      <c r="C106" t="str">
        <f t="shared" ca="1" si="11"/>
        <v>ResedaGreen</v>
      </c>
      <c r="D106" t="str">
        <f t="shared" ca="1" si="11"/>
        <v>ResedaGreen</v>
      </c>
      <c r="E106" s="389" t="str">
        <f t="shared" ca="1" si="12"/>
        <v xml:space="preserve">94 125 79 </v>
      </c>
      <c r="F106" s="389" t="str">
        <f t="shared" ca="1" si="13"/>
        <v>94</v>
      </c>
      <c r="G106" s="389" t="str">
        <f t="shared" ca="1" si="14"/>
        <v xml:space="preserve"> 125</v>
      </c>
      <c r="H106" s="389" t="str">
        <f t="shared" ca="1" si="15"/>
        <v xml:space="preserve"> 79 </v>
      </c>
      <c r="I106" t="str">
        <f t="shared" ca="1" si="16"/>
        <v>Reseda green</v>
      </c>
      <c r="J106" t="str">
        <f t="shared" ca="1" si="17"/>
        <v>#define ResedaGreen                ((94&lt;&lt;16) + ( 125&lt;&lt;8) +  79 )</v>
      </c>
    </row>
    <row r="107" spans="1:10" x14ac:dyDescent="0.35">
      <c r="A107" s="389">
        <f t="shared" ca="1" si="9"/>
        <v>6012</v>
      </c>
      <c r="B107" s="389" t="str">
        <f t="shared" ca="1" si="10"/>
        <v>Black green</v>
      </c>
      <c r="C107" t="str">
        <f t="shared" ca="1" si="11"/>
        <v>BlackGreen</v>
      </c>
      <c r="D107" t="str">
        <f t="shared" ca="1" si="11"/>
        <v>BlackGreen</v>
      </c>
      <c r="E107" s="389" t="str">
        <f t="shared" ca="1" si="12"/>
        <v xml:space="preserve">31 46 43 </v>
      </c>
      <c r="F107" s="389" t="str">
        <f t="shared" ca="1" si="13"/>
        <v>31</v>
      </c>
      <c r="G107" s="389" t="str">
        <f t="shared" ca="1" si="14"/>
        <v xml:space="preserve"> 46</v>
      </c>
      <c r="H107" s="389" t="str">
        <f t="shared" ca="1" si="15"/>
        <v xml:space="preserve"> 43 </v>
      </c>
      <c r="I107" t="str">
        <f t="shared" ca="1" si="16"/>
        <v>Black green</v>
      </c>
      <c r="J107" t="str">
        <f t="shared" ca="1" si="17"/>
        <v>#define BlackGreen                 ((31&lt;&lt;16) + ( 46&lt;&lt;8) +  43 )</v>
      </c>
    </row>
    <row r="108" spans="1:10" x14ac:dyDescent="0.35">
      <c r="A108" s="389">
        <f t="shared" ca="1" si="9"/>
        <v>6013</v>
      </c>
      <c r="B108" s="389" t="str">
        <f t="shared" ca="1" si="10"/>
        <v>Reed green</v>
      </c>
      <c r="C108" t="str">
        <f t="shared" ca="1" si="11"/>
        <v>ReedGreen</v>
      </c>
      <c r="D108" t="str">
        <f t="shared" ca="1" si="11"/>
        <v>ReedGreen</v>
      </c>
      <c r="E108" s="389" t="str">
        <f t="shared" ca="1" si="12"/>
        <v xml:space="preserve">117 115 79 </v>
      </c>
      <c r="F108" s="389" t="str">
        <f t="shared" ca="1" si="13"/>
        <v>117</v>
      </c>
      <c r="G108" s="389" t="str">
        <f t="shared" ca="1" si="14"/>
        <v xml:space="preserve"> 115</v>
      </c>
      <c r="H108" s="389" t="str">
        <f t="shared" ca="1" si="15"/>
        <v xml:space="preserve"> 79 </v>
      </c>
      <c r="I108" t="str">
        <f t="shared" ca="1" si="16"/>
        <v>Reed green</v>
      </c>
      <c r="J108" t="str">
        <f t="shared" ca="1" si="17"/>
        <v>#define ReedGreen                  ((117&lt;&lt;16) + ( 115&lt;&lt;8) +  79 )</v>
      </c>
    </row>
    <row r="109" spans="1:10" x14ac:dyDescent="0.35">
      <c r="A109" s="389">
        <f t="shared" ca="1" si="9"/>
        <v>6014</v>
      </c>
      <c r="B109" s="389" t="str">
        <f t="shared" ca="1" si="10"/>
        <v>Yellow olive</v>
      </c>
      <c r="C109" t="str">
        <f t="shared" ca="1" si="11"/>
        <v>YellowOlive</v>
      </c>
      <c r="D109" t="str">
        <f t="shared" ca="1" si="11"/>
        <v>YellowOlive</v>
      </c>
      <c r="E109" s="389" t="str">
        <f t="shared" ca="1" si="12"/>
        <v xml:space="preserve">51 48 38 </v>
      </c>
      <c r="F109" s="389" t="str">
        <f t="shared" ca="1" si="13"/>
        <v>51</v>
      </c>
      <c r="G109" s="389" t="str">
        <f t="shared" ca="1" si="14"/>
        <v xml:space="preserve"> 48</v>
      </c>
      <c r="H109" s="389" t="str">
        <f t="shared" ca="1" si="15"/>
        <v xml:space="preserve"> 38 </v>
      </c>
      <c r="I109" t="str">
        <f t="shared" ca="1" si="16"/>
        <v>Yellow olive</v>
      </c>
      <c r="J109" t="str">
        <f t="shared" ca="1" si="17"/>
        <v>#define YellowOlive                ((51&lt;&lt;16) + ( 48&lt;&lt;8) +  38 )</v>
      </c>
    </row>
    <row r="110" spans="1:10" x14ac:dyDescent="0.35">
      <c r="A110" s="389">
        <f t="shared" ca="1" si="9"/>
        <v>6015</v>
      </c>
      <c r="B110" s="389" t="str">
        <f t="shared" ca="1" si="10"/>
        <v>Black olive</v>
      </c>
      <c r="C110" t="str">
        <f t="shared" ca="1" si="11"/>
        <v>BlackOlive</v>
      </c>
      <c r="D110" t="str">
        <f t="shared" ca="1" si="11"/>
        <v>BlackOlive</v>
      </c>
      <c r="E110" s="389" t="str">
        <f t="shared" ca="1" si="12"/>
        <v xml:space="preserve">41 43 38 </v>
      </c>
      <c r="F110" s="389" t="str">
        <f t="shared" ca="1" si="13"/>
        <v>41</v>
      </c>
      <c r="G110" s="389" t="str">
        <f t="shared" ca="1" si="14"/>
        <v xml:space="preserve"> 43</v>
      </c>
      <c r="H110" s="389" t="str">
        <f t="shared" ca="1" si="15"/>
        <v xml:space="preserve"> 38 </v>
      </c>
      <c r="I110" t="str">
        <f t="shared" ca="1" si="16"/>
        <v>Black olive</v>
      </c>
      <c r="J110" t="str">
        <f t="shared" ca="1" si="17"/>
        <v>#define BlackOlive                 ((41&lt;&lt;16) + ( 43&lt;&lt;8) +  38 )</v>
      </c>
    </row>
    <row r="111" spans="1:10" ht="29" x14ac:dyDescent="0.35">
      <c r="A111" s="389">
        <f t="shared" ca="1" si="9"/>
        <v>6016</v>
      </c>
      <c r="B111" s="389" t="str">
        <f t="shared" ca="1" si="10"/>
        <v>Turquoise green</v>
      </c>
      <c r="C111" t="str">
        <f t="shared" ca="1" si="11"/>
        <v>TurquoiseGreen</v>
      </c>
      <c r="D111" t="str">
        <f t="shared" ca="1" si="11"/>
        <v>TurquoiseGreen</v>
      </c>
      <c r="E111" s="389" t="str">
        <f t="shared" ca="1" si="12"/>
        <v xml:space="preserve">15 112 51 </v>
      </c>
      <c r="F111" s="389" t="str">
        <f t="shared" ca="1" si="13"/>
        <v>15</v>
      </c>
      <c r="G111" s="389" t="str">
        <f t="shared" ca="1" si="14"/>
        <v xml:space="preserve"> 112</v>
      </c>
      <c r="H111" s="389" t="str">
        <f t="shared" ca="1" si="15"/>
        <v xml:space="preserve"> 51 </v>
      </c>
      <c r="I111" t="str">
        <f t="shared" ca="1" si="16"/>
        <v>Turquoise green</v>
      </c>
      <c r="J111" t="str">
        <f t="shared" ca="1" si="17"/>
        <v>#define TurquoiseGreen             ((15&lt;&lt;16) + ( 112&lt;&lt;8) +  51 )</v>
      </c>
    </row>
    <row r="112" spans="1:10" ht="29" x14ac:dyDescent="0.35">
      <c r="A112" s="389">
        <f t="shared" ca="1" si="9"/>
        <v>6017</v>
      </c>
      <c r="B112" s="389" t="str">
        <f t="shared" ca="1" si="10"/>
        <v>Yellow green</v>
      </c>
      <c r="C112" t="str">
        <f t="shared" ca="1" si="11"/>
        <v>YellowGreen</v>
      </c>
      <c r="D112" t="str">
        <f t="shared" ca="1" si="11"/>
        <v>YellowGreen</v>
      </c>
      <c r="E112" s="389" t="str">
        <f t="shared" ca="1" si="12"/>
        <v xml:space="preserve">64 130 54 </v>
      </c>
      <c r="F112" s="389" t="str">
        <f t="shared" ca="1" si="13"/>
        <v>64</v>
      </c>
      <c r="G112" s="389" t="str">
        <f t="shared" ca="1" si="14"/>
        <v xml:space="preserve"> 130</v>
      </c>
      <c r="H112" s="389" t="str">
        <f t="shared" ca="1" si="15"/>
        <v xml:space="preserve"> 54 </v>
      </c>
      <c r="I112" t="str">
        <f t="shared" ca="1" si="16"/>
        <v>Yellow green</v>
      </c>
      <c r="J112" t="str">
        <f t="shared" ca="1" si="17"/>
        <v>#define YellowGreen                ((64&lt;&lt;16) + ( 130&lt;&lt;8) +  54 )</v>
      </c>
    </row>
    <row r="113" spans="1:10" x14ac:dyDescent="0.35">
      <c r="A113" s="389">
        <f t="shared" ca="1" si="9"/>
        <v>6018</v>
      </c>
      <c r="B113" s="389" t="str">
        <f t="shared" ca="1" si="10"/>
        <v>May green</v>
      </c>
      <c r="C113" t="str">
        <f t="shared" ca="1" si="11"/>
        <v>MayGreen</v>
      </c>
      <c r="D113" t="str">
        <f t="shared" ca="1" si="11"/>
        <v>MayGreen</v>
      </c>
      <c r="E113" s="389" t="str">
        <f t="shared" ca="1" si="12"/>
        <v xml:space="preserve">79 168 51 </v>
      </c>
      <c r="F113" s="389" t="str">
        <f t="shared" ca="1" si="13"/>
        <v>79</v>
      </c>
      <c r="G113" s="389" t="str">
        <f t="shared" ca="1" si="14"/>
        <v xml:space="preserve"> 168</v>
      </c>
      <c r="H113" s="389" t="str">
        <f t="shared" ca="1" si="15"/>
        <v xml:space="preserve"> 51 </v>
      </c>
      <c r="I113" t="str">
        <f t="shared" ca="1" si="16"/>
        <v>May green</v>
      </c>
      <c r="J113" t="str">
        <f t="shared" ca="1" si="17"/>
        <v>#define MayGreen                   ((79&lt;&lt;16) + ( 168&lt;&lt;8) +  51 )</v>
      </c>
    </row>
    <row r="114" spans="1:10" x14ac:dyDescent="0.35">
      <c r="A114" s="389">
        <f t="shared" ca="1" si="9"/>
        <v>6019</v>
      </c>
      <c r="B114" s="389" t="str">
        <f t="shared" ca="1" si="10"/>
        <v>Pastel green</v>
      </c>
      <c r="C114" t="str">
        <f t="shared" ca="1" si="11"/>
        <v>PastelGreen</v>
      </c>
      <c r="D114" t="str">
        <f t="shared" ca="1" si="11"/>
        <v>PastelGreen</v>
      </c>
      <c r="E114" s="389" t="str">
        <f t="shared" ca="1" si="12"/>
        <v xml:space="preserve">191 227 186 </v>
      </c>
      <c r="F114" s="389" t="str">
        <f t="shared" ca="1" si="13"/>
        <v>191</v>
      </c>
      <c r="G114" s="389" t="str">
        <f t="shared" ca="1" si="14"/>
        <v xml:space="preserve"> 227</v>
      </c>
      <c r="H114" s="389" t="str">
        <f t="shared" ca="1" si="15"/>
        <v xml:space="preserve"> 186 </v>
      </c>
      <c r="I114" t="str">
        <f t="shared" ca="1" si="16"/>
        <v>Pastel green</v>
      </c>
      <c r="J114" t="str">
        <f t="shared" ca="1" si="17"/>
        <v>#define PastelGreen                ((191&lt;&lt;16) + ( 227&lt;&lt;8) +  186 )</v>
      </c>
    </row>
    <row r="115" spans="1:10" ht="29" x14ac:dyDescent="0.35">
      <c r="A115" s="389">
        <f t="shared" ca="1" si="9"/>
        <v>6020</v>
      </c>
      <c r="B115" s="389" t="str">
        <f t="shared" ca="1" si="10"/>
        <v>Chrome green</v>
      </c>
      <c r="C115" t="str">
        <f t="shared" ca="1" si="11"/>
        <v>ChromeGreen</v>
      </c>
      <c r="D115" t="str">
        <f t="shared" ca="1" si="11"/>
        <v>ChromeGreen</v>
      </c>
      <c r="E115" s="389" t="str">
        <f t="shared" ca="1" si="12"/>
        <v xml:space="preserve">38 56 41 </v>
      </c>
      <c r="F115" s="389" t="str">
        <f t="shared" ca="1" si="13"/>
        <v>38</v>
      </c>
      <c r="G115" s="389" t="str">
        <f t="shared" ca="1" si="14"/>
        <v xml:space="preserve"> 56</v>
      </c>
      <c r="H115" s="389" t="str">
        <f t="shared" ca="1" si="15"/>
        <v xml:space="preserve"> 41 </v>
      </c>
      <c r="I115" t="str">
        <f t="shared" ca="1" si="16"/>
        <v>Chrome green</v>
      </c>
      <c r="J115" t="str">
        <f t="shared" ca="1" si="17"/>
        <v>#define ChromeGreen                ((38&lt;&lt;16) + ( 56&lt;&lt;8) +  41 )</v>
      </c>
    </row>
    <row r="116" spans="1:10" x14ac:dyDescent="0.35">
      <c r="A116" s="389">
        <f t="shared" ca="1" si="9"/>
        <v>6021</v>
      </c>
      <c r="B116" s="389" t="str">
        <f t="shared" ca="1" si="10"/>
        <v>Pale green</v>
      </c>
      <c r="C116" t="str">
        <f t="shared" ca="1" si="11"/>
        <v>PaleGreen</v>
      </c>
      <c r="D116" t="str">
        <f t="shared" ca="1" si="11"/>
        <v>PaleGreen</v>
      </c>
      <c r="E116" s="389" t="str">
        <f t="shared" ca="1" si="12"/>
        <v xml:space="preserve">133 166 122 </v>
      </c>
      <c r="F116" s="389" t="str">
        <f t="shared" ca="1" si="13"/>
        <v>133</v>
      </c>
      <c r="G116" s="389" t="str">
        <f t="shared" ca="1" si="14"/>
        <v xml:space="preserve"> 166</v>
      </c>
      <c r="H116" s="389" t="str">
        <f t="shared" ca="1" si="15"/>
        <v xml:space="preserve"> 122 </v>
      </c>
      <c r="I116" t="str">
        <f t="shared" ca="1" si="16"/>
        <v>Pale green</v>
      </c>
      <c r="J116" t="str">
        <f t="shared" ca="1" si="17"/>
        <v>#define PaleGreen                  ((133&lt;&lt;16) + ( 166&lt;&lt;8) +  122 )</v>
      </c>
    </row>
    <row r="117" spans="1:10" x14ac:dyDescent="0.35">
      <c r="A117" s="389">
        <f t="shared" ca="1" si="9"/>
        <v>6022</v>
      </c>
      <c r="B117" s="389" t="str">
        <f t="shared" ca="1" si="10"/>
        <v>Olive drab</v>
      </c>
      <c r="C117" t="str">
        <f t="shared" ca="1" si="11"/>
        <v>OliveDrab</v>
      </c>
      <c r="D117" t="str">
        <f t="shared" ca="1" si="11"/>
        <v>OliveDrab</v>
      </c>
      <c r="E117" s="389" t="str">
        <f t="shared" ca="1" si="12"/>
        <v xml:space="preserve">43 38 28 </v>
      </c>
      <c r="F117" s="389" t="str">
        <f t="shared" ca="1" si="13"/>
        <v>43</v>
      </c>
      <c r="G117" s="389" t="str">
        <f t="shared" ca="1" si="14"/>
        <v xml:space="preserve"> 38</v>
      </c>
      <c r="H117" s="389" t="str">
        <f t="shared" ca="1" si="15"/>
        <v xml:space="preserve"> 28 </v>
      </c>
      <c r="I117" t="str">
        <f t="shared" ca="1" si="16"/>
        <v>Olive drab</v>
      </c>
      <c r="J117" t="str">
        <f t="shared" ca="1" si="17"/>
        <v>#define OliveDrab                  ((43&lt;&lt;16) + ( 38&lt;&lt;8) +  28 )</v>
      </c>
    </row>
    <row r="118" spans="1:10" ht="29" x14ac:dyDescent="0.35">
      <c r="A118" s="389">
        <f t="shared" ca="1" si="9"/>
        <v>6024</v>
      </c>
      <c r="B118" s="389" t="str">
        <f t="shared" ca="1" si="10"/>
        <v>Traffic green</v>
      </c>
      <c r="C118" t="str">
        <f t="shared" ca="1" si="11"/>
        <v>TrafficGreen</v>
      </c>
      <c r="D118" t="str">
        <f t="shared" ca="1" si="11"/>
        <v>TrafficGreen</v>
      </c>
      <c r="E118" s="389" t="str">
        <f t="shared" ca="1" si="12"/>
        <v xml:space="preserve">36 145 64 </v>
      </c>
      <c r="F118" s="389" t="str">
        <f t="shared" ca="1" si="13"/>
        <v>36</v>
      </c>
      <c r="G118" s="389" t="str">
        <f t="shared" ca="1" si="14"/>
        <v xml:space="preserve"> 145</v>
      </c>
      <c r="H118" s="389" t="str">
        <f t="shared" ca="1" si="15"/>
        <v xml:space="preserve"> 64 </v>
      </c>
      <c r="I118" t="str">
        <f t="shared" ca="1" si="16"/>
        <v>Traffic green</v>
      </c>
      <c r="J118" t="str">
        <f t="shared" ca="1" si="17"/>
        <v>#define TrafficGreen               ((36&lt;&lt;16) + ( 145&lt;&lt;8) +  64 )</v>
      </c>
    </row>
    <row r="119" spans="1:10" x14ac:dyDescent="0.35">
      <c r="A119" s="389">
        <f t="shared" ca="1" si="9"/>
        <v>6025</v>
      </c>
      <c r="B119" s="389" t="str">
        <f t="shared" ca="1" si="10"/>
        <v>Fern green</v>
      </c>
      <c r="C119" t="str">
        <f t="shared" ca="1" si="11"/>
        <v>FernGreen</v>
      </c>
      <c r="D119" t="str">
        <f t="shared" ca="1" si="11"/>
        <v>FernGreen</v>
      </c>
      <c r="E119" s="389" t="str">
        <f t="shared" ca="1" si="12"/>
        <v xml:space="preserve">74 110 51 </v>
      </c>
      <c r="F119" s="389" t="str">
        <f t="shared" ca="1" si="13"/>
        <v>74</v>
      </c>
      <c r="G119" s="389" t="str">
        <f t="shared" ca="1" si="14"/>
        <v xml:space="preserve"> 110</v>
      </c>
      <c r="H119" s="389" t="str">
        <f t="shared" ca="1" si="15"/>
        <v xml:space="preserve"> 51 </v>
      </c>
      <c r="I119" t="str">
        <f t="shared" ca="1" si="16"/>
        <v>Fern green</v>
      </c>
      <c r="J119" t="str">
        <f t="shared" ca="1" si="17"/>
        <v>#define FernGreen                  ((74&lt;&lt;16) + ( 110&lt;&lt;8) +  51 )</v>
      </c>
    </row>
    <row r="120" spans="1:10" x14ac:dyDescent="0.35">
      <c r="A120" s="389">
        <f t="shared" ca="1" si="9"/>
        <v>6026</v>
      </c>
      <c r="B120" s="389" t="str">
        <f t="shared" ca="1" si="10"/>
        <v>Opal green</v>
      </c>
      <c r="C120" t="str">
        <f t="shared" ca="1" si="11"/>
        <v>OpalGreen</v>
      </c>
      <c r="D120" t="str">
        <f t="shared" ca="1" si="11"/>
        <v>OpalGreen</v>
      </c>
      <c r="E120" s="389" t="str">
        <f t="shared" ca="1" si="12"/>
        <v xml:space="preserve">10 92 51 </v>
      </c>
      <c r="F120" s="389" t="str">
        <f t="shared" ca="1" si="13"/>
        <v>10</v>
      </c>
      <c r="G120" s="389" t="str">
        <f t="shared" ca="1" si="14"/>
        <v xml:space="preserve"> 92</v>
      </c>
      <c r="H120" s="389" t="str">
        <f t="shared" ca="1" si="15"/>
        <v xml:space="preserve"> 51 </v>
      </c>
      <c r="I120" t="str">
        <f t="shared" ca="1" si="16"/>
        <v>Opal green</v>
      </c>
      <c r="J120" t="str">
        <f t="shared" ca="1" si="17"/>
        <v>#define OpalGreen                  ((10&lt;&lt;16) + ( 92&lt;&lt;8) +  51 )</v>
      </c>
    </row>
    <row r="121" spans="1:10" x14ac:dyDescent="0.35">
      <c r="A121" s="389">
        <f t="shared" ca="1" si="9"/>
        <v>6027</v>
      </c>
      <c r="B121" s="389" t="str">
        <f t="shared" ca="1" si="10"/>
        <v>Light green</v>
      </c>
      <c r="C121" t="str">
        <f t="shared" ca="1" si="11"/>
        <v>LightGreen</v>
      </c>
      <c r="D121" t="str">
        <f t="shared" ca="1" si="11"/>
        <v>LightGreen</v>
      </c>
      <c r="E121" s="389" t="str">
        <f t="shared" ca="1" si="12"/>
        <v xml:space="preserve">125 204 189 </v>
      </c>
      <c r="F121" s="389" t="str">
        <f t="shared" ca="1" si="13"/>
        <v>125</v>
      </c>
      <c r="G121" s="389" t="str">
        <f t="shared" ca="1" si="14"/>
        <v xml:space="preserve"> 204</v>
      </c>
      <c r="H121" s="389" t="str">
        <f t="shared" ca="1" si="15"/>
        <v xml:space="preserve"> 189 </v>
      </c>
      <c r="I121" t="str">
        <f t="shared" ca="1" si="16"/>
        <v>Light green</v>
      </c>
      <c r="J121" t="str">
        <f t="shared" ca="1" si="17"/>
        <v>#define LightGreen                 ((125&lt;&lt;16) + ( 204&lt;&lt;8) +  189 )</v>
      </c>
    </row>
    <row r="122" spans="1:10" x14ac:dyDescent="0.35">
      <c r="A122" s="389">
        <f t="shared" ca="1" si="9"/>
        <v>6028</v>
      </c>
      <c r="B122" s="389" t="str">
        <f t="shared" ca="1" si="10"/>
        <v>Pine green</v>
      </c>
      <c r="C122" t="str">
        <f t="shared" ca="1" si="11"/>
        <v>PineGreen</v>
      </c>
      <c r="D122" t="str">
        <f t="shared" ca="1" si="11"/>
        <v>PineGreen</v>
      </c>
      <c r="E122" s="389" t="str">
        <f t="shared" ca="1" si="12"/>
        <v xml:space="preserve">38 74 51 </v>
      </c>
      <c r="F122" s="389" t="str">
        <f t="shared" ca="1" si="13"/>
        <v>38</v>
      </c>
      <c r="G122" s="389" t="str">
        <f t="shared" ca="1" si="14"/>
        <v xml:space="preserve"> 74</v>
      </c>
      <c r="H122" s="389" t="str">
        <f t="shared" ca="1" si="15"/>
        <v xml:space="preserve"> 51 </v>
      </c>
      <c r="I122" t="str">
        <f t="shared" ca="1" si="16"/>
        <v>Pine green</v>
      </c>
      <c r="J122" t="str">
        <f t="shared" ca="1" si="17"/>
        <v>#define PineGreen                  ((38&lt;&lt;16) + ( 74&lt;&lt;8) +  51 )</v>
      </c>
    </row>
    <row r="123" spans="1:10" x14ac:dyDescent="0.35">
      <c r="A123" s="389">
        <f t="shared" ca="1" si="9"/>
        <v>6029</v>
      </c>
      <c r="B123" s="389" t="str">
        <f t="shared" ca="1" si="10"/>
        <v>Mint green</v>
      </c>
      <c r="C123" t="str">
        <f t="shared" ca="1" si="11"/>
        <v>MintGreen</v>
      </c>
      <c r="D123" t="str">
        <f t="shared" ca="1" si="11"/>
        <v>MintGreen</v>
      </c>
      <c r="E123" s="389" t="str">
        <f t="shared" ca="1" si="12"/>
        <v xml:space="preserve">18 120 38 </v>
      </c>
      <c r="F123" s="389" t="str">
        <f t="shared" ca="1" si="13"/>
        <v>18</v>
      </c>
      <c r="G123" s="389" t="str">
        <f t="shared" ca="1" si="14"/>
        <v xml:space="preserve"> 120</v>
      </c>
      <c r="H123" s="389" t="str">
        <f t="shared" ca="1" si="15"/>
        <v xml:space="preserve"> 38 </v>
      </c>
      <c r="I123" t="str">
        <f t="shared" ca="1" si="16"/>
        <v>Mint green</v>
      </c>
      <c r="J123" t="str">
        <f t="shared" ca="1" si="17"/>
        <v>#define MintGreen                  ((18&lt;&lt;16) + ( 120&lt;&lt;8) +  38 )</v>
      </c>
    </row>
    <row r="124" spans="1:10" x14ac:dyDescent="0.35">
      <c r="A124" s="389">
        <f t="shared" ca="1" si="9"/>
        <v>6032</v>
      </c>
      <c r="B124" s="389" t="str">
        <f t="shared" ca="1" si="10"/>
        <v>Signal green</v>
      </c>
      <c r="C124" t="str">
        <f t="shared" ca="1" si="11"/>
        <v>SignalGreen</v>
      </c>
      <c r="D124" t="str">
        <f t="shared" ca="1" si="11"/>
        <v>SignalGreen</v>
      </c>
      <c r="E124" s="389" t="str">
        <f t="shared" ca="1" si="12"/>
        <v xml:space="preserve">41 138 64 </v>
      </c>
      <c r="F124" s="389" t="str">
        <f t="shared" ca="1" si="13"/>
        <v>41</v>
      </c>
      <c r="G124" s="389" t="str">
        <f t="shared" ca="1" si="14"/>
        <v xml:space="preserve"> 138</v>
      </c>
      <c r="H124" s="389" t="str">
        <f t="shared" ca="1" si="15"/>
        <v xml:space="preserve"> 64 </v>
      </c>
      <c r="I124" t="str">
        <f t="shared" ca="1" si="16"/>
        <v>Signal green</v>
      </c>
      <c r="J124" t="str">
        <f t="shared" ca="1" si="17"/>
        <v>#define SignalGreen                ((41&lt;&lt;16) + ( 138&lt;&lt;8) +  64 )</v>
      </c>
    </row>
    <row r="125" spans="1:10" ht="29" x14ac:dyDescent="0.35">
      <c r="A125" s="389">
        <f t="shared" ca="1" si="9"/>
        <v>6033</v>
      </c>
      <c r="B125" s="389" t="str">
        <f t="shared" ca="1" si="10"/>
        <v>Mint turquoise</v>
      </c>
      <c r="C125" t="str">
        <f t="shared" ca="1" si="11"/>
        <v>MintTurquoise</v>
      </c>
      <c r="D125" t="str">
        <f t="shared" ca="1" si="11"/>
        <v>MintTurquoise</v>
      </c>
      <c r="E125" s="389" t="str">
        <f t="shared" ca="1" si="12"/>
        <v xml:space="preserve">66 140 120 </v>
      </c>
      <c r="F125" s="389" t="str">
        <f t="shared" ca="1" si="13"/>
        <v>66</v>
      </c>
      <c r="G125" s="389" t="str">
        <f t="shared" ca="1" si="14"/>
        <v xml:space="preserve"> 140</v>
      </c>
      <c r="H125" s="389" t="str">
        <f t="shared" ca="1" si="15"/>
        <v xml:space="preserve"> 120 </v>
      </c>
      <c r="I125" t="str">
        <f t="shared" ca="1" si="16"/>
        <v>Mint turquoise</v>
      </c>
      <c r="J125" t="str">
        <f t="shared" ca="1" si="17"/>
        <v>#define MintTurquoise              ((66&lt;&lt;16) + ( 140&lt;&lt;8) +  120 )</v>
      </c>
    </row>
    <row r="126" spans="1:10" ht="29" x14ac:dyDescent="0.35">
      <c r="A126" s="389">
        <f t="shared" ca="1" si="9"/>
        <v>6034</v>
      </c>
      <c r="B126" s="389" t="str">
        <f t="shared" ca="1" si="10"/>
        <v>Pastel turquoise</v>
      </c>
      <c r="C126" t="str">
        <f t="shared" ca="1" si="11"/>
        <v>PastelTurquoise</v>
      </c>
      <c r="D126" t="str">
        <f t="shared" ca="1" si="11"/>
        <v>PastelTurquoise</v>
      </c>
      <c r="E126" s="389" t="str">
        <f t="shared" ca="1" si="12"/>
        <v xml:space="preserve">125 189 181 </v>
      </c>
      <c r="F126" s="389" t="str">
        <f t="shared" ca="1" si="13"/>
        <v>125</v>
      </c>
      <c r="G126" s="389" t="str">
        <f t="shared" ca="1" si="14"/>
        <v xml:space="preserve"> 189</v>
      </c>
      <c r="H126" s="389" t="str">
        <f t="shared" ca="1" si="15"/>
        <v xml:space="preserve"> 181 </v>
      </c>
      <c r="I126" t="str">
        <f t="shared" ca="1" si="16"/>
        <v>Pastel turquoise</v>
      </c>
      <c r="J126" t="str">
        <f t="shared" ca="1" si="17"/>
        <v>#define PastelTurquoise            ((125&lt;&lt;16) + ( 189&lt;&lt;8) +  181 )</v>
      </c>
    </row>
    <row r="127" spans="1:10" ht="29" x14ac:dyDescent="0.35">
      <c r="A127" s="389">
        <f t="shared" ca="1" si="9"/>
        <v>7000</v>
      </c>
      <c r="B127" s="389" t="str">
        <f t="shared" ca="1" si="10"/>
        <v>Squirrel grey</v>
      </c>
      <c r="C127" t="str">
        <f t="shared" ca="1" si="11"/>
        <v>SquirrelGrey</v>
      </c>
      <c r="D127" t="str">
        <f t="shared" ca="1" si="11"/>
        <v>SquirrelGrey</v>
      </c>
      <c r="E127" s="389" t="str">
        <f t="shared" ca="1" si="12"/>
        <v xml:space="preserve">115 133 145 </v>
      </c>
      <c r="F127" s="389" t="str">
        <f t="shared" ca="1" si="13"/>
        <v>115</v>
      </c>
      <c r="G127" s="389" t="str">
        <f t="shared" ca="1" si="14"/>
        <v xml:space="preserve"> 133</v>
      </c>
      <c r="H127" s="389" t="str">
        <f t="shared" ca="1" si="15"/>
        <v xml:space="preserve"> 145 </v>
      </c>
      <c r="I127" t="str">
        <f t="shared" ca="1" si="16"/>
        <v>Squirrel grey</v>
      </c>
      <c r="J127" t="str">
        <f t="shared" ca="1" si="17"/>
        <v>#define SquirrelGrey               ((115&lt;&lt;16) + ( 133&lt;&lt;8) +  145 )</v>
      </c>
    </row>
    <row r="128" spans="1:10" x14ac:dyDescent="0.35">
      <c r="A128" s="389">
        <f t="shared" ca="1" si="9"/>
        <v>7001</v>
      </c>
      <c r="B128" s="389" t="str">
        <f t="shared" ca="1" si="10"/>
        <v>Silver grey</v>
      </c>
      <c r="C128" t="str">
        <f t="shared" ca="1" si="11"/>
        <v>SilverGrey</v>
      </c>
      <c r="D128" t="str">
        <f t="shared" ca="1" si="11"/>
        <v>SilverGrey</v>
      </c>
      <c r="E128" s="389" t="str">
        <f t="shared" ca="1" si="12"/>
        <v xml:space="preserve">135 148 166 </v>
      </c>
      <c r="F128" s="389" t="str">
        <f t="shared" ca="1" si="13"/>
        <v>135</v>
      </c>
      <c r="G128" s="389" t="str">
        <f t="shared" ca="1" si="14"/>
        <v xml:space="preserve"> 148</v>
      </c>
      <c r="H128" s="389" t="str">
        <f t="shared" ca="1" si="15"/>
        <v xml:space="preserve"> 166 </v>
      </c>
      <c r="I128" t="str">
        <f t="shared" ca="1" si="16"/>
        <v>Silver grey</v>
      </c>
      <c r="J128" t="str">
        <f t="shared" ca="1" si="17"/>
        <v>#define SilverGrey                 ((135&lt;&lt;16) + ( 148&lt;&lt;8) +  166 )</v>
      </c>
    </row>
    <row r="129" spans="1:10" x14ac:dyDescent="0.35">
      <c r="A129" s="389">
        <f t="shared" ca="1" si="9"/>
        <v>7002</v>
      </c>
      <c r="B129" s="389" t="str">
        <f t="shared" ca="1" si="10"/>
        <v>Olive grey</v>
      </c>
      <c r="C129" t="str">
        <f t="shared" ca="1" si="11"/>
        <v>OliveGrey</v>
      </c>
      <c r="D129" t="str">
        <f t="shared" ca="1" si="11"/>
        <v>OliveGrey</v>
      </c>
      <c r="E129" s="389" t="str">
        <f t="shared" ca="1" si="12"/>
        <v xml:space="preserve">122 117 97 </v>
      </c>
      <c r="F129" s="389" t="str">
        <f t="shared" ca="1" si="13"/>
        <v>122</v>
      </c>
      <c r="G129" s="389" t="str">
        <f t="shared" ca="1" si="14"/>
        <v xml:space="preserve"> 117</v>
      </c>
      <c r="H129" s="389" t="str">
        <f t="shared" ca="1" si="15"/>
        <v xml:space="preserve"> 97 </v>
      </c>
      <c r="I129" t="str">
        <f t="shared" ca="1" si="16"/>
        <v>Olive grey</v>
      </c>
      <c r="J129" t="str">
        <f t="shared" ca="1" si="17"/>
        <v>#define OliveGrey                  ((122&lt;&lt;16) + ( 117&lt;&lt;8) +  97 )</v>
      </c>
    </row>
    <row r="130" spans="1:10" x14ac:dyDescent="0.35">
      <c r="A130" s="389">
        <f t="shared" ca="1" si="9"/>
        <v>7003</v>
      </c>
      <c r="B130" s="389" t="str">
        <f t="shared" ca="1" si="10"/>
        <v>Moss grey</v>
      </c>
      <c r="C130" t="str">
        <f t="shared" ca="1" si="11"/>
        <v>MossGrey</v>
      </c>
      <c r="D130" t="str">
        <f t="shared" ca="1" si="11"/>
        <v>MossGrey</v>
      </c>
      <c r="E130" s="389" t="str">
        <f t="shared" ca="1" si="12"/>
        <v xml:space="preserve">112 112 97 </v>
      </c>
      <c r="F130" s="389" t="str">
        <f t="shared" ca="1" si="13"/>
        <v>112</v>
      </c>
      <c r="G130" s="389" t="str">
        <f t="shared" ca="1" si="14"/>
        <v xml:space="preserve"> 112</v>
      </c>
      <c r="H130" s="389" t="str">
        <f t="shared" ca="1" si="15"/>
        <v xml:space="preserve"> 97 </v>
      </c>
      <c r="I130" t="str">
        <f t="shared" ca="1" si="16"/>
        <v>Moss grey</v>
      </c>
      <c r="J130" t="str">
        <f t="shared" ca="1" si="17"/>
        <v>#define MossGrey                   ((112&lt;&lt;16) + ( 112&lt;&lt;8) +  97 )</v>
      </c>
    </row>
    <row r="131" spans="1:10" x14ac:dyDescent="0.35">
      <c r="A131" s="389">
        <f t="shared" ref="A131:A194" ca="1" si="18">INDIRECT(ADDRESS(ROW()*3-5,1,1,TRUE,"RAL-Basic"))</f>
        <v>7004</v>
      </c>
      <c r="B131" s="389" t="str">
        <f t="shared" ref="B131:B194" ca="1" si="19">INDIRECT(ADDRESS(ROW()*3-5,2,1,TRUE,"RAL-Basic"))</f>
        <v>Signal grey</v>
      </c>
      <c r="C131" t="str">
        <f t="shared" ref="C131:D194" ca="1" si="20">IFERROR(MID(B131,1,FIND(" ",B131)-1)&amp;UPPER(MID(B131,FIND(" ",B131)+1,1))&amp;MID(B131,FIND(" ",B131)+2,LEN(B131)-FIND(" ",B131)),B131)</f>
        <v>SignalGrey</v>
      </c>
      <c r="D131" t="str">
        <f t="shared" ca="1" si="20"/>
        <v>SignalGrey</v>
      </c>
      <c r="E131" s="389" t="str">
        <f t="shared" ref="E131:E194" ca="1" si="21">INDIRECT(ADDRESS(ROW()*3-5,3,1,TRUE,"RAL-Basic"))</f>
        <v xml:space="preserve">156 156 166 </v>
      </c>
      <c r="F131" s="389" t="str">
        <f t="shared" ref="F131:F194" ca="1" si="22">MID(E131,1,FIND(" ",E131)-1)</f>
        <v>156</v>
      </c>
      <c r="G131" s="389" t="str">
        <f t="shared" ref="G131:G194" ca="1" si="23">MID(E131,LEN(F131)+1,FIND(" ",E131,LEN(F131)+2)-LEN(F131)-1)</f>
        <v xml:space="preserve"> 156</v>
      </c>
      <c r="H131" s="389" t="str">
        <f t="shared" ref="H131:H194" ca="1" si="24">MID(E131,LEN(F131)+1+LEN(G131),FIND(" ",E131,LEN(F131)+1+LEN(F131)))</f>
        <v xml:space="preserve"> 166 </v>
      </c>
      <c r="I131" t="str">
        <f t="shared" ref="I131:I194" ca="1" si="25">SUBSTITUTE(SUBSTITUTE(SUBSTITUTE(SUBSTITUTE(SUBSTITUTE(SUBSTITUTE(SUBSTITUTE(B131,
"ü","ue"),"ö","oe"),"ä","ae"),"Ü","Ue"),"Ö","Oe"),"Ä","Ae"),"ß","ss")</f>
        <v>Signal grey</v>
      </c>
      <c r="J131" t="str">
        <f t="shared" ref="J131:J194" ca="1" si="26">"#define "&amp;D131&amp;MID("                                                                  ",1,25-LEN(C131))&amp;"  (("&amp;F131&amp;"&lt;&lt;16) + ("&amp;G131&amp;"&lt;&lt;8) + "&amp;H131&amp;")"</f>
        <v>#define SignalGrey                 ((156&lt;&lt;16) + ( 156&lt;&lt;8) +  166 )</v>
      </c>
    </row>
    <row r="132" spans="1:10" x14ac:dyDescent="0.35">
      <c r="A132" s="389">
        <f t="shared" ca="1" si="18"/>
        <v>7005</v>
      </c>
      <c r="B132" s="389" t="str">
        <f t="shared" ca="1" si="19"/>
        <v>Mouse grey</v>
      </c>
      <c r="C132" t="str">
        <f t="shared" ca="1" si="20"/>
        <v>MouseGrey</v>
      </c>
      <c r="D132" t="str">
        <f t="shared" ca="1" si="20"/>
        <v>MouseGrey</v>
      </c>
      <c r="E132" s="389" t="str">
        <f t="shared" ca="1" si="21"/>
        <v xml:space="preserve">97 105 105 </v>
      </c>
      <c r="F132" s="389" t="str">
        <f t="shared" ca="1" si="22"/>
        <v>97</v>
      </c>
      <c r="G132" s="389" t="str">
        <f t="shared" ca="1" si="23"/>
        <v xml:space="preserve"> 105</v>
      </c>
      <c r="H132" s="389" t="str">
        <f t="shared" ca="1" si="24"/>
        <v xml:space="preserve"> 105 </v>
      </c>
      <c r="I132" t="str">
        <f t="shared" ca="1" si="25"/>
        <v>Mouse grey</v>
      </c>
      <c r="J132" t="str">
        <f t="shared" ca="1" si="26"/>
        <v>#define MouseGrey                  ((97&lt;&lt;16) + ( 105&lt;&lt;8) +  105 )</v>
      </c>
    </row>
    <row r="133" spans="1:10" x14ac:dyDescent="0.35">
      <c r="A133" s="389">
        <f t="shared" ca="1" si="18"/>
        <v>7006</v>
      </c>
      <c r="B133" s="389" t="str">
        <f t="shared" ca="1" si="19"/>
        <v>Beige grey</v>
      </c>
      <c r="C133" t="str">
        <f t="shared" ca="1" si="20"/>
        <v>BeigeGrey</v>
      </c>
      <c r="D133" t="str">
        <f t="shared" ca="1" si="20"/>
        <v>BeigeGrey</v>
      </c>
      <c r="E133" s="389" t="str">
        <f t="shared" ca="1" si="21"/>
        <v xml:space="preserve">107 97 87 </v>
      </c>
      <c r="F133" s="389" t="str">
        <f t="shared" ca="1" si="22"/>
        <v>107</v>
      </c>
      <c r="G133" s="389" t="str">
        <f t="shared" ca="1" si="23"/>
        <v xml:space="preserve"> 97</v>
      </c>
      <c r="H133" s="389" t="str">
        <f t="shared" ca="1" si="24"/>
        <v xml:space="preserve"> 87 </v>
      </c>
      <c r="I133" t="str">
        <f t="shared" ca="1" si="25"/>
        <v>Beige grey</v>
      </c>
      <c r="J133" t="str">
        <f t="shared" ca="1" si="26"/>
        <v>#define BeigeGrey                  ((107&lt;&lt;16) + ( 97&lt;&lt;8) +  87 )</v>
      </c>
    </row>
    <row r="134" spans="1:10" x14ac:dyDescent="0.35">
      <c r="A134" s="389">
        <f t="shared" ca="1" si="18"/>
        <v>7008</v>
      </c>
      <c r="B134" s="389" t="str">
        <f t="shared" ca="1" si="19"/>
        <v>Khaki grey</v>
      </c>
      <c r="C134" t="str">
        <f t="shared" ca="1" si="20"/>
        <v>KhakiGrey</v>
      </c>
      <c r="D134" t="str">
        <f t="shared" ca="1" si="20"/>
        <v>KhakiGrey</v>
      </c>
      <c r="E134" s="389" t="str">
        <f t="shared" ca="1" si="21"/>
        <v xml:space="preserve">105 84 56 </v>
      </c>
      <c r="F134" s="389" t="str">
        <f t="shared" ca="1" si="22"/>
        <v>105</v>
      </c>
      <c r="G134" s="389" t="str">
        <f t="shared" ca="1" si="23"/>
        <v xml:space="preserve"> 84</v>
      </c>
      <c r="H134" s="389" t="str">
        <f t="shared" ca="1" si="24"/>
        <v xml:space="preserve"> 56 </v>
      </c>
      <c r="I134" t="str">
        <f t="shared" ca="1" si="25"/>
        <v>Khaki grey</v>
      </c>
      <c r="J134" t="str">
        <f t="shared" ca="1" si="26"/>
        <v>#define KhakiGrey                  ((105&lt;&lt;16) + ( 84&lt;&lt;8) +  56 )</v>
      </c>
    </row>
    <row r="135" spans="1:10" x14ac:dyDescent="0.35">
      <c r="A135" s="389">
        <f t="shared" ca="1" si="18"/>
        <v>7009</v>
      </c>
      <c r="B135" s="389" t="str">
        <f t="shared" ca="1" si="19"/>
        <v>Green grey</v>
      </c>
      <c r="C135" t="str">
        <f t="shared" ca="1" si="20"/>
        <v>GreenGrey</v>
      </c>
      <c r="D135" t="str">
        <f t="shared" ca="1" si="20"/>
        <v>GreenGrey</v>
      </c>
      <c r="E135" s="389" t="str">
        <f t="shared" ca="1" si="21"/>
        <v xml:space="preserve">77 82 74 </v>
      </c>
      <c r="F135" s="389" t="str">
        <f t="shared" ca="1" si="22"/>
        <v>77</v>
      </c>
      <c r="G135" s="389" t="str">
        <f t="shared" ca="1" si="23"/>
        <v xml:space="preserve"> 82</v>
      </c>
      <c r="H135" s="389" t="str">
        <f t="shared" ca="1" si="24"/>
        <v xml:space="preserve"> 74 </v>
      </c>
      <c r="I135" t="str">
        <f t="shared" ca="1" si="25"/>
        <v>Green grey</v>
      </c>
      <c r="J135" t="str">
        <f t="shared" ca="1" si="26"/>
        <v>#define GreenGrey                  ((77&lt;&lt;16) + ( 82&lt;&lt;8) +  74 )</v>
      </c>
    </row>
    <row r="136" spans="1:10" ht="29" x14ac:dyDescent="0.35">
      <c r="A136" s="389">
        <f t="shared" ca="1" si="18"/>
        <v>7010</v>
      </c>
      <c r="B136" s="389" t="str">
        <f t="shared" ca="1" si="19"/>
        <v>Tarpaulin grey</v>
      </c>
      <c r="C136" t="str">
        <f t="shared" ca="1" si="20"/>
        <v>TarpaulinGrey</v>
      </c>
      <c r="D136" t="str">
        <f t="shared" ca="1" si="20"/>
        <v>TarpaulinGrey</v>
      </c>
      <c r="E136" s="389" t="str">
        <f t="shared" ca="1" si="21"/>
        <v xml:space="preserve">74 79 74 </v>
      </c>
      <c r="F136" s="389" t="str">
        <f t="shared" ca="1" si="22"/>
        <v>74</v>
      </c>
      <c r="G136" s="389" t="str">
        <f t="shared" ca="1" si="23"/>
        <v xml:space="preserve"> 79</v>
      </c>
      <c r="H136" s="389" t="str">
        <f t="shared" ca="1" si="24"/>
        <v xml:space="preserve"> 74 </v>
      </c>
      <c r="I136" t="str">
        <f t="shared" ca="1" si="25"/>
        <v>Tarpaulin grey</v>
      </c>
      <c r="J136" t="str">
        <f t="shared" ca="1" si="26"/>
        <v>#define TarpaulinGrey              ((74&lt;&lt;16) + ( 79&lt;&lt;8) +  74 )</v>
      </c>
    </row>
    <row r="137" spans="1:10" x14ac:dyDescent="0.35">
      <c r="A137" s="389">
        <f t="shared" ca="1" si="18"/>
        <v>7011</v>
      </c>
      <c r="B137" s="389" t="str">
        <f t="shared" ca="1" si="19"/>
        <v>Iron grey</v>
      </c>
      <c r="C137" t="str">
        <f t="shared" ca="1" si="20"/>
        <v>IronGrey</v>
      </c>
      <c r="D137" t="str">
        <f t="shared" ca="1" si="20"/>
        <v>IronGrey</v>
      </c>
      <c r="E137" s="389" t="str">
        <f t="shared" ca="1" si="21"/>
        <v xml:space="preserve">64 74 84 </v>
      </c>
      <c r="F137" s="389" t="str">
        <f t="shared" ca="1" si="22"/>
        <v>64</v>
      </c>
      <c r="G137" s="389" t="str">
        <f t="shared" ca="1" si="23"/>
        <v xml:space="preserve"> 74</v>
      </c>
      <c r="H137" s="389" t="str">
        <f t="shared" ca="1" si="24"/>
        <v xml:space="preserve"> 84 </v>
      </c>
      <c r="I137" t="str">
        <f t="shared" ca="1" si="25"/>
        <v>Iron grey</v>
      </c>
      <c r="J137" t="str">
        <f t="shared" ca="1" si="26"/>
        <v>#define IronGrey                   ((64&lt;&lt;16) + ( 74&lt;&lt;8) +  84 )</v>
      </c>
    </row>
    <row r="138" spans="1:10" x14ac:dyDescent="0.35">
      <c r="A138" s="389">
        <f t="shared" ca="1" si="18"/>
        <v>7012</v>
      </c>
      <c r="B138" s="389" t="str">
        <f t="shared" ca="1" si="19"/>
        <v>Basalt grey</v>
      </c>
      <c r="C138" t="str">
        <f t="shared" ca="1" si="20"/>
        <v>BasaltGrey</v>
      </c>
      <c r="D138" t="str">
        <f t="shared" ca="1" si="20"/>
        <v>BasaltGrey</v>
      </c>
      <c r="E138" s="389" t="str">
        <f t="shared" ca="1" si="21"/>
        <v xml:space="preserve">74 84 89 </v>
      </c>
      <c r="F138" s="389" t="str">
        <f t="shared" ca="1" si="22"/>
        <v>74</v>
      </c>
      <c r="G138" s="389" t="str">
        <f t="shared" ca="1" si="23"/>
        <v xml:space="preserve"> 84</v>
      </c>
      <c r="H138" s="389" t="str">
        <f t="shared" ca="1" si="24"/>
        <v xml:space="preserve"> 89 </v>
      </c>
      <c r="I138" t="str">
        <f t="shared" ca="1" si="25"/>
        <v>Basalt grey</v>
      </c>
      <c r="J138" t="str">
        <f t="shared" ca="1" si="26"/>
        <v>#define BasaltGrey                 ((74&lt;&lt;16) + ( 84&lt;&lt;8) +  89 )</v>
      </c>
    </row>
    <row r="139" spans="1:10" x14ac:dyDescent="0.35">
      <c r="A139" s="389">
        <f t="shared" ca="1" si="18"/>
        <v>7013</v>
      </c>
      <c r="B139" s="389" t="str">
        <f t="shared" ca="1" si="19"/>
        <v>Brown grey</v>
      </c>
      <c r="C139" t="str">
        <f t="shared" ca="1" si="20"/>
        <v>BrownGrey</v>
      </c>
      <c r="D139" t="str">
        <f t="shared" ca="1" si="20"/>
        <v>BrownGrey</v>
      </c>
      <c r="E139" s="389" t="str">
        <f t="shared" ca="1" si="21"/>
        <v xml:space="preserve">71 66 56 </v>
      </c>
      <c r="F139" s="389" t="str">
        <f t="shared" ca="1" si="22"/>
        <v>71</v>
      </c>
      <c r="G139" s="389" t="str">
        <f t="shared" ca="1" si="23"/>
        <v xml:space="preserve"> 66</v>
      </c>
      <c r="H139" s="389" t="str">
        <f t="shared" ca="1" si="24"/>
        <v xml:space="preserve"> 56 </v>
      </c>
      <c r="I139" t="str">
        <f t="shared" ca="1" si="25"/>
        <v>Brown grey</v>
      </c>
      <c r="J139" t="str">
        <f t="shared" ca="1" si="26"/>
        <v>#define BrownGrey                  ((71&lt;&lt;16) + ( 66&lt;&lt;8) +  56 )</v>
      </c>
    </row>
    <row r="140" spans="1:10" x14ac:dyDescent="0.35">
      <c r="A140" s="389">
        <f t="shared" ca="1" si="18"/>
        <v>7015</v>
      </c>
      <c r="B140" s="389" t="str">
        <f t="shared" ca="1" si="19"/>
        <v>Slate grey</v>
      </c>
      <c r="C140" t="str">
        <f t="shared" ca="1" si="20"/>
        <v>SlateGrey</v>
      </c>
      <c r="D140" t="str">
        <f t="shared" ca="1" si="20"/>
        <v>SlateGrey</v>
      </c>
      <c r="E140" s="389" t="str">
        <f t="shared" ca="1" si="21"/>
        <v xml:space="preserve">61 66 82 </v>
      </c>
      <c r="F140" s="389" t="str">
        <f t="shared" ca="1" si="22"/>
        <v>61</v>
      </c>
      <c r="G140" s="389" t="str">
        <f t="shared" ca="1" si="23"/>
        <v xml:space="preserve"> 66</v>
      </c>
      <c r="H140" s="389" t="str">
        <f t="shared" ca="1" si="24"/>
        <v xml:space="preserve"> 82 </v>
      </c>
      <c r="I140" t="str">
        <f t="shared" ca="1" si="25"/>
        <v>Slate grey</v>
      </c>
      <c r="J140" t="str">
        <f t="shared" ca="1" si="26"/>
        <v>#define SlateGrey                  ((61&lt;&lt;16) + ( 66&lt;&lt;8) +  82 )</v>
      </c>
    </row>
    <row r="141" spans="1:10" ht="29" x14ac:dyDescent="0.35">
      <c r="A141" s="389">
        <f t="shared" ca="1" si="18"/>
        <v>7016</v>
      </c>
      <c r="B141" s="389" t="str">
        <f t="shared" ca="1" si="19"/>
        <v>Anthracite grey</v>
      </c>
      <c r="C141" t="str">
        <f t="shared" ca="1" si="20"/>
        <v>AnthraciteGrey</v>
      </c>
      <c r="D141" t="str">
        <f t="shared" ca="1" si="20"/>
        <v>AnthraciteGrey</v>
      </c>
      <c r="E141" s="389" t="str">
        <f t="shared" ca="1" si="21"/>
        <v xml:space="preserve">38 46 56 </v>
      </c>
      <c r="F141" s="389" t="str">
        <f t="shared" ca="1" si="22"/>
        <v>38</v>
      </c>
      <c r="G141" s="389" t="str">
        <f t="shared" ca="1" si="23"/>
        <v xml:space="preserve"> 46</v>
      </c>
      <c r="H141" s="389" t="str">
        <f t="shared" ca="1" si="24"/>
        <v xml:space="preserve"> 56 </v>
      </c>
      <c r="I141" t="str">
        <f t="shared" ca="1" si="25"/>
        <v>Anthracite grey</v>
      </c>
      <c r="J141" t="str">
        <f t="shared" ca="1" si="26"/>
        <v>#define AnthraciteGrey             ((38&lt;&lt;16) + ( 46&lt;&lt;8) +  56 )</v>
      </c>
    </row>
    <row r="142" spans="1:10" x14ac:dyDescent="0.35">
      <c r="A142" s="389">
        <f t="shared" ca="1" si="18"/>
        <v>7021</v>
      </c>
      <c r="B142" s="389" t="str">
        <f t="shared" ca="1" si="19"/>
        <v>Black grey</v>
      </c>
      <c r="C142" t="str">
        <f t="shared" ca="1" si="20"/>
        <v>BlackGrey</v>
      </c>
      <c r="D142" t="str">
        <f t="shared" ca="1" si="20"/>
        <v>BlackGrey</v>
      </c>
      <c r="E142" s="389" t="str">
        <f t="shared" ca="1" si="21"/>
        <v xml:space="preserve">26 33 41 </v>
      </c>
      <c r="F142" s="389" t="str">
        <f t="shared" ca="1" si="22"/>
        <v>26</v>
      </c>
      <c r="G142" s="389" t="str">
        <f t="shared" ca="1" si="23"/>
        <v xml:space="preserve"> 33</v>
      </c>
      <c r="H142" s="389" t="str">
        <f t="shared" ca="1" si="24"/>
        <v xml:space="preserve"> 41 </v>
      </c>
      <c r="I142" t="str">
        <f t="shared" ca="1" si="25"/>
        <v>Black grey</v>
      </c>
      <c r="J142" t="str">
        <f t="shared" ca="1" si="26"/>
        <v>#define BlackGrey                  ((26&lt;&lt;16) + ( 33&lt;&lt;8) +  41 )</v>
      </c>
    </row>
    <row r="143" spans="1:10" x14ac:dyDescent="0.35">
      <c r="A143" s="389">
        <f t="shared" ca="1" si="18"/>
        <v>7022</v>
      </c>
      <c r="B143" s="389" t="str">
        <f t="shared" ca="1" si="19"/>
        <v>Umbra grey</v>
      </c>
      <c r="C143" t="str">
        <f t="shared" ca="1" si="20"/>
        <v>UmbraGrey</v>
      </c>
      <c r="D143" t="str">
        <f t="shared" ca="1" si="20"/>
        <v>UmbraGrey</v>
      </c>
      <c r="E143" s="389" t="str">
        <f t="shared" ca="1" si="21"/>
        <v xml:space="preserve">61 61 59 </v>
      </c>
      <c r="F143" s="389" t="str">
        <f t="shared" ca="1" si="22"/>
        <v>61</v>
      </c>
      <c r="G143" s="389" t="str">
        <f t="shared" ca="1" si="23"/>
        <v xml:space="preserve"> 61</v>
      </c>
      <c r="H143" s="389" t="str">
        <f t="shared" ca="1" si="24"/>
        <v xml:space="preserve"> 59 </v>
      </c>
      <c r="I143" t="str">
        <f t="shared" ca="1" si="25"/>
        <v>Umbra grey</v>
      </c>
      <c r="J143" t="str">
        <f t="shared" ca="1" si="26"/>
        <v>#define UmbraGrey                  ((61&lt;&lt;16) + ( 61&lt;&lt;8) +  59 )</v>
      </c>
    </row>
    <row r="144" spans="1:10" ht="29" x14ac:dyDescent="0.35">
      <c r="A144" s="389">
        <f t="shared" ca="1" si="18"/>
        <v>7023</v>
      </c>
      <c r="B144" s="389" t="str">
        <f t="shared" ca="1" si="19"/>
        <v>Concrete grey</v>
      </c>
      <c r="C144" t="str">
        <f t="shared" ca="1" si="20"/>
        <v>ConcreteGrey</v>
      </c>
      <c r="D144" t="str">
        <f t="shared" ca="1" si="20"/>
        <v>ConcreteGrey</v>
      </c>
      <c r="E144" s="389" t="str">
        <f t="shared" ca="1" si="21"/>
        <v xml:space="preserve">122 125 117 </v>
      </c>
      <c r="F144" s="389" t="str">
        <f t="shared" ca="1" si="22"/>
        <v>122</v>
      </c>
      <c r="G144" s="389" t="str">
        <f t="shared" ca="1" si="23"/>
        <v xml:space="preserve"> 125</v>
      </c>
      <c r="H144" s="389" t="str">
        <f t="shared" ca="1" si="24"/>
        <v xml:space="preserve"> 117 </v>
      </c>
      <c r="I144" t="str">
        <f t="shared" ca="1" si="25"/>
        <v>Concrete grey</v>
      </c>
      <c r="J144" t="str">
        <f t="shared" ca="1" si="26"/>
        <v>#define ConcreteGrey               ((122&lt;&lt;16) + ( 125&lt;&lt;8) +  117 )</v>
      </c>
    </row>
    <row r="145" spans="1:10" ht="29" x14ac:dyDescent="0.35">
      <c r="A145" s="389">
        <f t="shared" ca="1" si="18"/>
        <v>7024</v>
      </c>
      <c r="B145" s="389" t="str">
        <f t="shared" ca="1" si="19"/>
        <v>Graphite grey</v>
      </c>
      <c r="C145" t="str">
        <f t="shared" ca="1" si="20"/>
        <v>GraphiteGrey</v>
      </c>
      <c r="D145" t="str">
        <f t="shared" ca="1" si="20"/>
        <v>GraphiteGrey</v>
      </c>
      <c r="E145" s="389" t="str">
        <f t="shared" ca="1" si="21"/>
        <v xml:space="preserve">48 56 69 </v>
      </c>
      <c r="F145" s="389" t="str">
        <f t="shared" ca="1" si="22"/>
        <v>48</v>
      </c>
      <c r="G145" s="389" t="str">
        <f t="shared" ca="1" si="23"/>
        <v xml:space="preserve"> 56</v>
      </c>
      <c r="H145" s="389" t="str">
        <f t="shared" ca="1" si="24"/>
        <v xml:space="preserve"> 69 </v>
      </c>
      <c r="I145" t="str">
        <f t="shared" ca="1" si="25"/>
        <v>Graphite grey</v>
      </c>
      <c r="J145" t="str">
        <f t="shared" ca="1" si="26"/>
        <v>#define GraphiteGrey               ((48&lt;&lt;16) + ( 56&lt;&lt;8) +  69 )</v>
      </c>
    </row>
    <row r="146" spans="1:10" ht="29" x14ac:dyDescent="0.35">
      <c r="A146" s="389">
        <f t="shared" ca="1" si="18"/>
        <v>7026</v>
      </c>
      <c r="B146" s="389" t="str">
        <f t="shared" ca="1" si="19"/>
        <v>Granite grey</v>
      </c>
      <c r="C146" t="str">
        <f t="shared" ca="1" si="20"/>
        <v>GraniteGrey</v>
      </c>
      <c r="D146" t="str">
        <f t="shared" ca="1" si="20"/>
        <v>GraniteGrey</v>
      </c>
      <c r="E146" s="389" t="str">
        <f t="shared" ca="1" si="21"/>
        <v xml:space="preserve">38 51 56 </v>
      </c>
      <c r="F146" s="389" t="str">
        <f t="shared" ca="1" si="22"/>
        <v>38</v>
      </c>
      <c r="G146" s="389" t="str">
        <f t="shared" ca="1" si="23"/>
        <v xml:space="preserve"> 51</v>
      </c>
      <c r="H146" s="389" t="str">
        <f t="shared" ca="1" si="24"/>
        <v xml:space="preserve"> 56 </v>
      </c>
      <c r="I146" t="str">
        <f t="shared" ca="1" si="25"/>
        <v>Granite grey</v>
      </c>
      <c r="J146" t="str">
        <f t="shared" ca="1" si="26"/>
        <v>#define GraniteGrey                ((38&lt;&lt;16) + ( 51&lt;&lt;8) +  56 )</v>
      </c>
    </row>
    <row r="147" spans="1:10" x14ac:dyDescent="0.35">
      <c r="A147" s="389">
        <f t="shared" ca="1" si="18"/>
        <v>7030</v>
      </c>
      <c r="B147" s="389" t="str">
        <f t="shared" ca="1" si="19"/>
        <v>Stone grey</v>
      </c>
      <c r="C147" t="str">
        <f t="shared" ca="1" si="20"/>
        <v>StoneGrey</v>
      </c>
      <c r="D147" t="str">
        <f t="shared" ca="1" si="20"/>
        <v>StoneGrey</v>
      </c>
      <c r="E147" s="389" t="str">
        <f t="shared" ca="1" si="21"/>
        <v xml:space="preserve">145 143 135 </v>
      </c>
      <c r="F147" s="389" t="str">
        <f t="shared" ca="1" si="22"/>
        <v>145</v>
      </c>
      <c r="G147" s="389" t="str">
        <f t="shared" ca="1" si="23"/>
        <v xml:space="preserve"> 143</v>
      </c>
      <c r="H147" s="389" t="str">
        <f t="shared" ca="1" si="24"/>
        <v xml:space="preserve"> 135 </v>
      </c>
      <c r="I147" t="str">
        <f t="shared" ca="1" si="25"/>
        <v>Stone grey</v>
      </c>
      <c r="J147" t="str">
        <f t="shared" ca="1" si="26"/>
        <v>#define StoneGrey                  ((145&lt;&lt;16) + ( 143&lt;&lt;8) +  135 )</v>
      </c>
    </row>
    <row r="148" spans="1:10" x14ac:dyDescent="0.35">
      <c r="A148" s="389">
        <f t="shared" ca="1" si="18"/>
        <v>7031</v>
      </c>
      <c r="B148" s="389" t="str">
        <f t="shared" ca="1" si="19"/>
        <v>Blue grey</v>
      </c>
      <c r="C148" t="str">
        <f t="shared" ca="1" si="20"/>
        <v>BlueGrey</v>
      </c>
      <c r="D148" t="str">
        <f t="shared" ca="1" si="20"/>
        <v>BlueGrey</v>
      </c>
      <c r="E148" s="389" t="str">
        <f t="shared" ca="1" si="21"/>
        <v xml:space="preserve">77 92 107 </v>
      </c>
      <c r="F148" s="389" t="str">
        <f t="shared" ca="1" si="22"/>
        <v>77</v>
      </c>
      <c r="G148" s="389" t="str">
        <f t="shared" ca="1" si="23"/>
        <v xml:space="preserve"> 92</v>
      </c>
      <c r="H148" s="389" t="str">
        <f t="shared" ca="1" si="24"/>
        <v xml:space="preserve"> 107 </v>
      </c>
      <c r="I148" t="str">
        <f t="shared" ca="1" si="25"/>
        <v>Blue grey</v>
      </c>
      <c r="J148" t="str">
        <f t="shared" ca="1" si="26"/>
        <v>#define BlueGrey                   ((77&lt;&lt;16) + ( 92&lt;&lt;8) +  107 )</v>
      </c>
    </row>
    <row r="149" spans="1:10" x14ac:dyDescent="0.35">
      <c r="A149" s="389">
        <f t="shared" ca="1" si="18"/>
        <v>7032</v>
      </c>
      <c r="B149" s="389" t="str">
        <f t="shared" ca="1" si="19"/>
        <v>Pebble grey</v>
      </c>
      <c r="C149" t="str">
        <f t="shared" ca="1" si="20"/>
        <v>PebbleGrey</v>
      </c>
      <c r="D149" t="str">
        <f t="shared" ca="1" si="20"/>
        <v>PebbleGrey</v>
      </c>
      <c r="E149" s="389" t="str">
        <f t="shared" ca="1" si="21"/>
        <v xml:space="preserve">189 186 171 </v>
      </c>
      <c r="F149" s="389" t="str">
        <f t="shared" ca="1" si="22"/>
        <v>189</v>
      </c>
      <c r="G149" s="389" t="str">
        <f t="shared" ca="1" si="23"/>
        <v xml:space="preserve"> 186</v>
      </c>
      <c r="H149" s="389" t="str">
        <f t="shared" ca="1" si="24"/>
        <v xml:space="preserve"> 171 </v>
      </c>
      <c r="I149" t="str">
        <f t="shared" ca="1" si="25"/>
        <v>Pebble grey</v>
      </c>
      <c r="J149" t="str">
        <f t="shared" ca="1" si="26"/>
        <v>#define PebbleGrey                 ((189&lt;&lt;16) + ( 186&lt;&lt;8) +  171 )</v>
      </c>
    </row>
    <row r="150" spans="1:10" ht="29" x14ac:dyDescent="0.35">
      <c r="A150" s="389">
        <f t="shared" ca="1" si="18"/>
        <v>7033</v>
      </c>
      <c r="B150" s="389" t="str">
        <f t="shared" ca="1" si="19"/>
        <v>Cement grey</v>
      </c>
      <c r="C150" t="str">
        <f t="shared" ca="1" si="20"/>
        <v>CementGrey</v>
      </c>
      <c r="D150" t="str">
        <f t="shared" ca="1" si="20"/>
        <v>CementGrey</v>
      </c>
      <c r="E150" s="389" t="str">
        <f t="shared" ca="1" si="21"/>
        <v xml:space="preserve">122 130 117 </v>
      </c>
      <c r="F150" s="389" t="str">
        <f t="shared" ca="1" si="22"/>
        <v>122</v>
      </c>
      <c r="G150" s="389" t="str">
        <f t="shared" ca="1" si="23"/>
        <v xml:space="preserve"> 130</v>
      </c>
      <c r="H150" s="389" t="str">
        <f t="shared" ca="1" si="24"/>
        <v xml:space="preserve"> 117 </v>
      </c>
      <c r="I150" t="str">
        <f t="shared" ca="1" si="25"/>
        <v>Cement grey</v>
      </c>
      <c r="J150" t="str">
        <f t="shared" ca="1" si="26"/>
        <v>#define CementGrey                 ((122&lt;&lt;16) + ( 130&lt;&lt;8) +  117 )</v>
      </c>
    </row>
    <row r="151" spans="1:10" x14ac:dyDescent="0.35">
      <c r="A151" s="389">
        <f t="shared" ca="1" si="18"/>
        <v>7034</v>
      </c>
      <c r="B151" s="389" t="str">
        <f t="shared" ca="1" si="19"/>
        <v>Yellow grey</v>
      </c>
      <c r="C151" t="str">
        <f t="shared" ca="1" si="20"/>
        <v>YellowGrey</v>
      </c>
      <c r="D151" t="str">
        <f t="shared" ca="1" si="20"/>
        <v>YellowGrey</v>
      </c>
      <c r="E151" s="389" t="str">
        <f t="shared" ca="1" si="21"/>
        <v xml:space="preserve">143 135 112 </v>
      </c>
      <c r="F151" s="389" t="str">
        <f t="shared" ca="1" si="22"/>
        <v>143</v>
      </c>
      <c r="G151" s="389" t="str">
        <f t="shared" ca="1" si="23"/>
        <v xml:space="preserve"> 135</v>
      </c>
      <c r="H151" s="389" t="str">
        <f t="shared" ca="1" si="24"/>
        <v xml:space="preserve"> 112 </v>
      </c>
      <c r="I151" t="str">
        <f t="shared" ca="1" si="25"/>
        <v>Yellow grey</v>
      </c>
      <c r="J151" t="str">
        <f t="shared" ca="1" si="26"/>
        <v>#define YellowGrey                 ((143&lt;&lt;16) + ( 135&lt;&lt;8) +  112 )</v>
      </c>
    </row>
    <row r="152" spans="1:10" x14ac:dyDescent="0.35">
      <c r="A152" s="389">
        <f t="shared" ca="1" si="18"/>
        <v>7035</v>
      </c>
      <c r="B152" s="389" t="str">
        <f t="shared" ca="1" si="19"/>
        <v>Light grey</v>
      </c>
      <c r="C152" t="str">
        <f t="shared" ca="1" si="20"/>
        <v>LightGrey</v>
      </c>
      <c r="D152" t="str">
        <f t="shared" ca="1" si="20"/>
        <v>LightGrey</v>
      </c>
      <c r="E152" s="389" t="str">
        <f t="shared" ca="1" si="21"/>
        <v xml:space="preserve">212 217 219 </v>
      </c>
      <c r="F152" s="389" t="str">
        <f t="shared" ca="1" si="22"/>
        <v>212</v>
      </c>
      <c r="G152" s="389" t="str">
        <f t="shared" ca="1" si="23"/>
        <v xml:space="preserve"> 217</v>
      </c>
      <c r="H152" s="389" t="str">
        <f t="shared" ca="1" si="24"/>
        <v xml:space="preserve"> 219 </v>
      </c>
      <c r="I152" t="str">
        <f t="shared" ca="1" si="25"/>
        <v>Light grey</v>
      </c>
      <c r="J152" t="str">
        <f t="shared" ca="1" si="26"/>
        <v>#define LightGrey                  ((212&lt;&lt;16) + ( 217&lt;&lt;8) +  219 )</v>
      </c>
    </row>
    <row r="153" spans="1:10" ht="29" x14ac:dyDescent="0.35">
      <c r="A153" s="389">
        <f t="shared" ca="1" si="18"/>
        <v>7036</v>
      </c>
      <c r="B153" s="389" t="str">
        <f t="shared" ca="1" si="19"/>
        <v>Platinum grey</v>
      </c>
      <c r="C153" t="str">
        <f t="shared" ca="1" si="20"/>
        <v>PlatinumGrey</v>
      </c>
      <c r="D153" t="str">
        <f t="shared" ca="1" si="20"/>
        <v>PlatinumGrey</v>
      </c>
      <c r="E153" s="389" t="str">
        <f t="shared" ca="1" si="21"/>
        <v xml:space="preserve">158 150 156 </v>
      </c>
      <c r="F153" s="389" t="str">
        <f t="shared" ca="1" si="22"/>
        <v>158</v>
      </c>
      <c r="G153" s="389" t="str">
        <f t="shared" ca="1" si="23"/>
        <v xml:space="preserve"> 150</v>
      </c>
      <c r="H153" s="389" t="str">
        <f t="shared" ca="1" si="24"/>
        <v xml:space="preserve"> 156 </v>
      </c>
      <c r="I153" t="str">
        <f t="shared" ca="1" si="25"/>
        <v>Platinum grey</v>
      </c>
      <c r="J153" t="str">
        <f t="shared" ca="1" si="26"/>
        <v>#define PlatinumGrey               ((158&lt;&lt;16) + ( 150&lt;&lt;8) +  156 )</v>
      </c>
    </row>
    <row r="154" spans="1:10" x14ac:dyDescent="0.35">
      <c r="A154" s="389">
        <f t="shared" ca="1" si="18"/>
        <v>7037</v>
      </c>
      <c r="B154" s="389" t="str">
        <f t="shared" ca="1" si="19"/>
        <v>Dusty grey</v>
      </c>
      <c r="C154" t="str">
        <f t="shared" ca="1" si="20"/>
        <v>DustyGrey</v>
      </c>
      <c r="D154" t="str">
        <f t="shared" ca="1" si="20"/>
        <v>DustyGrey</v>
      </c>
      <c r="E154" s="389" t="str">
        <f t="shared" ca="1" si="21"/>
        <v xml:space="preserve">122 125 128 </v>
      </c>
      <c r="F154" s="389" t="str">
        <f t="shared" ca="1" si="22"/>
        <v>122</v>
      </c>
      <c r="G154" s="389" t="str">
        <f t="shared" ca="1" si="23"/>
        <v xml:space="preserve"> 125</v>
      </c>
      <c r="H154" s="389" t="str">
        <f t="shared" ca="1" si="24"/>
        <v xml:space="preserve"> 128 </v>
      </c>
      <c r="I154" t="str">
        <f t="shared" ca="1" si="25"/>
        <v>Dusty grey</v>
      </c>
      <c r="J154" t="str">
        <f t="shared" ca="1" si="26"/>
        <v>#define DustyGrey                  ((122&lt;&lt;16) + ( 125&lt;&lt;8) +  128 )</v>
      </c>
    </row>
    <row r="155" spans="1:10" x14ac:dyDescent="0.35">
      <c r="A155" s="389">
        <f t="shared" ca="1" si="18"/>
        <v>7038</v>
      </c>
      <c r="B155" s="389" t="str">
        <f t="shared" ca="1" si="19"/>
        <v>Agate grey</v>
      </c>
      <c r="C155" t="str">
        <f t="shared" ca="1" si="20"/>
        <v>AgateGrey</v>
      </c>
      <c r="D155" t="str">
        <f t="shared" ca="1" si="20"/>
        <v>AgateGrey</v>
      </c>
      <c r="E155" s="389" t="str">
        <f t="shared" ca="1" si="21"/>
        <v xml:space="preserve">186 189 186 </v>
      </c>
      <c r="F155" s="389" t="str">
        <f t="shared" ca="1" si="22"/>
        <v>186</v>
      </c>
      <c r="G155" s="389" t="str">
        <f t="shared" ca="1" si="23"/>
        <v xml:space="preserve"> 189</v>
      </c>
      <c r="H155" s="389" t="str">
        <f t="shared" ca="1" si="24"/>
        <v xml:space="preserve"> 186 </v>
      </c>
      <c r="I155" t="str">
        <f t="shared" ca="1" si="25"/>
        <v>Agate grey</v>
      </c>
      <c r="J155" t="str">
        <f t="shared" ca="1" si="26"/>
        <v>#define AgateGrey                  ((186&lt;&lt;16) + ( 189&lt;&lt;8) +  186 )</v>
      </c>
    </row>
    <row r="156" spans="1:10" x14ac:dyDescent="0.35">
      <c r="A156" s="389">
        <f t="shared" ca="1" si="18"/>
        <v>7039</v>
      </c>
      <c r="B156" s="389" t="str">
        <f t="shared" ca="1" si="19"/>
        <v>Quartz grey</v>
      </c>
      <c r="C156" t="str">
        <f t="shared" ca="1" si="20"/>
        <v>QuartzGrey</v>
      </c>
      <c r="D156" t="str">
        <f t="shared" ca="1" si="20"/>
        <v>QuartzGrey</v>
      </c>
      <c r="E156" s="389" t="str">
        <f t="shared" ca="1" si="21"/>
        <v xml:space="preserve">97 94 89 </v>
      </c>
      <c r="F156" s="389" t="str">
        <f t="shared" ca="1" si="22"/>
        <v>97</v>
      </c>
      <c r="G156" s="389" t="str">
        <f t="shared" ca="1" si="23"/>
        <v xml:space="preserve"> 94</v>
      </c>
      <c r="H156" s="389" t="str">
        <f t="shared" ca="1" si="24"/>
        <v xml:space="preserve"> 89 </v>
      </c>
      <c r="I156" t="str">
        <f t="shared" ca="1" si="25"/>
        <v>Quartz grey</v>
      </c>
      <c r="J156" t="str">
        <f t="shared" ca="1" si="26"/>
        <v>#define QuartzGrey                 ((97&lt;&lt;16) + ( 94&lt;&lt;8) +  89 )</v>
      </c>
    </row>
    <row r="157" spans="1:10" ht="29" x14ac:dyDescent="0.35">
      <c r="A157" s="389">
        <f t="shared" ca="1" si="18"/>
        <v>7040</v>
      </c>
      <c r="B157" s="389" t="str">
        <f t="shared" ca="1" si="19"/>
        <v>Window grey</v>
      </c>
      <c r="C157" t="str">
        <f t="shared" ca="1" si="20"/>
        <v>WindowGrey</v>
      </c>
      <c r="D157" t="str">
        <f t="shared" ca="1" si="20"/>
        <v>WindowGrey</v>
      </c>
      <c r="E157" s="389" t="str">
        <f t="shared" ca="1" si="21"/>
        <v xml:space="preserve">158 163 176 </v>
      </c>
      <c r="F157" s="389" t="str">
        <f t="shared" ca="1" si="22"/>
        <v>158</v>
      </c>
      <c r="G157" s="389" t="str">
        <f t="shared" ca="1" si="23"/>
        <v xml:space="preserve"> 163</v>
      </c>
      <c r="H157" s="389" t="str">
        <f t="shared" ca="1" si="24"/>
        <v xml:space="preserve"> 176 </v>
      </c>
      <c r="I157" t="str">
        <f t="shared" ca="1" si="25"/>
        <v>Window grey</v>
      </c>
      <c r="J157" t="str">
        <f t="shared" ca="1" si="26"/>
        <v>#define WindowGrey                 ((158&lt;&lt;16) + ( 163&lt;&lt;8) +  176 )</v>
      </c>
    </row>
    <row r="158" spans="1:10" ht="29" x14ac:dyDescent="0.35">
      <c r="A158" s="389">
        <f t="shared" ca="1" si="18"/>
        <v>7042</v>
      </c>
      <c r="B158" s="389" t="str">
        <f t="shared" ca="1" si="19"/>
        <v>Verkehrsgrau A</v>
      </c>
      <c r="C158" t="str">
        <f t="shared" ca="1" si="20"/>
        <v>VerkehrsgrauA</v>
      </c>
      <c r="D158" t="str">
        <f t="shared" ca="1" si="20"/>
        <v>VerkehrsgrauA</v>
      </c>
      <c r="E158" s="389" t="str">
        <f t="shared" ca="1" si="21"/>
        <v xml:space="preserve">143 150 153 </v>
      </c>
      <c r="F158" s="389" t="str">
        <f t="shared" ca="1" si="22"/>
        <v>143</v>
      </c>
      <c r="G158" s="389" t="str">
        <f t="shared" ca="1" si="23"/>
        <v xml:space="preserve"> 150</v>
      </c>
      <c r="H158" s="389" t="str">
        <f t="shared" ca="1" si="24"/>
        <v xml:space="preserve"> 153 </v>
      </c>
      <c r="I158" t="str">
        <f t="shared" ca="1" si="25"/>
        <v>Verkehrsgrau A</v>
      </c>
      <c r="J158" t="str">
        <f t="shared" ca="1" si="26"/>
        <v>#define VerkehrsgrauA              ((143&lt;&lt;16) + ( 150&lt;&lt;8) +  153 )</v>
      </c>
    </row>
    <row r="159" spans="1:10" ht="29" x14ac:dyDescent="0.35">
      <c r="A159" s="389">
        <f t="shared" ca="1" si="18"/>
        <v>7043</v>
      </c>
      <c r="B159" s="389" t="str">
        <f t="shared" ca="1" si="19"/>
        <v>Verkehrsgrau B</v>
      </c>
      <c r="C159" t="str">
        <f t="shared" ca="1" si="20"/>
        <v>VerkehrsgrauB</v>
      </c>
      <c r="D159" t="str">
        <f t="shared" ca="1" si="20"/>
        <v>VerkehrsgrauB</v>
      </c>
      <c r="E159" s="389" t="str">
        <f t="shared" ca="1" si="21"/>
        <v xml:space="preserve">64 69 69 </v>
      </c>
      <c r="F159" s="389" t="str">
        <f t="shared" ca="1" si="22"/>
        <v>64</v>
      </c>
      <c r="G159" s="389" t="str">
        <f t="shared" ca="1" si="23"/>
        <v xml:space="preserve"> 69</v>
      </c>
      <c r="H159" s="389" t="str">
        <f t="shared" ca="1" si="24"/>
        <v xml:space="preserve"> 69 </v>
      </c>
      <c r="I159" t="str">
        <f t="shared" ca="1" si="25"/>
        <v>Verkehrsgrau B</v>
      </c>
      <c r="J159" t="str">
        <f t="shared" ca="1" si="26"/>
        <v>#define VerkehrsgrauB              ((64&lt;&lt;16) + ( 69&lt;&lt;8) +  69 )</v>
      </c>
    </row>
    <row r="160" spans="1:10" x14ac:dyDescent="0.35">
      <c r="A160" s="389">
        <f t="shared" ca="1" si="18"/>
        <v>7044</v>
      </c>
      <c r="B160" s="389" t="str">
        <f t="shared" ca="1" si="19"/>
        <v>Silk grey</v>
      </c>
      <c r="C160" t="str">
        <f t="shared" ca="1" si="20"/>
        <v>SilkGrey</v>
      </c>
      <c r="D160" t="str">
        <f t="shared" ca="1" si="20"/>
        <v>SilkGrey</v>
      </c>
      <c r="E160" s="389" t="str">
        <f t="shared" ca="1" si="21"/>
        <v xml:space="preserve">194 191 184 </v>
      </c>
      <c r="F160" s="389" t="str">
        <f t="shared" ca="1" si="22"/>
        <v>194</v>
      </c>
      <c r="G160" s="389" t="str">
        <f t="shared" ca="1" si="23"/>
        <v xml:space="preserve"> 191</v>
      </c>
      <c r="H160" s="389" t="str">
        <f t="shared" ca="1" si="24"/>
        <v xml:space="preserve"> 184 </v>
      </c>
      <c r="I160" t="str">
        <f t="shared" ca="1" si="25"/>
        <v>Silk grey</v>
      </c>
      <c r="J160" t="str">
        <f t="shared" ca="1" si="26"/>
        <v>#define SilkGrey                   ((194&lt;&lt;16) + ( 191&lt;&lt;8) +  184 )</v>
      </c>
    </row>
    <row r="161" spans="1:10" x14ac:dyDescent="0.35">
      <c r="A161" s="389">
        <f t="shared" ca="1" si="18"/>
        <v>7045</v>
      </c>
      <c r="B161" s="389" t="str">
        <f t="shared" ca="1" si="19"/>
        <v>Telegrau 1</v>
      </c>
      <c r="C161" t="str">
        <f t="shared" ca="1" si="20"/>
        <v>Telegrau1</v>
      </c>
      <c r="D161" t="str">
        <f t="shared" ca="1" si="20"/>
        <v>Telegrau1</v>
      </c>
      <c r="E161" s="389" t="str">
        <f t="shared" ca="1" si="21"/>
        <v xml:space="preserve">143 148 158 </v>
      </c>
      <c r="F161" s="389" t="str">
        <f t="shared" ca="1" si="22"/>
        <v>143</v>
      </c>
      <c r="G161" s="389" t="str">
        <f t="shared" ca="1" si="23"/>
        <v xml:space="preserve"> 148</v>
      </c>
      <c r="H161" s="389" t="str">
        <f t="shared" ca="1" si="24"/>
        <v xml:space="preserve"> 158 </v>
      </c>
      <c r="I161" t="str">
        <f t="shared" ca="1" si="25"/>
        <v>Telegrau 1</v>
      </c>
      <c r="J161" t="str">
        <f t="shared" ca="1" si="26"/>
        <v>#define Telegrau1                  ((143&lt;&lt;16) + ( 148&lt;&lt;8) +  158 )</v>
      </c>
    </row>
    <row r="162" spans="1:10" x14ac:dyDescent="0.35">
      <c r="A162" s="389">
        <f t="shared" ca="1" si="18"/>
        <v>7046</v>
      </c>
      <c r="B162" s="389" t="str">
        <f t="shared" ca="1" si="19"/>
        <v>Telegrau 2</v>
      </c>
      <c r="C162" t="str">
        <f t="shared" ca="1" si="20"/>
        <v>Telegrau2</v>
      </c>
      <c r="D162" t="str">
        <f t="shared" ca="1" si="20"/>
        <v>Telegrau2</v>
      </c>
      <c r="E162" s="389" t="str">
        <f t="shared" ca="1" si="21"/>
        <v xml:space="preserve">120 130 140 </v>
      </c>
      <c r="F162" s="389" t="str">
        <f t="shared" ca="1" si="22"/>
        <v>120</v>
      </c>
      <c r="G162" s="389" t="str">
        <f t="shared" ca="1" si="23"/>
        <v xml:space="preserve"> 130</v>
      </c>
      <c r="H162" s="389" t="str">
        <f t="shared" ca="1" si="24"/>
        <v xml:space="preserve"> 140 </v>
      </c>
      <c r="I162" t="str">
        <f t="shared" ca="1" si="25"/>
        <v>Telegrau 2</v>
      </c>
      <c r="J162" t="str">
        <f t="shared" ca="1" si="26"/>
        <v>#define Telegrau2                  ((120&lt;&lt;16) + ( 130&lt;&lt;8) +  140 )</v>
      </c>
    </row>
    <row r="163" spans="1:10" x14ac:dyDescent="0.35">
      <c r="A163" s="389">
        <f t="shared" ca="1" si="18"/>
        <v>7047</v>
      </c>
      <c r="B163" s="389" t="str">
        <f t="shared" ca="1" si="19"/>
        <v>Telegrau 4</v>
      </c>
      <c r="C163" t="str">
        <f t="shared" ca="1" si="20"/>
        <v>Telegrau4</v>
      </c>
      <c r="D163" t="str">
        <f t="shared" ca="1" si="20"/>
        <v>Telegrau4</v>
      </c>
      <c r="E163" s="389" t="str">
        <f t="shared" ca="1" si="21"/>
        <v xml:space="preserve">217 214 219 </v>
      </c>
      <c r="F163" s="389" t="str">
        <f t="shared" ca="1" si="22"/>
        <v>217</v>
      </c>
      <c r="G163" s="389" t="str">
        <f t="shared" ca="1" si="23"/>
        <v xml:space="preserve"> 214</v>
      </c>
      <c r="H163" s="389" t="str">
        <f t="shared" ca="1" si="24"/>
        <v xml:space="preserve"> 219 </v>
      </c>
      <c r="I163" t="str">
        <f t="shared" ca="1" si="25"/>
        <v>Telegrau 4</v>
      </c>
      <c r="J163" t="str">
        <f t="shared" ca="1" si="26"/>
        <v>#define Telegrau4                  ((217&lt;&lt;16) + ( 214&lt;&lt;8) +  219 )</v>
      </c>
    </row>
    <row r="164" spans="1:10" ht="29" x14ac:dyDescent="0.35">
      <c r="A164" s="389">
        <f t="shared" ca="1" si="18"/>
        <v>8000</v>
      </c>
      <c r="B164" s="389" t="str">
        <f t="shared" ca="1" si="19"/>
        <v>Green brown</v>
      </c>
      <c r="C164" t="str">
        <f t="shared" ca="1" si="20"/>
        <v>GreenBrown</v>
      </c>
      <c r="D164" t="str">
        <f t="shared" ca="1" si="20"/>
        <v>GreenBrown</v>
      </c>
      <c r="E164" s="389" t="str">
        <f t="shared" ca="1" si="21"/>
        <v xml:space="preserve">125 92 56 </v>
      </c>
      <c r="F164" s="389" t="str">
        <f t="shared" ca="1" si="22"/>
        <v>125</v>
      </c>
      <c r="G164" s="389" t="str">
        <f t="shared" ca="1" si="23"/>
        <v xml:space="preserve"> 92</v>
      </c>
      <c r="H164" s="389" t="str">
        <f t="shared" ca="1" si="24"/>
        <v xml:space="preserve"> 56 </v>
      </c>
      <c r="I164" t="str">
        <f t="shared" ca="1" si="25"/>
        <v>Green brown</v>
      </c>
      <c r="J164" t="str">
        <f t="shared" ca="1" si="26"/>
        <v>#define GreenBrown                 ((125&lt;&lt;16) + ( 92&lt;&lt;8) +  56 )</v>
      </c>
    </row>
    <row r="165" spans="1:10" ht="29" x14ac:dyDescent="0.35">
      <c r="A165" s="389">
        <f t="shared" ca="1" si="18"/>
        <v>8001</v>
      </c>
      <c r="B165" s="389" t="str">
        <f t="shared" ca="1" si="19"/>
        <v>Ocher brown</v>
      </c>
      <c r="C165" t="str">
        <f t="shared" ca="1" si="20"/>
        <v>OcherBrown</v>
      </c>
      <c r="D165" t="str">
        <f t="shared" ca="1" si="20"/>
        <v>OcherBrown</v>
      </c>
      <c r="E165" s="389" t="str">
        <f t="shared" ca="1" si="21"/>
        <v xml:space="preserve">145 82 46 </v>
      </c>
      <c r="F165" s="389" t="str">
        <f t="shared" ca="1" si="22"/>
        <v>145</v>
      </c>
      <c r="G165" s="389" t="str">
        <f t="shared" ca="1" si="23"/>
        <v xml:space="preserve"> 82</v>
      </c>
      <c r="H165" s="389" t="str">
        <f t="shared" ca="1" si="24"/>
        <v xml:space="preserve"> 46 </v>
      </c>
      <c r="I165" t="str">
        <f t="shared" ca="1" si="25"/>
        <v>Ocher brown</v>
      </c>
      <c r="J165" t="str">
        <f t="shared" ca="1" si="26"/>
        <v>#define OcherBrown                 ((145&lt;&lt;16) + ( 82&lt;&lt;8) +  46 )</v>
      </c>
    </row>
    <row r="166" spans="1:10" ht="29" x14ac:dyDescent="0.35">
      <c r="A166" s="389">
        <f t="shared" ca="1" si="18"/>
        <v>8002</v>
      </c>
      <c r="B166" s="389" t="str">
        <f t="shared" ca="1" si="19"/>
        <v>Signal brown</v>
      </c>
      <c r="C166" t="str">
        <f t="shared" ca="1" si="20"/>
        <v>SignalBrown</v>
      </c>
      <c r="D166" t="str">
        <f t="shared" ca="1" si="20"/>
        <v>SignalBrown</v>
      </c>
      <c r="E166" s="389" t="str">
        <f t="shared" ca="1" si="21"/>
        <v xml:space="preserve">110 59 58 </v>
      </c>
      <c r="F166" s="389" t="str">
        <f t="shared" ca="1" si="22"/>
        <v>110</v>
      </c>
      <c r="G166" s="389" t="str">
        <f t="shared" ca="1" si="23"/>
        <v xml:space="preserve"> 59</v>
      </c>
      <c r="H166" s="389" t="str">
        <f t="shared" ca="1" si="24"/>
        <v xml:space="preserve"> 58 </v>
      </c>
      <c r="I166" t="str">
        <f t="shared" ca="1" si="25"/>
        <v>Signal brown</v>
      </c>
      <c r="J166" t="str">
        <f t="shared" ca="1" si="26"/>
        <v>#define SignalBrown                ((110&lt;&lt;16) + ( 59&lt;&lt;8) +  58 )</v>
      </c>
    </row>
    <row r="167" spans="1:10" x14ac:dyDescent="0.35">
      <c r="A167" s="389">
        <f t="shared" ca="1" si="18"/>
        <v>8003</v>
      </c>
      <c r="B167" s="389" t="str">
        <f t="shared" ca="1" si="19"/>
        <v>Clay brown</v>
      </c>
      <c r="C167" t="str">
        <f t="shared" ca="1" si="20"/>
        <v>ClayBrown</v>
      </c>
      <c r="D167" t="str">
        <f t="shared" ca="1" si="20"/>
        <v>ClayBrown</v>
      </c>
      <c r="E167" s="389" t="str">
        <f t="shared" ca="1" si="21"/>
        <v xml:space="preserve">115 59 36 </v>
      </c>
      <c r="F167" s="389" t="str">
        <f t="shared" ca="1" si="22"/>
        <v>115</v>
      </c>
      <c r="G167" s="389" t="str">
        <f t="shared" ca="1" si="23"/>
        <v xml:space="preserve"> 59</v>
      </c>
      <c r="H167" s="389" t="str">
        <f t="shared" ca="1" si="24"/>
        <v xml:space="preserve"> 36 </v>
      </c>
      <c r="I167" t="str">
        <f t="shared" ca="1" si="25"/>
        <v>Clay brown</v>
      </c>
      <c r="J167" t="str">
        <f t="shared" ca="1" si="26"/>
        <v>#define ClayBrown                  ((115&lt;&lt;16) + ( 59&lt;&lt;8) +  36 )</v>
      </c>
    </row>
    <row r="168" spans="1:10" ht="29" x14ac:dyDescent="0.35">
      <c r="A168" s="389">
        <f t="shared" ca="1" si="18"/>
        <v>8004</v>
      </c>
      <c r="B168" s="389" t="str">
        <f t="shared" ca="1" si="19"/>
        <v>Copper brown</v>
      </c>
      <c r="C168" t="str">
        <f t="shared" ca="1" si="20"/>
        <v>CopperBrown</v>
      </c>
      <c r="D168" t="str">
        <f t="shared" ca="1" si="20"/>
        <v>CopperBrown</v>
      </c>
      <c r="E168" s="389" t="str">
        <f t="shared" ca="1" si="21"/>
        <v xml:space="preserve">133 56 43 </v>
      </c>
      <c r="F168" s="389" t="str">
        <f t="shared" ca="1" si="22"/>
        <v>133</v>
      </c>
      <c r="G168" s="389" t="str">
        <f t="shared" ca="1" si="23"/>
        <v xml:space="preserve"> 56</v>
      </c>
      <c r="H168" s="389" t="str">
        <f t="shared" ca="1" si="24"/>
        <v xml:space="preserve"> 43 </v>
      </c>
      <c r="I168" t="str">
        <f t="shared" ca="1" si="25"/>
        <v>Copper brown</v>
      </c>
      <c r="J168" t="str">
        <f t="shared" ca="1" si="26"/>
        <v>#define CopperBrown                ((133&lt;&lt;16) + ( 56&lt;&lt;8) +  43 )</v>
      </c>
    </row>
    <row r="169" spans="1:10" ht="29" x14ac:dyDescent="0.35">
      <c r="A169" s="389">
        <f t="shared" ca="1" si="18"/>
        <v>8007</v>
      </c>
      <c r="B169" s="389" t="str">
        <f t="shared" ca="1" si="19"/>
        <v>Fawn brown</v>
      </c>
      <c r="C169" t="str">
        <f t="shared" ca="1" si="20"/>
        <v>FawnBrown</v>
      </c>
      <c r="D169" t="str">
        <f t="shared" ca="1" si="20"/>
        <v>FawnBrown</v>
      </c>
      <c r="E169" s="389" t="str">
        <f t="shared" ca="1" si="21"/>
        <v xml:space="preserve">94 51 33 </v>
      </c>
      <c r="F169" s="389" t="str">
        <f t="shared" ca="1" si="22"/>
        <v>94</v>
      </c>
      <c r="G169" s="389" t="str">
        <f t="shared" ca="1" si="23"/>
        <v xml:space="preserve"> 51</v>
      </c>
      <c r="H169" s="389" t="str">
        <f t="shared" ca="1" si="24"/>
        <v xml:space="preserve"> 33 </v>
      </c>
      <c r="I169" t="str">
        <f t="shared" ca="1" si="25"/>
        <v>Fawn brown</v>
      </c>
      <c r="J169" t="str">
        <f t="shared" ca="1" si="26"/>
        <v>#define FawnBrown                  ((94&lt;&lt;16) + ( 51&lt;&lt;8) +  33 )</v>
      </c>
    </row>
    <row r="170" spans="1:10" x14ac:dyDescent="0.35">
      <c r="A170" s="389">
        <f t="shared" ca="1" si="18"/>
        <v>8008</v>
      </c>
      <c r="B170" s="389" t="str">
        <f t="shared" ca="1" si="19"/>
        <v>Olive brown</v>
      </c>
      <c r="C170" t="str">
        <f t="shared" ca="1" si="20"/>
        <v>OliveBrown</v>
      </c>
      <c r="D170" t="str">
        <f t="shared" ca="1" si="20"/>
        <v>OliveBrown</v>
      </c>
      <c r="E170" s="389" t="str">
        <f t="shared" ca="1" si="21"/>
        <v xml:space="preserve">99 61 36 </v>
      </c>
      <c r="F170" s="389" t="str">
        <f t="shared" ca="1" si="22"/>
        <v>99</v>
      </c>
      <c r="G170" s="389" t="str">
        <f t="shared" ca="1" si="23"/>
        <v xml:space="preserve"> 61</v>
      </c>
      <c r="H170" s="389" t="str">
        <f t="shared" ca="1" si="24"/>
        <v xml:space="preserve"> 36 </v>
      </c>
      <c r="I170" t="str">
        <f t="shared" ca="1" si="25"/>
        <v>Olive brown</v>
      </c>
      <c r="J170" t="str">
        <f t="shared" ca="1" si="26"/>
        <v>#define OliveBrown                 ((99&lt;&lt;16) + ( 61&lt;&lt;8) +  36 )</v>
      </c>
    </row>
    <row r="171" spans="1:10" x14ac:dyDescent="0.35">
      <c r="A171" s="389">
        <f t="shared" ca="1" si="18"/>
        <v>8011</v>
      </c>
      <c r="B171" s="389" t="str">
        <f t="shared" ca="1" si="19"/>
        <v>Nut brown</v>
      </c>
      <c r="C171" t="str">
        <f t="shared" ca="1" si="20"/>
        <v>NutBrown</v>
      </c>
      <c r="D171" t="str">
        <f t="shared" ca="1" si="20"/>
        <v>NutBrown</v>
      </c>
      <c r="E171" s="389" t="str">
        <f t="shared" ca="1" si="21"/>
        <v xml:space="preserve">71 38 28 </v>
      </c>
      <c r="F171" s="389" t="str">
        <f t="shared" ca="1" si="22"/>
        <v>71</v>
      </c>
      <c r="G171" s="389" t="str">
        <f t="shared" ca="1" si="23"/>
        <v xml:space="preserve"> 38</v>
      </c>
      <c r="H171" s="389" t="str">
        <f t="shared" ca="1" si="24"/>
        <v xml:space="preserve"> 28 </v>
      </c>
      <c r="I171" t="str">
        <f t="shared" ca="1" si="25"/>
        <v>Nut brown</v>
      </c>
      <c r="J171" t="str">
        <f t="shared" ca="1" si="26"/>
        <v>#define NutBrown                   ((71&lt;&lt;16) + ( 38&lt;&lt;8) +  28 )</v>
      </c>
    </row>
    <row r="172" spans="1:10" x14ac:dyDescent="0.35">
      <c r="A172" s="389">
        <f t="shared" ca="1" si="18"/>
        <v>8012</v>
      </c>
      <c r="B172" s="389" t="str">
        <f t="shared" ca="1" si="19"/>
        <v>Red brown</v>
      </c>
      <c r="C172" t="str">
        <f t="shared" ca="1" si="20"/>
        <v>RedBrown</v>
      </c>
      <c r="D172" t="str">
        <f t="shared" ca="1" si="20"/>
        <v>RedBrown</v>
      </c>
      <c r="E172" s="389" t="str">
        <f t="shared" ca="1" si="21"/>
        <v xml:space="preserve">84 31 31 </v>
      </c>
      <c r="F172" s="389" t="str">
        <f t="shared" ca="1" si="22"/>
        <v>84</v>
      </c>
      <c r="G172" s="389" t="str">
        <f t="shared" ca="1" si="23"/>
        <v xml:space="preserve"> 31</v>
      </c>
      <c r="H172" s="389" t="str">
        <f t="shared" ca="1" si="24"/>
        <v xml:space="preserve"> 31 </v>
      </c>
      <c r="I172" t="str">
        <f t="shared" ca="1" si="25"/>
        <v>Red brown</v>
      </c>
      <c r="J172" t="str">
        <f t="shared" ca="1" si="26"/>
        <v>#define RedBrown                   ((84&lt;&lt;16) + ( 31&lt;&lt;8) +  31 )</v>
      </c>
    </row>
    <row r="173" spans="1:10" ht="29" x14ac:dyDescent="0.35">
      <c r="A173" s="389">
        <f t="shared" ca="1" si="18"/>
        <v>8014</v>
      </c>
      <c r="B173" s="389" t="str">
        <f t="shared" ca="1" si="19"/>
        <v>Sepia brown</v>
      </c>
      <c r="C173" t="str">
        <f t="shared" ca="1" si="20"/>
        <v>SepiaBrown</v>
      </c>
      <c r="D173" t="str">
        <f t="shared" ca="1" si="20"/>
        <v>SepiaBrown</v>
      </c>
      <c r="E173" s="389" t="str">
        <f t="shared" ca="1" si="21"/>
        <v xml:space="preserve">56 38 28 </v>
      </c>
      <c r="F173" s="389" t="str">
        <f t="shared" ca="1" si="22"/>
        <v>56</v>
      </c>
      <c r="G173" s="389" t="str">
        <f t="shared" ca="1" si="23"/>
        <v xml:space="preserve"> 38</v>
      </c>
      <c r="H173" s="389" t="str">
        <f t="shared" ca="1" si="24"/>
        <v xml:space="preserve"> 28 </v>
      </c>
      <c r="I173" t="str">
        <f t="shared" ca="1" si="25"/>
        <v>Sepia brown</v>
      </c>
      <c r="J173" t="str">
        <f t="shared" ca="1" si="26"/>
        <v>#define SepiaBrown                 ((56&lt;&lt;16) + ( 38&lt;&lt;8) +  28 )</v>
      </c>
    </row>
    <row r="174" spans="1:10" ht="29" x14ac:dyDescent="0.35">
      <c r="A174" s="389">
        <f t="shared" ca="1" si="18"/>
        <v>8015</v>
      </c>
      <c r="B174" s="389" t="str">
        <f t="shared" ca="1" si="19"/>
        <v>Chestnut brown</v>
      </c>
      <c r="C174" t="str">
        <f t="shared" ca="1" si="20"/>
        <v>ChestnutBrown</v>
      </c>
      <c r="D174" t="str">
        <f t="shared" ca="1" si="20"/>
        <v>ChestnutBrown</v>
      </c>
      <c r="E174" s="389" t="str">
        <f t="shared" ca="1" si="21"/>
        <v xml:space="preserve">77 31 28 </v>
      </c>
      <c r="F174" s="389" t="str">
        <f t="shared" ca="1" si="22"/>
        <v>77</v>
      </c>
      <c r="G174" s="389" t="str">
        <f t="shared" ca="1" si="23"/>
        <v xml:space="preserve"> 31</v>
      </c>
      <c r="H174" s="389" t="str">
        <f t="shared" ca="1" si="24"/>
        <v xml:space="preserve"> 28 </v>
      </c>
      <c r="I174" t="str">
        <f t="shared" ca="1" si="25"/>
        <v>Chestnut brown</v>
      </c>
      <c r="J174" t="str">
        <f t="shared" ca="1" si="26"/>
        <v>#define ChestnutBrown              ((77&lt;&lt;16) + ( 31&lt;&lt;8) +  28 )</v>
      </c>
    </row>
    <row r="175" spans="1:10" ht="29" x14ac:dyDescent="0.35">
      <c r="A175" s="389">
        <f t="shared" ca="1" si="18"/>
        <v>8016</v>
      </c>
      <c r="B175" s="389" t="str">
        <f t="shared" ca="1" si="19"/>
        <v>Mahogany brown</v>
      </c>
      <c r="C175" t="str">
        <f t="shared" ca="1" si="20"/>
        <v>MahoganyBrown</v>
      </c>
      <c r="D175" t="str">
        <f t="shared" ca="1" si="20"/>
        <v>MahoganyBrown</v>
      </c>
      <c r="E175" s="389" t="str">
        <f t="shared" ca="1" si="21"/>
        <v xml:space="preserve">61 31 28 </v>
      </c>
      <c r="F175" s="389" t="str">
        <f t="shared" ca="1" si="22"/>
        <v>61</v>
      </c>
      <c r="G175" s="389" t="str">
        <f t="shared" ca="1" si="23"/>
        <v xml:space="preserve"> 31</v>
      </c>
      <c r="H175" s="389" t="str">
        <f t="shared" ca="1" si="24"/>
        <v xml:space="preserve"> 28 </v>
      </c>
      <c r="I175" t="str">
        <f t="shared" ca="1" si="25"/>
        <v>Mahogany brown</v>
      </c>
      <c r="J175" t="str">
        <f t="shared" ca="1" si="26"/>
        <v>#define MahoganyBrown              ((61&lt;&lt;16) + ( 31&lt;&lt;8) +  28 )</v>
      </c>
    </row>
    <row r="176" spans="1:10" ht="29" x14ac:dyDescent="0.35">
      <c r="A176" s="389">
        <f t="shared" ca="1" si="18"/>
        <v>8017</v>
      </c>
      <c r="B176" s="389" t="str">
        <f t="shared" ca="1" si="19"/>
        <v>Chocolate brown</v>
      </c>
      <c r="C176" t="str">
        <f t="shared" ca="1" si="20"/>
        <v>ChocolateBrown</v>
      </c>
      <c r="D176" t="str">
        <f t="shared" ca="1" si="20"/>
        <v>ChocolateBrown</v>
      </c>
      <c r="E176" s="389" t="str">
        <f t="shared" ca="1" si="21"/>
        <v xml:space="preserve">46 28 28 </v>
      </c>
      <c r="F176" s="389" t="str">
        <f t="shared" ca="1" si="22"/>
        <v>46</v>
      </c>
      <c r="G176" s="389" t="str">
        <f t="shared" ca="1" si="23"/>
        <v xml:space="preserve"> 28</v>
      </c>
      <c r="H176" s="389" t="str">
        <f t="shared" ca="1" si="24"/>
        <v xml:space="preserve"> 28 </v>
      </c>
      <c r="I176" t="str">
        <f t="shared" ca="1" si="25"/>
        <v>Chocolate brown</v>
      </c>
      <c r="J176" t="str">
        <f t="shared" ca="1" si="26"/>
        <v>#define ChocolateBrown             ((46&lt;&lt;16) + ( 28&lt;&lt;8) +  28 )</v>
      </c>
    </row>
    <row r="177" spans="1:10" x14ac:dyDescent="0.35">
      <c r="A177" s="389">
        <f t="shared" ca="1" si="18"/>
        <v>8019</v>
      </c>
      <c r="B177" s="389" t="str">
        <f t="shared" ca="1" si="19"/>
        <v>Grey brown</v>
      </c>
      <c r="C177" t="str">
        <f t="shared" ca="1" si="20"/>
        <v>GreyBrown</v>
      </c>
      <c r="D177" t="str">
        <f t="shared" ca="1" si="20"/>
        <v>GreyBrown</v>
      </c>
      <c r="E177" s="389" t="str">
        <f t="shared" ca="1" si="21"/>
        <v xml:space="preserve">43 38 41 </v>
      </c>
      <c r="F177" s="389" t="str">
        <f t="shared" ca="1" si="22"/>
        <v>43</v>
      </c>
      <c r="G177" s="389" t="str">
        <f t="shared" ca="1" si="23"/>
        <v xml:space="preserve"> 38</v>
      </c>
      <c r="H177" s="389" t="str">
        <f t="shared" ca="1" si="24"/>
        <v xml:space="preserve"> 41 </v>
      </c>
      <c r="I177" t="str">
        <f t="shared" ca="1" si="25"/>
        <v>Grey brown</v>
      </c>
      <c r="J177" t="str">
        <f t="shared" ca="1" si="26"/>
        <v>#define GreyBrown                  ((43&lt;&lt;16) + ( 38&lt;&lt;8) +  41 )</v>
      </c>
    </row>
    <row r="178" spans="1:10" ht="29" x14ac:dyDescent="0.35">
      <c r="A178" s="389">
        <f t="shared" ca="1" si="18"/>
        <v>8022</v>
      </c>
      <c r="B178" s="389" t="str">
        <f t="shared" ca="1" si="19"/>
        <v>Black brown</v>
      </c>
      <c r="C178" t="str">
        <f t="shared" ca="1" si="20"/>
        <v>BlackBrown</v>
      </c>
      <c r="D178" t="str">
        <f t="shared" ca="1" si="20"/>
        <v>BlackBrown</v>
      </c>
      <c r="E178" s="389" t="str">
        <f t="shared" ca="1" si="21"/>
        <v xml:space="preserve">13 8 13 </v>
      </c>
      <c r="F178" s="389" t="str">
        <f t="shared" ca="1" si="22"/>
        <v>13</v>
      </c>
      <c r="G178" s="389" t="str">
        <f t="shared" ca="1" si="23"/>
        <v xml:space="preserve"> 8</v>
      </c>
      <c r="H178" s="389" t="str">
        <f t="shared" ca="1" si="24"/>
        <v xml:space="preserve"> 13 </v>
      </c>
      <c r="I178" t="str">
        <f t="shared" ca="1" si="25"/>
        <v>Black brown</v>
      </c>
      <c r="J178" t="str">
        <f t="shared" ca="1" si="26"/>
        <v>#define BlackBrown                 ((13&lt;&lt;16) + ( 8&lt;&lt;8) +  13 )</v>
      </c>
    </row>
    <row r="179" spans="1:10" ht="29" x14ac:dyDescent="0.35">
      <c r="A179" s="389">
        <f t="shared" ca="1" si="18"/>
        <v>8023</v>
      </c>
      <c r="B179" s="389" t="str">
        <f t="shared" ca="1" si="19"/>
        <v>Orange brown</v>
      </c>
      <c r="C179" t="str">
        <f t="shared" ca="1" si="20"/>
        <v>OrangeBrown</v>
      </c>
      <c r="D179" t="str">
        <f t="shared" ca="1" si="20"/>
        <v>OrangeBrown</v>
      </c>
      <c r="E179" s="389" t="str">
        <f t="shared" ca="1" si="21"/>
        <v xml:space="preserve">156 69 41 </v>
      </c>
      <c r="F179" s="389" t="str">
        <f t="shared" ca="1" si="22"/>
        <v>156</v>
      </c>
      <c r="G179" s="389" t="str">
        <f t="shared" ca="1" si="23"/>
        <v xml:space="preserve"> 69</v>
      </c>
      <c r="H179" s="389" t="str">
        <f t="shared" ca="1" si="24"/>
        <v xml:space="preserve"> 41 </v>
      </c>
      <c r="I179" t="str">
        <f t="shared" ca="1" si="25"/>
        <v>Orange brown</v>
      </c>
      <c r="J179" t="str">
        <f t="shared" ca="1" si="26"/>
        <v>#define OrangeBrown                ((156&lt;&lt;16) + ( 69&lt;&lt;8) +  41 )</v>
      </c>
    </row>
    <row r="180" spans="1:10" ht="29" x14ac:dyDescent="0.35">
      <c r="A180" s="389">
        <f t="shared" ca="1" si="18"/>
        <v>8024</v>
      </c>
      <c r="B180" s="389" t="str">
        <f t="shared" ca="1" si="19"/>
        <v>Beige brown</v>
      </c>
      <c r="C180" t="str">
        <f t="shared" ca="1" si="20"/>
        <v>BeigeBrown</v>
      </c>
      <c r="D180" t="str">
        <f t="shared" ca="1" si="20"/>
        <v>BeigeBrown</v>
      </c>
      <c r="E180" s="389" t="str">
        <f t="shared" ca="1" si="21"/>
        <v xml:space="preserve">110 64 48 </v>
      </c>
      <c r="F180" s="389" t="str">
        <f t="shared" ca="1" si="22"/>
        <v>110</v>
      </c>
      <c r="G180" s="389" t="str">
        <f t="shared" ca="1" si="23"/>
        <v xml:space="preserve"> 64</v>
      </c>
      <c r="H180" s="389" t="str">
        <f t="shared" ca="1" si="24"/>
        <v xml:space="preserve"> 48 </v>
      </c>
      <c r="I180" t="str">
        <f t="shared" ca="1" si="25"/>
        <v>Beige brown</v>
      </c>
      <c r="J180" t="str">
        <f t="shared" ca="1" si="26"/>
        <v>#define BeigeBrown                 ((110&lt;&lt;16) + ( 64&lt;&lt;8) +  48 )</v>
      </c>
    </row>
    <row r="181" spans="1:10" x14ac:dyDescent="0.35">
      <c r="A181" s="389">
        <f t="shared" ca="1" si="18"/>
        <v>8025</v>
      </c>
      <c r="B181" s="389" t="str">
        <f t="shared" ca="1" si="19"/>
        <v>Pale brown</v>
      </c>
      <c r="C181" t="str">
        <f t="shared" ca="1" si="20"/>
        <v>PaleBrown</v>
      </c>
      <c r="D181" t="str">
        <f t="shared" ca="1" si="20"/>
        <v>PaleBrown</v>
      </c>
      <c r="E181" s="389" t="str">
        <f t="shared" ca="1" si="21"/>
        <v xml:space="preserve">102 74 61 </v>
      </c>
      <c r="F181" s="389" t="str">
        <f t="shared" ca="1" si="22"/>
        <v>102</v>
      </c>
      <c r="G181" s="389" t="str">
        <f t="shared" ca="1" si="23"/>
        <v xml:space="preserve"> 74</v>
      </c>
      <c r="H181" s="389" t="str">
        <f t="shared" ca="1" si="24"/>
        <v xml:space="preserve"> 61 </v>
      </c>
      <c r="I181" t="str">
        <f t="shared" ca="1" si="25"/>
        <v>Pale brown</v>
      </c>
      <c r="J181" t="str">
        <f t="shared" ca="1" si="26"/>
        <v>#define PaleBrown                  ((102&lt;&lt;16) + ( 74&lt;&lt;8) +  61 )</v>
      </c>
    </row>
    <row r="182" spans="1:10" ht="29" x14ac:dyDescent="0.35">
      <c r="A182" s="389">
        <f t="shared" ca="1" si="18"/>
        <v>8028</v>
      </c>
      <c r="B182" s="389" t="str">
        <f t="shared" ca="1" si="19"/>
        <v>Terra brown</v>
      </c>
      <c r="C182" t="str">
        <f t="shared" ca="1" si="20"/>
        <v>TerraBrown</v>
      </c>
      <c r="D182" t="str">
        <f t="shared" ca="1" si="20"/>
        <v>TerraBrown</v>
      </c>
      <c r="E182" s="389" t="str">
        <f t="shared" ca="1" si="21"/>
        <v xml:space="preserve">64 46 33 </v>
      </c>
      <c r="F182" s="389" t="str">
        <f t="shared" ca="1" si="22"/>
        <v>64</v>
      </c>
      <c r="G182" s="389" t="str">
        <f t="shared" ca="1" si="23"/>
        <v xml:space="preserve"> 46</v>
      </c>
      <c r="H182" s="389" t="str">
        <f t="shared" ca="1" si="24"/>
        <v xml:space="preserve"> 33 </v>
      </c>
      <c r="I182" t="str">
        <f t="shared" ca="1" si="25"/>
        <v>Terra brown</v>
      </c>
      <c r="J182" t="str">
        <f t="shared" ca="1" si="26"/>
        <v>#define TerraBrown                 ((64&lt;&lt;16) + ( 46&lt;&lt;8) +  33 )</v>
      </c>
    </row>
    <row r="183" spans="1:10" x14ac:dyDescent="0.35">
      <c r="A183" s="389">
        <f t="shared" ca="1" si="18"/>
        <v>9001</v>
      </c>
      <c r="B183" s="389" t="str">
        <f t="shared" ca="1" si="19"/>
        <v>Cream</v>
      </c>
      <c r="C183" t="str">
        <f t="shared" ca="1" si="20"/>
        <v>Cream</v>
      </c>
      <c r="D183" t="str">
        <f t="shared" ca="1" si="20"/>
        <v>Cream</v>
      </c>
      <c r="E183" s="389" t="str">
        <f t="shared" ca="1" si="21"/>
        <v xml:space="preserve">252 252 240 </v>
      </c>
      <c r="F183" s="389" t="str">
        <f t="shared" ca="1" si="22"/>
        <v>252</v>
      </c>
      <c r="G183" s="389" t="str">
        <f t="shared" ca="1" si="23"/>
        <v xml:space="preserve"> 252</v>
      </c>
      <c r="H183" s="389" t="str">
        <f t="shared" ca="1" si="24"/>
        <v xml:space="preserve"> 240 </v>
      </c>
      <c r="I183" t="str">
        <f t="shared" ca="1" si="25"/>
        <v>Cream</v>
      </c>
      <c r="J183" t="str">
        <f t="shared" ca="1" si="26"/>
        <v>#define Cream                      ((252&lt;&lt;16) + ( 252&lt;&lt;8) +  240 )</v>
      </c>
    </row>
    <row r="184" spans="1:10" x14ac:dyDescent="0.35">
      <c r="A184" s="389">
        <f t="shared" ca="1" si="18"/>
        <v>9002</v>
      </c>
      <c r="B184" s="389" t="str">
        <f t="shared" ca="1" si="19"/>
        <v>Grey white</v>
      </c>
      <c r="C184" t="str">
        <f t="shared" ca="1" si="20"/>
        <v>GreyWhite</v>
      </c>
      <c r="D184" t="str">
        <f t="shared" ca="1" si="20"/>
        <v>GreyWhite</v>
      </c>
      <c r="E184" s="389" t="str">
        <f t="shared" ca="1" si="21"/>
        <v xml:space="preserve">240 237 230 </v>
      </c>
      <c r="F184" s="389" t="str">
        <f t="shared" ca="1" si="22"/>
        <v>240</v>
      </c>
      <c r="G184" s="389" t="str">
        <f t="shared" ca="1" si="23"/>
        <v xml:space="preserve"> 237</v>
      </c>
      <c r="H184" s="389" t="str">
        <f t="shared" ca="1" si="24"/>
        <v xml:space="preserve"> 230 </v>
      </c>
      <c r="I184" t="str">
        <f t="shared" ca="1" si="25"/>
        <v>Grey white</v>
      </c>
      <c r="J184" t="str">
        <f t="shared" ca="1" si="26"/>
        <v>#define GreyWhite                  ((240&lt;&lt;16) + ( 237&lt;&lt;8) +  230 )</v>
      </c>
    </row>
    <row r="185" spans="1:10" x14ac:dyDescent="0.35">
      <c r="A185" s="389">
        <f t="shared" ca="1" si="18"/>
        <v>9003</v>
      </c>
      <c r="B185" s="389" t="str">
        <f t="shared" ca="1" si="19"/>
        <v>Signal white</v>
      </c>
      <c r="C185" t="str">
        <f t="shared" ca="1" si="20"/>
        <v>SignalWhite</v>
      </c>
      <c r="D185" t="str">
        <f t="shared" ca="1" si="20"/>
        <v>SignalWhite</v>
      </c>
      <c r="E185" s="389" t="str">
        <f t="shared" ca="1" si="21"/>
        <v xml:space="preserve">255 255 255 </v>
      </c>
      <c r="F185" s="389" t="str">
        <f t="shared" ca="1" si="22"/>
        <v>255</v>
      </c>
      <c r="G185" s="389" t="str">
        <f t="shared" ca="1" si="23"/>
        <v xml:space="preserve"> 255</v>
      </c>
      <c r="H185" s="389" t="str">
        <f t="shared" ca="1" si="24"/>
        <v xml:space="preserve"> 255 </v>
      </c>
      <c r="I185" t="str">
        <f t="shared" ca="1" si="25"/>
        <v>Signal white</v>
      </c>
      <c r="J185" t="str">
        <f t="shared" ca="1" si="26"/>
        <v>#define SignalWhite                ((255&lt;&lt;16) + ( 255&lt;&lt;8) +  255 )</v>
      </c>
    </row>
    <row r="186" spans="1:10" x14ac:dyDescent="0.35">
      <c r="A186" s="389">
        <f t="shared" ca="1" si="18"/>
        <v>9004</v>
      </c>
      <c r="B186" s="389" t="str">
        <f t="shared" ca="1" si="19"/>
        <v>Signal black</v>
      </c>
      <c r="C186" t="str">
        <f t="shared" ca="1" si="20"/>
        <v>SignalBlack</v>
      </c>
      <c r="D186" t="str">
        <f t="shared" ca="1" si="20"/>
        <v>SignalBlack</v>
      </c>
      <c r="E186" s="389" t="str">
        <f t="shared" ca="1" si="21"/>
        <v xml:space="preserve">28 28 33 </v>
      </c>
      <c r="F186" s="389" t="str">
        <f t="shared" ca="1" si="22"/>
        <v>28</v>
      </c>
      <c r="G186" s="389" t="str">
        <f t="shared" ca="1" si="23"/>
        <v xml:space="preserve"> 28</v>
      </c>
      <c r="H186" s="389" t="str">
        <f t="shared" ca="1" si="24"/>
        <v xml:space="preserve"> 33 </v>
      </c>
      <c r="I186" t="str">
        <f t="shared" ca="1" si="25"/>
        <v>Signal black</v>
      </c>
      <c r="J186" t="str">
        <f t="shared" ca="1" si="26"/>
        <v>#define SignalBlack                ((28&lt;&lt;16) + ( 28&lt;&lt;8) +  33 )</v>
      </c>
    </row>
    <row r="187" spans="1:10" x14ac:dyDescent="0.35">
      <c r="A187" s="389">
        <f t="shared" ca="1" si="18"/>
        <v>9005</v>
      </c>
      <c r="B187" s="389" t="str">
        <f t="shared" ca="1" si="19"/>
        <v>Jet black</v>
      </c>
      <c r="C187" t="str">
        <f t="shared" ca="1" si="20"/>
        <v>JetBlack</v>
      </c>
      <c r="D187" t="str">
        <f t="shared" ca="1" si="20"/>
        <v>JetBlack</v>
      </c>
      <c r="E187" s="389" t="str">
        <f t="shared" ca="1" si="21"/>
        <v xml:space="preserve">3 5 10 </v>
      </c>
      <c r="F187" s="389" t="str">
        <f t="shared" ca="1" si="22"/>
        <v>3</v>
      </c>
      <c r="G187" s="389" t="str">
        <f t="shared" ca="1" si="23"/>
        <v xml:space="preserve"> 5</v>
      </c>
      <c r="H187" s="389" t="str">
        <f t="shared" ca="1" si="24"/>
        <v xml:space="preserve"> 10 </v>
      </c>
      <c r="I187" t="str">
        <f t="shared" ca="1" si="25"/>
        <v>Jet black</v>
      </c>
      <c r="J187" t="str">
        <f t="shared" ca="1" si="26"/>
        <v>#define JetBlack                   ((3&lt;&lt;16) + ( 5&lt;&lt;8) +  10 )</v>
      </c>
    </row>
    <row r="188" spans="1:10" ht="29" x14ac:dyDescent="0.35">
      <c r="A188" s="389">
        <f t="shared" ca="1" si="18"/>
        <v>9006</v>
      </c>
      <c r="B188" s="389" t="str">
        <f t="shared" ca="1" si="19"/>
        <v>White aluminium</v>
      </c>
      <c r="C188" t="str">
        <f t="shared" ca="1" si="20"/>
        <v>WhiteAluminium</v>
      </c>
      <c r="D188" t="str">
        <f t="shared" ca="1" si="20"/>
        <v>WhiteAluminium</v>
      </c>
      <c r="E188" s="389" t="str">
        <f t="shared" ca="1" si="21"/>
        <v xml:space="preserve">166 171 181 </v>
      </c>
      <c r="F188" s="389" t="str">
        <f t="shared" ca="1" si="22"/>
        <v>166</v>
      </c>
      <c r="G188" s="389" t="str">
        <f t="shared" ca="1" si="23"/>
        <v xml:space="preserve"> 171</v>
      </c>
      <c r="H188" s="389" t="str">
        <f t="shared" ca="1" si="24"/>
        <v xml:space="preserve"> 181 </v>
      </c>
      <c r="I188" t="str">
        <f t="shared" ca="1" si="25"/>
        <v>White aluminium</v>
      </c>
      <c r="J188" t="str">
        <f t="shared" ca="1" si="26"/>
        <v>#define WhiteAluminium             ((166&lt;&lt;16) + ( 171&lt;&lt;8) +  181 )</v>
      </c>
    </row>
    <row r="189" spans="1:10" ht="29" x14ac:dyDescent="0.35">
      <c r="A189" s="389">
        <f t="shared" ca="1" si="18"/>
        <v>9007</v>
      </c>
      <c r="B189" s="389" t="str">
        <f t="shared" ca="1" si="19"/>
        <v>Grey aluminium</v>
      </c>
      <c r="C189" t="str">
        <f t="shared" ca="1" si="20"/>
        <v>GreyAluminium</v>
      </c>
      <c r="D189" t="str">
        <f t="shared" ca="1" si="20"/>
        <v>GreyAluminium</v>
      </c>
      <c r="E189" s="389" t="str">
        <f t="shared" ca="1" si="21"/>
        <v xml:space="preserve">125 122 120 </v>
      </c>
      <c r="F189" s="389" t="str">
        <f t="shared" ca="1" si="22"/>
        <v>125</v>
      </c>
      <c r="G189" s="389" t="str">
        <f t="shared" ca="1" si="23"/>
        <v xml:space="preserve"> 122</v>
      </c>
      <c r="H189" s="389" t="str">
        <f t="shared" ca="1" si="24"/>
        <v xml:space="preserve"> 120 </v>
      </c>
      <c r="I189" t="str">
        <f t="shared" ca="1" si="25"/>
        <v>Grey aluminium</v>
      </c>
      <c r="J189" t="str">
        <f t="shared" ca="1" si="26"/>
        <v>#define GreyAluminium              ((125&lt;&lt;16) + ( 122&lt;&lt;8) +  120 )</v>
      </c>
    </row>
    <row r="190" spans="1:10" x14ac:dyDescent="0.35">
      <c r="A190" s="389">
        <f t="shared" ca="1" si="18"/>
        <v>9010</v>
      </c>
      <c r="B190" s="389" t="str">
        <f t="shared" ca="1" si="19"/>
        <v>Pure white</v>
      </c>
      <c r="C190" t="str">
        <f t="shared" ca="1" si="20"/>
        <v>PureWhite</v>
      </c>
      <c r="D190" t="str">
        <f t="shared" ca="1" si="20"/>
        <v>PureWhite</v>
      </c>
      <c r="E190" s="389" t="str">
        <f t="shared" ca="1" si="21"/>
        <v xml:space="preserve">250 255 255 </v>
      </c>
      <c r="F190" s="389" t="str">
        <f t="shared" ca="1" si="22"/>
        <v>250</v>
      </c>
      <c r="G190" s="389" t="str">
        <f t="shared" ca="1" si="23"/>
        <v xml:space="preserve"> 255</v>
      </c>
      <c r="H190" s="389" t="str">
        <f t="shared" ca="1" si="24"/>
        <v xml:space="preserve"> 255 </v>
      </c>
      <c r="I190" t="str">
        <f t="shared" ca="1" si="25"/>
        <v>Pure white</v>
      </c>
      <c r="J190" t="str">
        <f t="shared" ca="1" si="26"/>
        <v>#define PureWhite                  ((250&lt;&lt;16) + ( 255&lt;&lt;8) +  255 )</v>
      </c>
    </row>
    <row r="191" spans="1:10" ht="29" x14ac:dyDescent="0.35">
      <c r="A191" s="389">
        <f t="shared" ca="1" si="18"/>
        <v>9011</v>
      </c>
      <c r="B191" s="389" t="str">
        <f t="shared" ca="1" si="19"/>
        <v>Graphite black</v>
      </c>
      <c r="C191" t="str">
        <f t="shared" ca="1" si="20"/>
        <v>GraphiteBlack</v>
      </c>
      <c r="D191" t="str">
        <f t="shared" ca="1" si="20"/>
        <v>GraphiteBlack</v>
      </c>
      <c r="E191" s="389" t="str">
        <f t="shared" ca="1" si="21"/>
        <v xml:space="preserve">13 18 26 </v>
      </c>
      <c r="F191" s="389" t="str">
        <f t="shared" ca="1" si="22"/>
        <v>13</v>
      </c>
      <c r="G191" s="389" t="str">
        <f t="shared" ca="1" si="23"/>
        <v xml:space="preserve"> 18</v>
      </c>
      <c r="H191" s="389" t="str">
        <f t="shared" ca="1" si="24"/>
        <v xml:space="preserve"> 26 </v>
      </c>
      <c r="I191" t="str">
        <f t="shared" ca="1" si="25"/>
        <v>Graphite black</v>
      </c>
      <c r="J191" t="str">
        <f t="shared" ca="1" si="26"/>
        <v>#define GraphiteBlack              ((13&lt;&lt;16) + ( 18&lt;&lt;8) +  26 )</v>
      </c>
    </row>
    <row r="192" spans="1:10" ht="29" x14ac:dyDescent="0.35">
      <c r="A192" s="389">
        <f t="shared" ca="1" si="18"/>
        <v>9016</v>
      </c>
      <c r="B192" s="389" t="str">
        <f t="shared" ca="1" si="19"/>
        <v>Traffic white</v>
      </c>
      <c r="C192" t="str">
        <f t="shared" ca="1" si="20"/>
        <v>TrafficWhite</v>
      </c>
      <c r="D192" t="str">
        <f t="shared" ca="1" si="20"/>
        <v>TrafficWhite</v>
      </c>
      <c r="E192" s="389" t="str">
        <f t="shared" ca="1" si="21"/>
        <v xml:space="preserve">252 255 255 </v>
      </c>
      <c r="F192" s="389" t="str">
        <f t="shared" ca="1" si="22"/>
        <v>252</v>
      </c>
      <c r="G192" s="389" t="str">
        <f t="shared" ca="1" si="23"/>
        <v xml:space="preserve"> 255</v>
      </c>
      <c r="H192" s="389" t="str">
        <f t="shared" ca="1" si="24"/>
        <v xml:space="preserve"> 255 </v>
      </c>
      <c r="I192" t="str">
        <f t="shared" ca="1" si="25"/>
        <v>Traffic white</v>
      </c>
      <c r="J192" t="str">
        <f t="shared" ca="1" si="26"/>
        <v>#define TrafficWhite               ((252&lt;&lt;16) + ( 255&lt;&lt;8) +  255 )</v>
      </c>
    </row>
    <row r="193" spans="1:10" x14ac:dyDescent="0.35">
      <c r="A193" s="389">
        <f t="shared" ca="1" si="18"/>
        <v>9017</v>
      </c>
      <c r="B193" s="389" t="str">
        <f t="shared" ca="1" si="19"/>
        <v>Traffic black</v>
      </c>
      <c r="C193" t="str">
        <f t="shared" ca="1" si="20"/>
        <v>TrafficBlack</v>
      </c>
      <c r="D193" t="str">
        <f t="shared" ca="1" si="20"/>
        <v>TrafficBlack</v>
      </c>
      <c r="E193" s="389" t="str">
        <f t="shared" ca="1" si="21"/>
        <v xml:space="preserve">20 23 28 </v>
      </c>
      <c r="F193" s="389" t="str">
        <f t="shared" ca="1" si="22"/>
        <v>20</v>
      </c>
      <c r="G193" s="389" t="str">
        <f t="shared" ca="1" si="23"/>
        <v xml:space="preserve"> 23</v>
      </c>
      <c r="H193" s="389" t="str">
        <f t="shared" ca="1" si="24"/>
        <v xml:space="preserve"> 28 </v>
      </c>
      <c r="I193" t="str">
        <f t="shared" ca="1" si="25"/>
        <v>Traffic black</v>
      </c>
      <c r="J193" t="str">
        <f t="shared" ca="1" si="26"/>
        <v>#define TrafficBlack               ((20&lt;&lt;16) + ( 23&lt;&lt;8) +  28 )</v>
      </c>
    </row>
    <row r="194" spans="1:10" ht="29" x14ac:dyDescent="0.35">
      <c r="A194" s="389">
        <f t="shared" ca="1" si="18"/>
        <v>9018</v>
      </c>
      <c r="B194" s="389" t="str">
        <f t="shared" ca="1" si="19"/>
        <v>Papyrus white</v>
      </c>
      <c r="C194" t="str">
        <f t="shared" ca="1" si="20"/>
        <v>PapyrusWhite</v>
      </c>
      <c r="D194" t="str">
        <f t="shared" ca="1" si="20"/>
        <v>PapyrusWhite</v>
      </c>
      <c r="E194" s="389" t="str">
        <f t="shared" ca="1" si="21"/>
        <v xml:space="preserve">219 227 222 </v>
      </c>
      <c r="F194" s="389" t="str">
        <f t="shared" ca="1" si="22"/>
        <v>219</v>
      </c>
      <c r="G194" s="389" t="str">
        <f t="shared" ca="1" si="23"/>
        <v xml:space="preserve"> 227</v>
      </c>
      <c r="H194" s="389" t="str">
        <f t="shared" ca="1" si="24"/>
        <v xml:space="preserve"> 222 </v>
      </c>
      <c r="I194" t="str">
        <f t="shared" ca="1" si="25"/>
        <v>Papyrus white</v>
      </c>
      <c r="J194" t="str">
        <f t="shared" ca="1" si="26"/>
        <v>#define PapyrusWhite               ((219&lt;&lt;16) + ( 227&lt;&lt;8) +  222 )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BOM</vt:lpstr>
      <vt:lpstr>FootPrint</vt:lpstr>
      <vt:lpstr>DIN</vt:lpstr>
      <vt:lpstr>RAL-Basic</vt:lpstr>
      <vt:lpstr>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2018-02-19T14:59:30Z</dcterms:modified>
</cp:coreProperties>
</file>