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02.Breeds_Stream\01.Prawns\16_PrawnGenome_ITRH-ARC_R-07350-01 2015-2019\Cohorts\Viral Transmission\Excel Working Documents\"/>
    </mc:Choice>
  </mc:AlternateContent>
  <bookViews>
    <workbookView xWindow="0" yWindow="0" windowWidth="28800" windowHeight="12435" activeTab="2"/>
  </bookViews>
  <sheets>
    <sheet name="Family Summary" sheetId="3" r:id="rId1"/>
    <sheet name="201701mumNDgraphs" sheetId="2" r:id="rId2"/>
    <sheet name="All cohorts ND mum families" sheetId="1" r:id="rId3"/>
    <sheet name="All cohorts ND dad families" sheetId="5" r:id="rId4"/>
    <sheet name="201701 High load families" sheetId="6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4" i="5" l="1"/>
  <c r="AD3" i="5"/>
  <c r="AD2" i="5"/>
  <c r="AC3" i="5"/>
  <c r="AC4" i="5"/>
  <c r="AC2" i="5"/>
  <c r="AB3" i="5"/>
  <c r="AB4" i="5"/>
  <c r="AB2" i="5"/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</calcChain>
</file>

<file path=xl/sharedStrings.xml><?xml version="1.0" encoding="utf-8"?>
<sst xmlns="http://schemas.openxmlformats.org/spreadsheetml/2006/main" count="2958" uniqueCount="853">
  <si>
    <t>B3_020</t>
  </si>
  <si>
    <t>Pond</t>
  </si>
  <si>
    <t>Offspring</t>
  </si>
  <si>
    <t>142_05_G2G</t>
  </si>
  <si>
    <t>142_05_G1G</t>
  </si>
  <si>
    <t>ND</t>
  </si>
  <si>
    <t>142_05_E5G</t>
  </si>
  <si>
    <t>142_05_D6G</t>
  </si>
  <si>
    <t>142_05_D3G</t>
  </si>
  <si>
    <t>142_05_A2G</t>
  </si>
  <si>
    <t>201602_141_01_G9_G</t>
  </si>
  <si>
    <t>201602_141_01_D8_G</t>
  </si>
  <si>
    <t>201602_141_01_H7_G</t>
  </si>
  <si>
    <t>201602_141_01_E2_G</t>
  </si>
  <si>
    <t>201602_141_01_D1_G</t>
  </si>
  <si>
    <t>201602_141_01_E11_G</t>
  </si>
  <si>
    <t>201602_141_01_C6_G</t>
  </si>
  <si>
    <t>201602_141_01_C4_G</t>
  </si>
  <si>
    <t>BR</t>
  </si>
  <si>
    <t>Father</t>
  </si>
  <si>
    <t>NA</t>
  </si>
  <si>
    <t>201602BR118</t>
  </si>
  <si>
    <t>Mother</t>
  </si>
  <si>
    <t>201602BR123</t>
  </si>
  <si>
    <t>Family ID</t>
  </si>
  <si>
    <t>Pond_LRTID</t>
  </si>
  <si>
    <t>Type</t>
  </si>
  <si>
    <t>Class</t>
  </si>
  <si>
    <t xml:space="preserve"> Log10GAV</t>
  </si>
  <si>
    <t>IDnumber</t>
  </si>
  <si>
    <t>AnimalID</t>
  </si>
  <si>
    <t>B3_011</t>
  </si>
  <si>
    <t>142_05_H6G</t>
  </si>
  <si>
    <t>142_05_H5G</t>
  </si>
  <si>
    <t>142_05_H4G</t>
  </si>
  <si>
    <t>142_05_H2G</t>
  </si>
  <si>
    <t>142_05_G6G</t>
  </si>
  <si>
    <t>142_05_G5G</t>
  </si>
  <si>
    <t>142_05_F6G</t>
  </si>
  <si>
    <t>142_05_F5G</t>
  </si>
  <si>
    <t>142_05_F3G</t>
  </si>
  <si>
    <t>142_05_F2G</t>
  </si>
  <si>
    <t>142_05_F12G</t>
  </si>
  <si>
    <t>142_05_E3G</t>
  </si>
  <si>
    <t>142_05_E12G</t>
  </si>
  <si>
    <t>142_05_E11G</t>
  </si>
  <si>
    <t>142_05_D1G</t>
  </si>
  <si>
    <t>142_05_D12G</t>
  </si>
  <si>
    <t>142_05_C12G</t>
  </si>
  <si>
    <t>142_05_B8G</t>
  </si>
  <si>
    <t>142_05_B7G</t>
  </si>
  <si>
    <t>142_05_B3G</t>
  </si>
  <si>
    <t>142_05_B2G</t>
  </si>
  <si>
    <t>142_05_B12G</t>
  </si>
  <si>
    <t>142_05_A7G</t>
  </si>
  <si>
    <t>142_05_A12G</t>
  </si>
  <si>
    <t>201602_141_01_A2_G</t>
  </si>
  <si>
    <t>201602_141_01_C1_G</t>
  </si>
  <si>
    <t>201602_141_01_F11_G</t>
  </si>
  <si>
    <t>201602_141_01_G10_G</t>
  </si>
  <si>
    <t>201602_141_01_E6_G</t>
  </si>
  <si>
    <t>201602_141_01_C12_G</t>
  </si>
  <si>
    <t>201602_141_01_A3_G</t>
  </si>
  <si>
    <t>201602BR087</t>
  </si>
  <si>
    <t>201602BR056</t>
  </si>
  <si>
    <t>Idnumber</t>
  </si>
  <si>
    <t>B3_023</t>
  </si>
  <si>
    <t>142_05_A9G</t>
  </si>
  <si>
    <t>201602_141_01_G5_G</t>
  </si>
  <si>
    <t>201602_141_01_D2_G</t>
  </si>
  <si>
    <t>201602_141_01_A4_G</t>
  </si>
  <si>
    <t>201602BR126</t>
  </si>
  <si>
    <t>201602BR031</t>
  </si>
  <si>
    <t>B3_001</t>
  </si>
  <si>
    <t>142_05_H1G</t>
  </si>
  <si>
    <t>142_05_G10G</t>
  </si>
  <si>
    <t>142_05_D5G</t>
  </si>
  <si>
    <t>142_05_B1G</t>
  </si>
  <si>
    <t>201602_141_01_D3_G</t>
  </si>
  <si>
    <t>201602_141_01_C10_G</t>
  </si>
  <si>
    <t>201602_141_01_B10_G</t>
  </si>
  <si>
    <t>201602_141_01_A6_G</t>
  </si>
  <si>
    <t>201602_141_01_G6_G</t>
  </si>
  <si>
    <t>201602_141_01_A12_G</t>
  </si>
  <si>
    <t>201602_141_01_H6_G</t>
  </si>
  <si>
    <t>201602BR113</t>
  </si>
  <si>
    <t>0</t>
  </si>
  <si>
    <t>201602BR026</t>
  </si>
  <si>
    <t>B2_013</t>
  </si>
  <si>
    <t>201604_136_001_H8_G</t>
  </si>
  <si>
    <t>201604_136_001_E1_G</t>
  </si>
  <si>
    <t>201604_136_001_D7_G</t>
  </si>
  <si>
    <t>201604_136_001_D5_G</t>
  </si>
  <si>
    <t>201604_136_001_D4_G</t>
  </si>
  <si>
    <t>201604_136_001_C11_G</t>
  </si>
  <si>
    <t>201604_136_001_B4_G</t>
  </si>
  <si>
    <t>201604_136_001_B10_G</t>
  </si>
  <si>
    <t>201604_136_001_A5_G</t>
  </si>
  <si>
    <t>201604_135_001_H5_G</t>
  </si>
  <si>
    <t>201604_135_001_H2_G</t>
  </si>
  <si>
    <t>201604_135_001_F12_G</t>
  </si>
  <si>
    <t>201604_135_001_E12_G</t>
  </si>
  <si>
    <t>201604_135_001_D6_G</t>
  </si>
  <si>
    <t>201604_135_001_D5_G</t>
  </si>
  <si>
    <t>201604_135_001_B6_G</t>
  </si>
  <si>
    <t>201604BR429</t>
  </si>
  <si>
    <t>201604BR323</t>
  </si>
  <si>
    <t>B2_007</t>
  </si>
  <si>
    <t>201604BR223</t>
  </si>
  <si>
    <t>201604BR102</t>
  </si>
  <si>
    <t>201604_136_001_H10_G</t>
  </si>
  <si>
    <t>201604_136_001_E2_G</t>
  </si>
  <si>
    <t>201604_136_001_F1_G</t>
  </si>
  <si>
    <t>201604_136_001_B8_G</t>
  </si>
  <si>
    <t>201604_136_001_A1_G</t>
  </si>
  <si>
    <t>201604_136_001_B9_G</t>
  </si>
  <si>
    <t>201604_136_001_A6_G</t>
  </si>
  <si>
    <t>201604_136_001_G5_G</t>
  </si>
  <si>
    <t>201604_136_001_F3_G</t>
  </si>
  <si>
    <t>201604_136_001_F7_G</t>
  </si>
  <si>
    <t>201604_136_001_B2_G</t>
  </si>
  <si>
    <t>201604_136_001_G6_G</t>
  </si>
  <si>
    <t>201604_135_001_A10_G</t>
  </si>
  <si>
    <t>201604_135_001_B4_G</t>
  </si>
  <si>
    <t>201604_135_001_E2_G</t>
  </si>
  <si>
    <t>201604_135_001_D1_G</t>
  </si>
  <si>
    <t>201604_135_001_G1_G</t>
  </si>
  <si>
    <t>201604_135_001_E3_G</t>
  </si>
  <si>
    <t>201604_135_001_H11_G</t>
  </si>
  <si>
    <t>201604_135_001_H10_G</t>
  </si>
  <si>
    <t>201604_135_001_E10_G</t>
  </si>
  <si>
    <t>201604_135_001_A8_G</t>
  </si>
  <si>
    <t>201604_135_001_F9_G</t>
  </si>
  <si>
    <t>B2_003</t>
  </si>
  <si>
    <t>201604BR142</t>
  </si>
  <si>
    <t>201604BR049</t>
  </si>
  <si>
    <t>201604_136_001_H5_G</t>
  </si>
  <si>
    <t>201604_136_001_G9_G</t>
  </si>
  <si>
    <t>201604_136_001_G1_G</t>
  </si>
  <si>
    <t>201604_136_001_F9_G</t>
  </si>
  <si>
    <t>201604_136_001_A11_G</t>
  </si>
  <si>
    <t>B2_012</t>
  </si>
  <si>
    <t>201604_135_001_A1_G</t>
  </si>
  <si>
    <t>201604_135_001_D11_G</t>
  </si>
  <si>
    <t>201604_135_001_C7_G</t>
  </si>
  <si>
    <t>201604_135_001_B8_G</t>
  </si>
  <si>
    <t>201604_135_001_A5_G</t>
  </si>
  <si>
    <t>201604_135_001_A11_G</t>
  </si>
  <si>
    <t>G1T1701_BR_049_GP__G1T1701_BR_001_P</t>
  </si>
  <si>
    <t>G1T1701_149_004_G10_G</t>
  </si>
  <si>
    <t>G1T1701_149_004_F6_G</t>
  </si>
  <si>
    <t>G1T1701_149_004_E1_G</t>
  </si>
  <si>
    <t>G1T1701_149_001_H2_G</t>
  </si>
  <si>
    <t>G1T1701_149_001_C12_G</t>
  </si>
  <si>
    <t>G1T1701_BR_049_GP</t>
  </si>
  <si>
    <t>G1T1701_BR_001_P</t>
  </si>
  <si>
    <t>G1T1701_BR_123_MP__G1T1701_BR_251_MP</t>
  </si>
  <si>
    <t>G1T1701_156_001_D11_G</t>
  </si>
  <si>
    <t>G1T1701_155_001_F10_G</t>
  </si>
  <si>
    <t>G1T1701_155_001_A5_G</t>
  </si>
  <si>
    <t>G1T1701_150_004_A6_G</t>
  </si>
  <si>
    <t>G1T1701_150_005_H4_G</t>
  </si>
  <si>
    <t>G1T1701_149_003_C2_G</t>
  </si>
  <si>
    <t>G1T1701_149_001_H5_G</t>
  </si>
  <si>
    <t>G1T1701_BR_123_MP</t>
  </si>
  <si>
    <t>G1T1701_BR_251_MP</t>
  </si>
  <si>
    <t>G1T1701_BR_119_MP__G1T1701_BR_015_P</t>
  </si>
  <si>
    <t>G1T1701_155_001_B3_G</t>
  </si>
  <si>
    <t>G1T1701_155_001_D3_G</t>
  </si>
  <si>
    <t>G1T1701_150_001_C4_G</t>
  </si>
  <si>
    <t>G1T1701_150_005_H2_G</t>
  </si>
  <si>
    <t>G1T1701_150_004_B1_G</t>
  </si>
  <si>
    <t>G1T1701_149_005_D11_G</t>
  </si>
  <si>
    <t>G1T1701_149_001_F12_G</t>
  </si>
  <si>
    <t>G1T1701_149_005_F7_G</t>
  </si>
  <si>
    <t>G1T1701_149_005_E7_G</t>
  </si>
  <si>
    <t>G1T1701_149_005_A2_G</t>
  </si>
  <si>
    <t>G1T1701_149_004_H6_G</t>
  </si>
  <si>
    <t>G1T1701_149_003_C3_G</t>
  </si>
  <si>
    <t>G1T1701_BR_119_MP</t>
  </si>
  <si>
    <t>G1T1701_BR_015_P</t>
  </si>
  <si>
    <t>G1T1701_BR_119_MP__G1T1701_BR_324_MP</t>
  </si>
  <si>
    <t>G1T1701_156_001_F3_G</t>
  </si>
  <si>
    <t>G1T1701_156_001_E9_G</t>
  </si>
  <si>
    <t>G1T1701_155_001_A11_G</t>
  </si>
  <si>
    <t>G1T1701_155_001_D10_G</t>
  </si>
  <si>
    <t>G1T1701_150_005_F1_G</t>
  </si>
  <si>
    <t>G1T1701_150_004_H7_G</t>
  </si>
  <si>
    <t>G1T1701_150_004_E4_G</t>
  </si>
  <si>
    <t>G1T1701_150_004_B11_G</t>
  </si>
  <si>
    <t>G1T1701_150_002_A4_G</t>
  </si>
  <si>
    <t>G1T1701_150_001_C10_G</t>
  </si>
  <si>
    <t>G1T1701_150_005_A5_G</t>
  </si>
  <si>
    <t>G1T1701_150_005_F5_G</t>
  </si>
  <si>
    <t>G1T1701_150_005_D12_G</t>
  </si>
  <si>
    <t>G1T1701_150_004_E5_G</t>
  </si>
  <si>
    <t>G1T1701_150_004_C4_G</t>
  </si>
  <si>
    <t>G1T1701_150_003_H2_G</t>
  </si>
  <si>
    <t>G1T1701_150_002_H4_G</t>
  </si>
  <si>
    <t>G1T1701_150_002_F8_G</t>
  </si>
  <si>
    <t>G1T1701_150_002_E11_G</t>
  </si>
  <si>
    <t>G1T1701_150_001_A1_G</t>
  </si>
  <si>
    <t>G1T1701_149_004_D2_G</t>
  </si>
  <si>
    <t>G1T1701_149_002_B10_G</t>
  </si>
  <si>
    <t>G1T1701_149_002_B7_G</t>
  </si>
  <si>
    <t>G1T1701_149_002_D7_G</t>
  </si>
  <si>
    <t>G1T1701_149_005_B1_G</t>
  </si>
  <si>
    <t>G1T1701_149_001_D1_G</t>
  </si>
  <si>
    <t>G1T1701_149_005_C7_G</t>
  </si>
  <si>
    <t>G1T1701_149_003_H1_G</t>
  </si>
  <si>
    <t>G1T1701_149_004_E10_G</t>
  </si>
  <si>
    <t>G1T1701_149_004_D11_G</t>
  </si>
  <si>
    <t>G1T1701_149_004_C8_G</t>
  </si>
  <si>
    <t>G1T1701_149_001_A2_G</t>
  </si>
  <si>
    <t>G1T1701_BR_324_MP</t>
  </si>
  <si>
    <t>G1T1701_BR_049_GP__G1T1701_BR_003_P</t>
  </si>
  <si>
    <t>G1T1701_156_001_D7_G</t>
  </si>
  <si>
    <t>G1T1701_156_001_F6_G</t>
  </si>
  <si>
    <t>G1T1701_156_001_E3_G</t>
  </si>
  <si>
    <t>G1T1701_156_001_D12_G</t>
  </si>
  <si>
    <t>G1T1701_156_001_D10_G</t>
  </si>
  <si>
    <t>G1T1701_156_001_G4_G</t>
  </si>
  <si>
    <t>G1T1701_156_001_C8_G</t>
  </si>
  <si>
    <t>G1T1701_156_001_B9_G</t>
  </si>
  <si>
    <t>G1T1701_155_001_C7_G</t>
  </si>
  <si>
    <t>G1T1701_150_004_E1_G</t>
  </si>
  <si>
    <t>G1T1701_150_002_F10_G</t>
  </si>
  <si>
    <t>G1T1701_150_005_C1_G</t>
  </si>
  <si>
    <t>G1T1701_150_001_C9_G</t>
  </si>
  <si>
    <t>G1T1701_150_005_A6_G</t>
  </si>
  <si>
    <t>G1T1701_150_004_H1_G</t>
  </si>
  <si>
    <t>G1T1701_150_004_E11_G</t>
  </si>
  <si>
    <t>G1T1701_150_004_B9_G</t>
  </si>
  <si>
    <t>G1T1701_150_003_G3_G</t>
  </si>
  <si>
    <t>G1T1701_150_003_E2_G</t>
  </si>
  <si>
    <t>G1T1701_150_003_D10_G</t>
  </si>
  <si>
    <t>G1T1701_150_003_B7_G</t>
  </si>
  <si>
    <t>G1T1701_150_001_B8_G</t>
  </si>
  <si>
    <t>G1T1701_149_005_H6_G</t>
  </si>
  <si>
    <t>G1T1701_149_004_C2_G</t>
  </si>
  <si>
    <t>G1T1701_149_001_A12_G</t>
  </si>
  <si>
    <t>G1T1701_149_002_B12_G</t>
  </si>
  <si>
    <t>G1T1701_149_005_F12_G</t>
  </si>
  <si>
    <t>G1T1701_149_002_D5_G</t>
  </si>
  <si>
    <t>G1T1701_149_001_D10_G</t>
  </si>
  <si>
    <t>G1T1701_149_004_D7_G</t>
  </si>
  <si>
    <t>G1T1701_149_004_A12_G</t>
  </si>
  <si>
    <t>G1T1701_149_003_D9_G</t>
  </si>
  <si>
    <t>G1T1701_149_002_E9_G</t>
  </si>
  <si>
    <t>G1T1701_149_001_H8_G</t>
  </si>
  <si>
    <t>G1T1701_149_001_C6_G</t>
  </si>
  <si>
    <t>G1T1701_BR_003_P</t>
  </si>
  <si>
    <t>G1T1701_BR_360_MP__G1T1701_BR_318_MP</t>
  </si>
  <si>
    <t>G1T1701_156_001_A11_G</t>
  </si>
  <si>
    <t>G1T1701_156_001_H5_G</t>
  </si>
  <si>
    <t>G1T1701_156_001_B12_G</t>
  </si>
  <si>
    <t>G1T1701_155_001_G6_G</t>
  </si>
  <si>
    <t>G1T1701_155_001_F1_G</t>
  </si>
  <si>
    <t>G1T1701_155_001_E2_G</t>
  </si>
  <si>
    <t>G1T1701_155_001_E10_G</t>
  </si>
  <si>
    <t>G1T1701_155_001_D5_G</t>
  </si>
  <si>
    <t>G1T1701_150_003_E7_G</t>
  </si>
  <si>
    <t>G1T1701_150_002_E12_G</t>
  </si>
  <si>
    <t>G1T1701_150_003_E12_G</t>
  </si>
  <si>
    <t>G1T1701_150_002_A12_G</t>
  </si>
  <si>
    <t>G1T1701_150_004_E12_G</t>
  </si>
  <si>
    <t>G1T1701_150_005_E10_G</t>
  </si>
  <si>
    <t>G1T1701_150_002_A2_G</t>
  </si>
  <si>
    <t>G1T1701_150_002_F4_G</t>
  </si>
  <si>
    <t>G1T1701_150_001_E7_G</t>
  </si>
  <si>
    <t>G1T1701_150_002_G8_G</t>
  </si>
  <si>
    <t>G1T1701_150_001_H7_G</t>
  </si>
  <si>
    <t>G1T1701_150_005_A4_G</t>
  </si>
  <si>
    <t>G1T1701_150_001_G8_G</t>
  </si>
  <si>
    <t>G1T1701_150_005_D4_G</t>
  </si>
  <si>
    <t>G1T1701_150_004_A1_G</t>
  </si>
  <si>
    <t>G1T1701_150_003_G10_G</t>
  </si>
  <si>
    <t>G1T1701_150_003_D9_G</t>
  </si>
  <si>
    <t>G1T1701_150_003_D4_G</t>
  </si>
  <si>
    <t>G1T1701_150_003_A5_G</t>
  </si>
  <si>
    <t>G1T1701_150_002_G2_G</t>
  </si>
  <si>
    <t>G1T1701_150_001_E4_G</t>
  </si>
  <si>
    <t>G1T1701_149_002_H1_G</t>
  </si>
  <si>
    <t>G1T1701_149_005_G3_G</t>
  </si>
  <si>
    <t>G1T1701_149_005_D3_G</t>
  </si>
  <si>
    <t>G1T1701_149_004_G3_G</t>
  </si>
  <si>
    <t>G1T1701_149_005_E1_G</t>
  </si>
  <si>
    <t>G1T1701_149_003_H11_G</t>
  </si>
  <si>
    <t>G1T1701_149_001_C10_G</t>
  </si>
  <si>
    <t>G1T1701_149_001_D5_G</t>
  </si>
  <si>
    <t>G1T1701_149_001_B10_G</t>
  </si>
  <si>
    <t>G1T1701_149_005_F8_G</t>
  </si>
  <si>
    <t>G1T1701_149_004_F12_G</t>
  </si>
  <si>
    <t>G1T1701_149_004_E2_G</t>
  </si>
  <si>
    <t>G1T1701_149_004_D6_G</t>
  </si>
  <si>
    <t>G1T1701_149_004_D12_G</t>
  </si>
  <si>
    <t>G1T1701_149_004_C11_G</t>
  </si>
  <si>
    <t>G1T1701_149_003_G3_G</t>
  </si>
  <si>
    <t>G1T1701_149_003_F6_G</t>
  </si>
  <si>
    <t>G1T1701_149_002_F10_G</t>
  </si>
  <si>
    <t>G1T1701_BR_360_MP</t>
  </si>
  <si>
    <t>G1T1701_BR_318_MP</t>
  </si>
  <si>
    <t>G1T1701_BR_166_MP__G1T1701_BR_263_MP</t>
  </si>
  <si>
    <t>G1T1701_156_001_H7_G</t>
  </si>
  <si>
    <t>G1T1701_156_001_H3_G</t>
  </si>
  <si>
    <t>G1T1701_156_001_G11_G</t>
  </si>
  <si>
    <t>G1T1701_156_001_F5_G</t>
  </si>
  <si>
    <t>G1T1701_156_001_E4_G</t>
  </si>
  <si>
    <t>G1T1701_156_001_D3_G</t>
  </si>
  <si>
    <t>G1T1701_156_001_B4_G</t>
  </si>
  <si>
    <t>G1T1701_155_001_F5_G</t>
  </si>
  <si>
    <t>G1T1701_155_001_F11_G</t>
  </si>
  <si>
    <t>G1T1701_155_001_B11_G</t>
  </si>
  <si>
    <t>G1T1701_155_001_G8_G</t>
  </si>
  <si>
    <t>G1T1701_155_001_G3_G</t>
  </si>
  <si>
    <t>G1T1701_155_001_D4_G</t>
  </si>
  <si>
    <t>G1T1701_155_001_C12_G</t>
  </si>
  <si>
    <t>G1T1701_150_004_A4_G</t>
  </si>
  <si>
    <t>G1T1701_150_002_F12_G</t>
  </si>
  <si>
    <t>G1T1701_150_002_H5_G</t>
  </si>
  <si>
    <t>G1T1701_150_002_C7_G</t>
  </si>
  <si>
    <t>G1T1701_150_002_H10_G</t>
  </si>
  <si>
    <t>G1T1701_150_002_G1_G</t>
  </si>
  <si>
    <t>G1T1701_150_002_D9_G</t>
  </si>
  <si>
    <t>G1T1701_150_002_H6_G</t>
  </si>
  <si>
    <t>G1T1701_150_001_G3_G</t>
  </si>
  <si>
    <t>G1T1701_150_005_A7_G</t>
  </si>
  <si>
    <t>G1T1701_150_004_G9_G</t>
  </si>
  <si>
    <t>G1T1701_150_004_G4_G</t>
  </si>
  <si>
    <t>G1T1701_150_004_F5_G</t>
  </si>
  <si>
    <t>G1T1701_150_004_D5_G</t>
  </si>
  <si>
    <t>G1T1701_150_004_A2_G</t>
  </si>
  <si>
    <t>G1T1701_150_003_H10_G</t>
  </si>
  <si>
    <t>G1T1701_150_003_C9_G</t>
  </si>
  <si>
    <t>G1T1701_150_002_H7_G</t>
  </si>
  <si>
    <t>G1T1701_150_002_D4_G</t>
  </si>
  <si>
    <t>G1T1701_150_001_G10_G</t>
  </si>
  <si>
    <t>G1T1701_149_002_F12_G</t>
  </si>
  <si>
    <t>G1T1701_149_005_G9_G</t>
  </si>
  <si>
    <t>G1T1701_149_005_G8_G</t>
  </si>
  <si>
    <t>G1T1701_149_005_A3_G</t>
  </si>
  <si>
    <t>G1T1701_149_001_F11_G</t>
  </si>
  <si>
    <t>G1T1701_149_001_E2_G</t>
  </si>
  <si>
    <t>G1T1701_149_005_F5_G</t>
  </si>
  <si>
    <t>G1T1701_149_003_G5_G</t>
  </si>
  <si>
    <t>G1T1701_149_003_D6_G</t>
  </si>
  <si>
    <t>G1T1701_149_003_C12_G</t>
  </si>
  <si>
    <t>G1T1701_149_002_C2_G</t>
  </si>
  <si>
    <t>G1T1701_149_001_H11_G</t>
  </si>
  <si>
    <t>G1T1701_BR_166_MP</t>
  </si>
  <si>
    <t>G1T1701_BR_263_MP</t>
  </si>
  <si>
    <t>G1T1701_BR_182_MP__G1T1701_BR_023_P</t>
  </si>
  <si>
    <t>G1T1701_149_002_F3_G</t>
  </si>
  <si>
    <t>G1T1701_150_005_B3_G</t>
  </si>
  <si>
    <t>G1T1701_149_003_E7_G</t>
  </si>
  <si>
    <t>G1T1701_150_002_A6_G</t>
  </si>
  <si>
    <t>G1T1701_149_001_A8_G</t>
  </si>
  <si>
    <t>G1T1701_150_001_B12_G</t>
  </si>
  <si>
    <t>G1T1701_149_003_C8_G</t>
  </si>
  <si>
    <t>G1T1701_149_005_A9_G</t>
  </si>
  <si>
    <t>G1T1701_150_002_A3_G</t>
  </si>
  <si>
    <t>G1T1701_150_001_B11_G</t>
  </si>
  <si>
    <t>G1T1701_150_005_D3_G</t>
  </si>
  <si>
    <t>G1T1701_150_005_H1_G</t>
  </si>
  <si>
    <t>G1T1701_149_001_A9_G</t>
  </si>
  <si>
    <t>G1T1701_149_003_B12_G</t>
  </si>
  <si>
    <t>G1T1701_149_005_B8_G</t>
  </si>
  <si>
    <t>G1T1701_155_001_F4_G</t>
  </si>
  <si>
    <t>G1T1701_150_001_C1_G</t>
  </si>
  <si>
    <t>G1T1701_155_001_E9_G</t>
  </si>
  <si>
    <t>G1T1701_156_001_A3_G</t>
  </si>
  <si>
    <t>G1T1701_155_001_B7_G</t>
  </si>
  <si>
    <t>G1T1701_156_001_C7_G</t>
  </si>
  <si>
    <t>G1T1701_156_001_H11_G</t>
  </si>
  <si>
    <t>G1T1701_156_001_H10_G</t>
  </si>
  <si>
    <t>G1T1701_156_001_F9_G</t>
  </si>
  <si>
    <t>G1T1701_156_001_F1_G</t>
  </si>
  <si>
    <t>G1T1701_156_001_C2_G</t>
  </si>
  <si>
    <t>G1T1701_156_001_B1_G</t>
  </si>
  <si>
    <t>G1T1701_155_001_C10_G</t>
  </si>
  <si>
    <t>G1T1701_155_001_B6_G</t>
  </si>
  <si>
    <t>G1T1701_150_005_H7_G</t>
  </si>
  <si>
    <t>G1T1701_150_005_G8_G</t>
  </si>
  <si>
    <t>G1T1701_150_005_C3_G</t>
  </si>
  <si>
    <t>G1T1701_150_005_B5_G</t>
  </si>
  <si>
    <t>G1T1701_150_003_H3_G</t>
  </si>
  <si>
    <t>G1T1701_150_003_F5_G</t>
  </si>
  <si>
    <t>G1T1701_150_003_F11_G</t>
  </si>
  <si>
    <t>G1T1701_150_003_D1_G</t>
  </si>
  <si>
    <t>G1T1701_150_003_B4_G</t>
  </si>
  <si>
    <t>G1T1701_150_003_B11_G</t>
  </si>
  <si>
    <t>G1T1701_150_002_H1_G</t>
  </si>
  <si>
    <t>G1T1701_150_001_E2_G</t>
  </si>
  <si>
    <t>G1T1701_149_005_D10_G</t>
  </si>
  <si>
    <t>G1T1701_149_005_B6_G</t>
  </si>
  <si>
    <t>G1T1701_149_005_B10_G</t>
  </si>
  <si>
    <t>G1T1701_149_004_F8_G</t>
  </si>
  <si>
    <t>G1T1701_149_004_D5_G</t>
  </si>
  <si>
    <t>G1T1701_149_004_C9_G</t>
  </si>
  <si>
    <t>G1T1701_149_004_C7_G</t>
  </si>
  <si>
    <t>G1T1701_149_004_B8_G</t>
  </si>
  <si>
    <t>G1T1701_149_004_B11_G</t>
  </si>
  <si>
    <t>G1T1701_149_004_A8_G</t>
  </si>
  <si>
    <t>G1T1701_149_003_F11_G</t>
  </si>
  <si>
    <t>G1T1701_149_003_E2_G</t>
  </si>
  <si>
    <t>G1T1701_149_003_D8_G</t>
  </si>
  <si>
    <t>G1T1701_149_003_B7_G</t>
  </si>
  <si>
    <t>G1T1701_149_003_B1_G</t>
  </si>
  <si>
    <t>G1T1701_149_003_A7_G</t>
  </si>
  <si>
    <t>G1T1701_149_003_A3_G</t>
  </si>
  <si>
    <t>G1T1701_149_002_B11_G</t>
  </si>
  <si>
    <t>G1T1701_149_001_H6_G</t>
  </si>
  <si>
    <t>G1T1701_149_001_F3_G</t>
  </si>
  <si>
    <t>G1T1701_149_001_E12_G</t>
  </si>
  <si>
    <t>G1T1701_149_001_A5_G</t>
  </si>
  <si>
    <t>G1T1701_149_001_A10_G</t>
  </si>
  <si>
    <t>G1T1701_BR_182_MP</t>
  </si>
  <si>
    <t>G1T1701_BR_023_P</t>
  </si>
  <si>
    <t>G1T1701_BR_131_M__G1T1701_BR_262_MP</t>
  </si>
  <si>
    <t>G1T1701_156_001_D4_G</t>
  </si>
  <si>
    <t>G1T1701_156_001_D6_G</t>
  </si>
  <si>
    <t>G1T1701_156_001_A1_G</t>
  </si>
  <si>
    <t>G1T1701_156_001_A7_G</t>
  </si>
  <si>
    <t>G1T1701_156_001_B10_G</t>
  </si>
  <si>
    <t>G1T1701_156_001_B8_G</t>
  </si>
  <si>
    <t>G1T1701_156_001_F7_G</t>
  </si>
  <si>
    <t>G1T1701_156_001_G9_G</t>
  </si>
  <si>
    <t>G1T1701_156_001_G6_G</t>
  </si>
  <si>
    <t>G1T1701_156_001_H8_G</t>
  </si>
  <si>
    <t>G1T1701_156_001_B7_G</t>
  </si>
  <si>
    <t>G1T1701_156_001_H6_G</t>
  </si>
  <si>
    <t>G1T1701_156_001_H4_G</t>
  </si>
  <si>
    <t>G1T1701_156_001_G8_G</t>
  </si>
  <si>
    <t>G1T1701_156_001_E11_G</t>
  </si>
  <si>
    <t>G1T1701_156_001_C9_G</t>
  </si>
  <si>
    <t>G1T1701_156_001_B6_G</t>
  </si>
  <si>
    <t>G1T1701_156_001_A2_G</t>
  </si>
  <si>
    <t>G1T1701_156_001_A12_G</t>
  </si>
  <si>
    <t>G1T1701_155_001_H10_G</t>
  </si>
  <si>
    <t>G1T1701_155_001_F9_G</t>
  </si>
  <si>
    <t>G1T1701_155_001_E4_G</t>
  </si>
  <si>
    <t>G1T1701_155_001_D9_G</t>
  </si>
  <si>
    <t>G1T1701_155_001_B10_G</t>
  </si>
  <si>
    <t>G1T1701_150_002_A7_G</t>
  </si>
  <si>
    <t>G1T1701_150_001_H6_G</t>
  </si>
  <si>
    <t>G1T1701_150_002_F6_G</t>
  </si>
  <si>
    <t>G1T1701_150_002_C5_G</t>
  </si>
  <si>
    <t>G1T1701_150_003_D7_G</t>
  </si>
  <si>
    <t>G1T1701_150_004_G7_G</t>
  </si>
  <si>
    <t>G1T1701_150_005_C2_G</t>
  </si>
  <si>
    <t>G1T1701_150_003_B8_G</t>
  </si>
  <si>
    <t>G1T1701_150_005_B9_G</t>
  </si>
  <si>
    <t>G1T1701_150_003_G11_G</t>
  </si>
  <si>
    <t>G1T1701_150_002_A10_G</t>
  </si>
  <si>
    <t>G1T1701_150_005_D5_G</t>
  </si>
  <si>
    <t>G1T1701_150_002_G7_G</t>
  </si>
  <si>
    <t>G1T1701_150_002_A11_G</t>
  </si>
  <si>
    <t>G1T1701_150_001_C6_G</t>
  </si>
  <si>
    <t>G1T1701_150_001_C3_G</t>
  </si>
  <si>
    <t>G1T1701_150_001_D10_G</t>
  </si>
  <si>
    <t>G1T1701_150_001_D2_G</t>
  </si>
  <si>
    <t>G1T1701_150_001_G2_G</t>
  </si>
  <si>
    <t>G1T1701_150_001_D8_G</t>
  </si>
  <si>
    <t>G1T1701_150_005_G6_G</t>
  </si>
  <si>
    <t>G1T1701_150_005_G1_G</t>
  </si>
  <si>
    <t>G1T1701_150_005_E2_G</t>
  </si>
  <si>
    <t>G1T1701_150_005_E1_G</t>
  </si>
  <si>
    <t>G1T1701_150_005_D6_G</t>
  </si>
  <si>
    <t>G1T1701_150_005_C12_G</t>
  </si>
  <si>
    <t>G1T1701_150_004_G11_G</t>
  </si>
  <si>
    <t>G1T1701_150_004_F7_G</t>
  </si>
  <si>
    <t>G1T1701_150_004_E9_G</t>
  </si>
  <si>
    <t>G1T1701_150_004_D8_G</t>
  </si>
  <si>
    <t>G1T1701_150_004_D7_G</t>
  </si>
  <si>
    <t>G1T1701_150_004_D12_G</t>
  </si>
  <si>
    <t>G1T1701_150_004_B5_G</t>
  </si>
  <si>
    <t>G1T1701_150_004_B4_G</t>
  </si>
  <si>
    <t>G1T1701_150_003_H6_G</t>
  </si>
  <si>
    <t>G1T1701_150_003_H1_G</t>
  </si>
  <si>
    <t>G1T1701_150_003_G9_G</t>
  </si>
  <si>
    <t>G1T1701_150_003_G8_G</t>
  </si>
  <si>
    <t>G1T1701_150_003_F7_G</t>
  </si>
  <si>
    <t>G1T1701_150_003_F6_G</t>
  </si>
  <si>
    <t>G1T1701_150_003_E5_G</t>
  </si>
  <si>
    <t>G1T1701_150_003_E10_G</t>
  </si>
  <si>
    <t>G1T1701_150_003_D3_G</t>
  </si>
  <si>
    <t>G1T1701_150_003_D12_G</t>
  </si>
  <si>
    <t>G1T1701_150_003_D11_G</t>
  </si>
  <si>
    <t>G1T1701_150_003_C12_G</t>
  </si>
  <si>
    <t>G1T1701_150_003_B9_G</t>
  </si>
  <si>
    <t>G1T1701_150_003_A7_G</t>
  </si>
  <si>
    <t>G1T1701_150_002_F7_G</t>
  </si>
  <si>
    <t>G1T1701_150_002_D8_G</t>
  </si>
  <si>
    <t>G1T1701_150_002_C12_G</t>
  </si>
  <si>
    <t>G1T1701_150_002_C10_G</t>
  </si>
  <si>
    <t>G1T1701_150_002_B12_G</t>
  </si>
  <si>
    <t>G1T1701_150_002_A9_G</t>
  </si>
  <si>
    <t>G1T1701_150_001_G11_G</t>
  </si>
  <si>
    <t>G1T1701_150_001_E3_G</t>
  </si>
  <si>
    <t>G1T1701_150_001_A8_G</t>
  </si>
  <si>
    <t>G1T1701_149_002_A7_G</t>
  </si>
  <si>
    <t>G1T1701_149_004_E4_G</t>
  </si>
  <si>
    <t>G1T1701_149_002_E6_G</t>
  </si>
  <si>
    <t>G1T1701_149_002_H7_G</t>
  </si>
  <si>
    <t>G1T1701_149_005_F1_G</t>
  </si>
  <si>
    <t>G1T1701_149_002_A6_G</t>
  </si>
  <si>
    <t>G1T1701_149_003_B6_G</t>
  </si>
  <si>
    <t>G1T1701_149_002_H10_G</t>
  </si>
  <si>
    <t>G1T1701_149_003_G10_G</t>
  </si>
  <si>
    <t>G1T1701_149_002_D4_G</t>
  </si>
  <si>
    <t>G1T1701_149_002_B5_G</t>
  </si>
  <si>
    <t>G1T1701_149_003_F9_G</t>
  </si>
  <si>
    <t>G1T1701_149_004_B4_G</t>
  </si>
  <si>
    <t>G1T1701_149_001_B6_G</t>
  </si>
  <si>
    <t>G1T1701_149_003_G7_G</t>
  </si>
  <si>
    <t>G1T1701_149_002_G8_G</t>
  </si>
  <si>
    <t>G1T1701_149_002_D8_G</t>
  </si>
  <si>
    <t>G1T1701_149_003_G1_G</t>
  </si>
  <si>
    <t>G1T1701_149_002_D12_G</t>
  </si>
  <si>
    <t>G1T1701_149_002_A4_G</t>
  </si>
  <si>
    <t>G1T1701_149_003_H6_G</t>
  </si>
  <si>
    <t>G1T1701_149_001_C3_G</t>
  </si>
  <si>
    <t>G1T1701_149_005_B9_G</t>
  </si>
  <si>
    <t>G1T1701_149_005_G1_G</t>
  </si>
  <si>
    <t>G1T1701_149_001_D7_G</t>
  </si>
  <si>
    <t>G1T1701_149_003_A11_G</t>
  </si>
  <si>
    <t>G1T1701_149_003_E8_G</t>
  </si>
  <si>
    <t>G1T1701_149_003_F1_G</t>
  </si>
  <si>
    <t>G1T1701_149_005_H3_G</t>
  </si>
  <si>
    <t>G1T1701_149_005_G2_G</t>
  </si>
  <si>
    <t>G1T1701_149_005_F11_G</t>
  </si>
  <si>
    <t>G1T1701_149_005_F10_G</t>
  </si>
  <si>
    <t>G1T1701_149_005_C9_G</t>
  </si>
  <si>
    <t>G1T1701_149_005_B11_G</t>
  </si>
  <si>
    <t>#families with ND mothers: Fam 1,3,4,9,11,22,27,30</t>
  </si>
  <si>
    <t>G1T1701_149_004_H9_G</t>
  </si>
  <si>
    <t>G1T1701_149_004_H5_G</t>
  </si>
  <si>
    <t>G1T1701_149_004_G6_G</t>
  </si>
  <si>
    <t>G1T1701_BR_170_MP__G1T1701_BR_041_P</t>
  </si>
  <si>
    <t>G1T1701_149_004_G11_G</t>
  </si>
  <si>
    <t>G1T1701_BR_211_MP__G1T1701_BR_372_MP</t>
  </si>
  <si>
    <t>G1T1701_149_004_F3_G</t>
  </si>
  <si>
    <t>G1T1701_BR_401_MP__G1T1701_BR_450_MP</t>
  </si>
  <si>
    <t>G1T1701_149_003_H5_G</t>
  </si>
  <si>
    <t>G1T1701_149_003_G9_G</t>
  </si>
  <si>
    <t>G1T1701_BR_461_P__G1T1701_BR_041_P</t>
  </si>
  <si>
    <t>G1T1701_149_003_G4_G</t>
  </si>
  <si>
    <t>G1T1701_BR_090_M__G1T1701_BR_022_P</t>
  </si>
  <si>
    <t>G1T1701_149_003_G11_G</t>
  </si>
  <si>
    <t>G1T1701_149_003_F7_G</t>
  </si>
  <si>
    <t>G1T1701_BR_211_MP__G1T1701_BR_428_MP</t>
  </si>
  <si>
    <t>G1T1701_149_003_F4_G</t>
  </si>
  <si>
    <t>G1T1701_BR_103_MP__G1T1701_BR_014_P</t>
  </si>
  <si>
    <t>G1T1701_149_003_E4_G</t>
  </si>
  <si>
    <t>G1T1701_BR_103_MP__G1T1701_BR_012_P</t>
  </si>
  <si>
    <t>G1T1701_149_003_E10_G</t>
  </si>
  <si>
    <t>G1T1701_BR_064_P__G1T1701_BR_033_P</t>
  </si>
  <si>
    <t>G1T1701_149_003_D2_G</t>
  </si>
  <si>
    <t>G1T1701_149_003_D10_G</t>
  </si>
  <si>
    <t>G1T1701_BR_064_P__G1T1701_BR_031_P</t>
  </si>
  <si>
    <t>G1T1701_149_003_C9_G</t>
  </si>
  <si>
    <t>G1T1701_BR_159_MP__G1T1701_BR_444_MP</t>
  </si>
  <si>
    <t>G1T1701_149_003_C5_G</t>
  </si>
  <si>
    <t>G1T1701_BR_068_P__G1T1701_BR_017_P</t>
  </si>
  <si>
    <t>G1T1701_149_003_C10_G</t>
  </si>
  <si>
    <t>G1T1701_BR_134_MP__G1T1701_BR_444_MP</t>
  </si>
  <si>
    <t>G1T1701_149_003_B11_G</t>
  </si>
  <si>
    <t>G1T1701_BR_401_MP__G1T1701_BR_025_P</t>
  </si>
  <si>
    <t>G1T1701_149_003_A9_G</t>
  </si>
  <si>
    <t>G1T1701_BR_112_MP__G1T1701_BR_002_P</t>
  </si>
  <si>
    <t>G1T1701_149_002_H5_G</t>
  </si>
  <si>
    <t>G1T1701_BR_053_GP__G1T1701_BR_005_P</t>
  </si>
  <si>
    <t>G1T1701_149_002_G3_G</t>
  </si>
  <si>
    <t>G1T1701_BR_067_GP__G1T1701_BR_038_P</t>
  </si>
  <si>
    <t>G1T1701_149_002_F8_G</t>
  </si>
  <si>
    <t>G1T1701_BR_113_MP__G1T1701_BR_262_MP</t>
  </si>
  <si>
    <t>G1T1701_149_002_E12_G</t>
  </si>
  <si>
    <t>G1T1701_BR_182_MP__G1T1701_BR_024_P</t>
  </si>
  <si>
    <t>G1T1701_149_002_B4_G</t>
  </si>
  <si>
    <t>G1T1701_149_002_B2_G</t>
  </si>
  <si>
    <t>G1T1701_BR_048_P__G1T1701_BR_002_P</t>
  </si>
  <si>
    <t>G1T1701_149_002_A2_G</t>
  </si>
  <si>
    <t>G1T1701_149_001_G1_G</t>
  </si>
  <si>
    <t>G1T1701_BR_067_GP__G1T1701_BR_037_P</t>
  </si>
  <si>
    <t>G1T1701_149_001_F6_G</t>
  </si>
  <si>
    <t>G1T1701_BR_048_P__G1T1701_BR_001_P</t>
  </si>
  <si>
    <t>G1T1701_149_001_C9_G</t>
  </si>
  <si>
    <t>G1T1701_BR_053_GP__G1T1701_BR_006_P</t>
  </si>
  <si>
    <t>G1T1701_149_001_C7_G</t>
  </si>
  <si>
    <t>G1T1701_BR_139_MP__G1T1701_BR_042_P</t>
  </si>
  <si>
    <t>G1T1701_149_001_C4_G</t>
  </si>
  <si>
    <t>G1T1701_149_001_B11_G</t>
  </si>
  <si>
    <t>G1T1701_149_001_A7_G</t>
  </si>
  <si>
    <t>G1T1701_BR_131_M</t>
  </si>
  <si>
    <t>G1T1701_BR_262_MP</t>
  </si>
  <si>
    <t>Offspring GAVd</t>
  </si>
  <si>
    <t>Offspring Count</t>
  </si>
  <si>
    <t>Family Number</t>
  </si>
  <si>
    <t>FamilyID</t>
  </si>
  <si>
    <t>Log10gav</t>
  </si>
  <si>
    <t>FamilyNumber</t>
  </si>
  <si>
    <t>ID</t>
  </si>
  <si>
    <t>IDNumber</t>
  </si>
  <si>
    <t>Cohort</t>
  </si>
  <si>
    <t>No.</t>
  </si>
  <si>
    <t>Broodstock</t>
  </si>
  <si>
    <t>Genotyped</t>
  </si>
  <si>
    <t>Viral Screened</t>
  </si>
  <si>
    <t>120SNP_Fam</t>
  </si>
  <si>
    <t>B1_033</t>
  </si>
  <si>
    <t>Total</t>
  </si>
  <si>
    <t>Contributing</t>
  </si>
  <si>
    <t>Replicates</t>
  </si>
  <si>
    <t>B1_011</t>
  </si>
  <si>
    <t>28 (wild), 42 (domesticated)</t>
  </si>
  <si>
    <t>B1_015</t>
  </si>
  <si>
    <t>B1_026</t>
  </si>
  <si>
    <t>B1_004</t>
  </si>
  <si>
    <t>B1_012</t>
  </si>
  <si>
    <t>B1_005</t>
  </si>
  <si>
    <t>B1_036</t>
  </si>
  <si>
    <t>B1_019</t>
  </si>
  <si>
    <t>B1_021</t>
  </si>
  <si>
    <t>TOTAL</t>
  </si>
  <si>
    <t>B1_006</t>
  </si>
  <si>
    <t>-</t>
  </si>
  <si>
    <t>B1_008</t>
  </si>
  <si>
    <t>B1_023</t>
  </si>
  <si>
    <t>B1_010</t>
  </si>
  <si>
    <t>B1_034</t>
  </si>
  <si>
    <t>B1_030</t>
  </si>
  <si>
    <t>B1_016</t>
  </si>
  <si>
    <t>B1_003</t>
  </si>
  <si>
    <t>B1_037</t>
  </si>
  <si>
    <t>B1_027</t>
  </si>
  <si>
    <t>B1_025</t>
  </si>
  <si>
    <t>B2_014</t>
  </si>
  <si>
    <t>B2_010</t>
  </si>
  <si>
    <t>B2_015</t>
  </si>
  <si>
    <t>B2_017</t>
  </si>
  <si>
    <t>B2_021</t>
  </si>
  <si>
    <t>B2_020</t>
  </si>
  <si>
    <t>B2_011</t>
  </si>
  <si>
    <t>B2_018</t>
  </si>
  <si>
    <t>B2_019</t>
  </si>
  <si>
    <t>B2_002</t>
  </si>
  <si>
    <t>B2_005</t>
  </si>
  <si>
    <t>B2_016</t>
  </si>
  <si>
    <t>B2_004</t>
  </si>
  <si>
    <t>B2_009</t>
  </si>
  <si>
    <t>B3_003</t>
  </si>
  <si>
    <t>B3_004</t>
  </si>
  <si>
    <t>B3_005</t>
  </si>
  <si>
    <t>B3_006</t>
  </si>
  <si>
    <t>B3_007</t>
  </si>
  <si>
    <t>B3_008</t>
  </si>
  <si>
    <t>B3_009</t>
  </si>
  <si>
    <t>B3_010</t>
  </si>
  <si>
    <t>B3_012</t>
  </si>
  <si>
    <t>B3_013</t>
  </si>
  <si>
    <t>B3_014</t>
  </si>
  <si>
    <t>B3_015</t>
  </si>
  <si>
    <t>B3_016</t>
  </si>
  <si>
    <t>B3_017</t>
  </si>
  <si>
    <t>B3_019</t>
  </si>
  <si>
    <t>B3_029</t>
  </si>
  <si>
    <t>OffspringCount_Pond</t>
  </si>
  <si>
    <t>OffspringCount</t>
  </si>
  <si>
    <t>GAV tested Count_Pond</t>
  </si>
  <si>
    <t xml:space="preserve"> ND count_Pond</t>
  </si>
  <si>
    <t>GAV screened fams</t>
  </si>
  <si>
    <t>G1T1701_BR_005_P</t>
  </si>
  <si>
    <t>G1T1701_BR_053_GP</t>
  </si>
  <si>
    <t>G1T1701_149_001_E3_G</t>
  </si>
  <si>
    <t>G1T1701_149_002_F11_G</t>
  </si>
  <si>
    <t>G1T1701_149_003_A12_G</t>
  </si>
  <si>
    <t>G1T1701_149_003_A5_G</t>
  </si>
  <si>
    <t>G1T1701_149_004_G2_G</t>
  </si>
  <si>
    <t>G1T1701_149_004_G8_G</t>
  </si>
  <si>
    <t>G1T1701_149_005_G4_G</t>
  </si>
  <si>
    <t>G1T1701_149_005_C1_G</t>
  </si>
  <si>
    <t>G1T1701_149_005_C3_G</t>
  </si>
  <si>
    <t>G1T1701_149_001_C1_G</t>
  </si>
  <si>
    <t>G1T1701_149_005_E9_G</t>
  </si>
  <si>
    <t>G1T1701_150_002_C4_G</t>
  </si>
  <si>
    <t>G1T1701_150_002_D12_G</t>
  </si>
  <si>
    <t>G1T1701_150_002_G4_G</t>
  </si>
  <si>
    <t>G1T1701_150_003_H8_G</t>
  </si>
  <si>
    <t>G1T1701_150_005_H8_G</t>
  </si>
  <si>
    <t>G1T1701_150_002_E5_G</t>
  </si>
  <si>
    <t>G1T1701_155_001_A7_G</t>
  </si>
  <si>
    <t>G1T1701_155_001_H3_G</t>
  </si>
  <si>
    <t>G1T1701_156_001_A4_G</t>
  </si>
  <si>
    <t>G1T1701_156_001_C11_G</t>
  </si>
  <si>
    <t>G1T1701_BR_017_P</t>
  </si>
  <si>
    <t>G1T1701_BR_068_P</t>
  </si>
  <si>
    <t>G1T1701_149_003_F5_G</t>
  </si>
  <si>
    <t>G1T1701_149_002_A11_G</t>
  </si>
  <si>
    <t>G1T1701_149_002_F1_G</t>
  </si>
  <si>
    <t>G1T1701_149_002_E8_G</t>
  </si>
  <si>
    <t>G1T1701_149_001_G2_G</t>
  </si>
  <si>
    <t>G1T1701_149_003_F2_G</t>
  </si>
  <si>
    <t>G1T1701_149_001_B4_G</t>
  </si>
  <si>
    <t>G1T1701_149_005_G10_G</t>
  </si>
  <si>
    <t>G1T1701_149_005_G11_G</t>
  </si>
  <si>
    <t>G1T1701_150_003_G5_G</t>
  </si>
  <si>
    <t>G1T1701_150_005_B10_G</t>
  </si>
  <si>
    <t>G1T1701_BR_041_P</t>
  </si>
  <si>
    <t>G1T1701_BR_461_P</t>
  </si>
  <si>
    <t>G1T1701_149_004_H8_G</t>
  </si>
  <si>
    <t>G1T1701_149_005_C10_G</t>
  </si>
  <si>
    <t>G1T1701_150_004_G2_G</t>
  </si>
  <si>
    <t>log10GAV</t>
  </si>
  <si>
    <t>Final Family ID</t>
  </si>
  <si>
    <t>201602BR069</t>
  </si>
  <si>
    <t>201602BR104</t>
  </si>
  <si>
    <t>201602BR127</t>
  </si>
  <si>
    <t>201602_141_01_B2_G</t>
  </si>
  <si>
    <t>201602_141_01_E3_G</t>
  </si>
  <si>
    <t>201602_141_01_F8_G</t>
  </si>
  <si>
    <t>201602_142_01_B3_G</t>
  </si>
  <si>
    <t>201602_142_01_G9_G</t>
  </si>
  <si>
    <t>141_03_E12G</t>
  </si>
  <si>
    <t>141_03_G6G</t>
  </si>
  <si>
    <t>141_03_H11G</t>
  </si>
  <si>
    <t>141_05_D9G</t>
  </si>
  <si>
    <t>141_05_G5G</t>
  </si>
  <si>
    <t>141_11_F12G</t>
  </si>
  <si>
    <t>141_13_B3G</t>
  </si>
  <si>
    <t>141_13_B6G</t>
  </si>
  <si>
    <t>141_13_G10G</t>
  </si>
  <si>
    <t>142_06_E11G</t>
  </si>
  <si>
    <t>142_07_C7G</t>
  </si>
  <si>
    <t>142_07_D7G</t>
  </si>
  <si>
    <t>142_09_D10G</t>
  </si>
  <si>
    <t>201602BR018</t>
  </si>
  <si>
    <t>141_05_A12G</t>
  </si>
  <si>
    <t>141_05_H11G</t>
  </si>
  <si>
    <t>141_11_B6G</t>
  </si>
  <si>
    <t>141_11_E8G</t>
  </si>
  <si>
    <t>141_13_A1G</t>
  </si>
  <si>
    <t>141_13_C10G</t>
  </si>
  <si>
    <t>141_13_E12G</t>
  </si>
  <si>
    <t>142_06_G5G</t>
  </si>
  <si>
    <t>142_07_D6G</t>
  </si>
  <si>
    <t>142_07_D9G</t>
  </si>
  <si>
    <t>142_07_F9G</t>
  </si>
  <si>
    <t>142_09_G3G</t>
  </si>
  <si>
    <t>201604_135_001_E8_G</t>
  </si>
  <si>
    <t>135_02_B11G</t>
  </si>
  <si>
    <t>135_02_B12G</t>
  </si>
  <si>
    <t>135_02_B5G</t>
  </si>
  <si>
    <t>135_02_C1G</t>
  </si>
  <si>
    <t>135_02_C6G</t>
  </si>
  <si>
    <t>135_02_C7G</t>
  </si>
  <si>
    <t>135_02_F12G</t>
  </si>
  <si>
    <t>135_02_H10G</t>
  </si>
  <si>
    <t>135_02_H4G</t>
  </si>
  <si>
    <t>135_02_H7G</t>
  </si>
  <si>
    <t>135_03_C5G</t>
  </si>
  <si>
    <t>135_03_D9G</t>
  </si>
  <si>
    <t>135_03_F5G</t>
  </si>
  <si>
    <t>135_03_G4G</t>
  </si>
  <si>
    <t>135_04_D7G</t>
  </si>
  <si>
    <t>135_04_E10G</t>
  </si>
  <si>
    <t>135_04_E9G</t>
  </si>
  <si>
    <t>135_04_G11G</t>
  </si>
  <si>
    <t>135_05_F4G</t>
  </si>
  <si>
    <t>135_05_G8G</t>
  </si>
  <si>
    <t>135_05_H1G</t>
  </si>
  <si>
    <t>136_02_C1G</t>
  </si>
  <si>
    <t>136_02_C4G</t>
  </si>
  <si>
    <t>136_02_D3G</t>
  </si>
  <si>
    <t>136_02_E1G</t>
  </si>
  <si>
    <t>136_02_E2G</t>
  </si>
  <si>
    <t>136_02_G5G</t>
  </si>
  <si>
    <t>136_03_C12G</t>
  </si>
  <si>
    <t>136_03_C8G</t>
  </si>
  <si>
    <t>136_03_D2G</t>
  </si>
  <si>
    <t>136_03_E10G</t>
  </si>
  <si>
    <t>136_03_F10G</t>
  </si>
  <si>
    <t>136_03_F6G</t>
  </si>
  <si>
    <t>136_03_G8G</t>
  </si>
  <si>
    <t>136_05_A2G</t>
  </si>
  <si>
    <t>136_05_F2G</t>
  </si>
  <si>
    <t>136_05_F8G</t>
  </si>
  <si>
    <t>136_05_G11G</t>
  </si>
  <si>
    <t>136_05_G4G</t>
  </si>
  <si>
    <t>136_05_H1G</t>
  </si>
  <si>
    <t>136_05_H7G</t>
  </si>
  <si>
    <t>136_07_A12G</t>
  </si>
  <si>
    <t>136_07_D10G</t>
  </si>
  <si>
    <t>136_07_G4G</t>
  </si>
  <si>
    <t>ND offspring count</t>
  </si>
  <si>
    <t>Whole Fam Proportion</t>
  </si>
  <si>
    <t>Current GAV proportion</t>
  </si>
  <si>
    <t>G1T1701_BR_372_MP</t>
  </si>
  <si>
    <t>G1T1701_BR_428_MP</t>
  </si>
  <si>
    <t>G1T1701_BR_444_MP</t>
  </si>
  <si>
    <t>G1T1701_BR_139_MP</t>
  </si>
  <si>
    <t>G1T1701_BR_211_MP</t>
  </si>
  <si>
    <t>G1T1701_BR_113_MP</t>
  </si>
  <si>
    <t>G1T1701_BR_401_MP</t>
  </si>
  <si>
    <t>G1T1701_BR_090_M</t>
  </si>
  <si>
    <t>G1T1701_BR_134_MP</t>
  </si>
  <si>
    <t>G1T1701_BR_103_MP</t>
  </si>
  <si>
    <t>G1T1701_BR_067_GP</t>
  </si>
  <si>
    <t>G1T1701_BR_048_P</t>
  </si>
  <si>
    <t>#data rom 201701_familiesworkingsheet&gt; 4 ponds cleaned fams (4)tab</t>
  </si>
  <si>
    <t># both high load parents: fam 13, 18,26, 32</t>
  </si>
  <si>
    <t>G1T1701_149_001_F9_G</t>
  </si>
  <si>
    <t>G1T1701_149_002_C1_G</t>
  </si>
  <si>
    <t>G1T1701_149_002_C8_G</t>
  </si>
  <si>
    <t>G1T1701_149_002_D9_G</t>
  </si>
  <si>
    <t>G1T1701_149_004_D1_G</t>
  </si>
  <si>
    <t>G1T1701_149_004_D4_G</t>
  </si>
  <si>
    <t>G1T1701_149_004_E11_G</t>
  </si>
  <si>
    <t>G1T1701_149_005_F4_G</t>
  </si>
  <si>
    <t>G1T1701_149_001_F8_G</t>
  </si>
  <si>
    <t>G1T1701_149_002_G11_G</t>
  </si>
  <si>
    <t>G1T1701_149_001_E6_G</t>
  </si>
  <si>
    <t>G1T1701_149_002_C7_G</t>
  </si>
  <si>
    <t>G1T1701_149_002_D3_G</t>
  </si>
  <si>
    <t>G1T1701_149_002_C3_G</t>
  </si>
  <si>
    <t>G1T1701_149_002_G4_G</t>
  </si>
  <si>
    <t>G1T1701_149_004_A4_G</t>
  </si>
  <si>
    <t>G1T1701_149_004_B6_G</t>
  </si>
  <si>
    <t>G1T1701_150_001_F12_G</t>
  </si>
  <si>
    <t>G1T1701_150_002_H9_G</t>
  </si>
  <si>
    <t>G1T1701_150_004_E8_G</t>
  </si>
  <si>
    <t>G1T1701_156_001_G2_G</t>
  </si>
  <si>
    <t>G1T1701_155_001_D6_G</t>
  </si>
  <si>
    <t>G1T1701_150_005_A8_G</t>
  </si>
  <si>
    <t>G1T1701_149_001_H3_G</t>
  </si>
  <si>
    <t>G1T1701_150_005_A9_G</t>
  </si>
  <si>
    <t>G1T1701_150_001_D11_G</t>
  </si>
  <si>
    <t>G1T1701_149_004_H3_G</t>
  </si>
  <si>
    <t>G1T1701_150_002_B9_G</t>
  </si>
  <si>
    <t>G1T1701_149_005_A4_G</t>
  </si>
  <si>
    <t>G1T1701_150_001_H9_G</t>
  </si>
  <si>
    <t>G1T1701_149_005_F9_G</t>
  </si>
  <si>
    <t>G1T1701_150_001_A11_G</t>
  </si>
  <si>
    <t>G1T1701_150_001_B7_G</t>
  </si>
  <si>
    <t>G1T1701_150_003_A12_G</t>
  </si>
  <si>
    <t>G1T1701_150_003_A4_G</t>
  </si>
  <si>
    <t>G1T1701_149_005_H4_G</t>
  </si>
  <si>
    <t>G1T1701_150_002_F3_G</t>
  </si>
  <si>
    <t>G1T1701_149_004_H10_G</t>
  </si>
  <si>
    <t>G1T1701_150_003_B6_G</t>
  </si>
  <si>
    <t>2 high GAV load parents:</t>
  </si>
  <si>
    <t>Y</t>
  </si>
  <si>
    <t>GRAPHED</t>
  </si>
  <si>
    <t>ToscreenCount_Pond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</si>
</sst>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7">
    <xf numFmtId="0" fontId="0" fillId="0" borderId="0" xfId="0"/>
    <xf numFmtId="2" fontId="0" fillId="0" borderId="0" xfId="0" applyNumberFormat="1"/>
    <xf numFmtId="0" fontId="1" fillId="2" borderId="0" xfId="0" applyFont="1" applyFill="1"/>
    <xf numFmtId="2" fontId="1" fillId="2" borderId="0" xfId="0" applyNumberFormat="1" applyFont="1" applyFill="1" applyAlignment="1">
      <alignment horizontal="left"/>
    </xf>
    <xf numFmtId="0" fontId="0" fillId="0" borderId="0" xfId="0" applyFill="1"/>
    <xf numFmtId="0" fontId="1" fillId="0" borderId="0" xfId="0" applyFont="1"/>
    <xf numFmtId="0" fontId="0" fillId="2" borderId="0" xfId="0" applyFill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0" xfId="0" applyFont="1" applyBorder="1" applyAlignment="1"/>
    <xf numFmtId="0" fontId="0" fillId="0" borderId="14" xfId="0" applyBorder="1"/>
    <xf numFmtId="0" fontId="0" fillId="0" borderId="0" xfId="0" applyFill="1" applyBorder="1"/>
    <xf numFmtId="0" fontId="0" fillId="0" borderId="18" xfId="0" applyBorder="1"/>
    <xf numFmtId="0" fontId="0" fillId="0" borderId="0" xfId="0" applyBorder="1"/>
    <xf numFmtId="0" fontId="2" fillId="0" borderId="22" xfId="0" applyFont="1" applyBorder="1"/>
    <xf numFmtId="0" fontId="0" fillId="0" borderId="23" xfId="0" applyBorder="1"/>
    <xf numFmtId="0" fontId="2" fillId="0" borderId="23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" fillId="0" borderId="18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2" fillId="0" borderId="0" xfId="0" applyFont="1" applyBorder="1"/>
    <xf numFmtId="0" fontId="0" fillId="0" borderId="24" xfId="0" applyBorder="1"/>
    <xf numFmtId="0" fontId="1" fillId="0" borderId="1" xfId="0" applyFont="1" applyBorder="1"/>
    <xf numFmtId="2" fontId="1" fillId="2" borderId="0" xfId="0" applyNumberFormat="1" applyFont="1" applyFill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0" fillId="0" borderId="0" xfId="0" applyNumberFormat="1" applyAlignment="1">
      <alignment horizontal="left" vertical="top"/>
    </xf>
    <xf numFmtId="9" fontId="0" fillId="0" borderId="0" xfId="1" applyFont="1"/>
    <xf numFmtId="2" fontId="1" fillId="0" borderId="0" xfId="0" applyNumberFormat="1" applyFont="1"/>
    <xf numFmtId="0" fontId="0" fillId="2" borderId="0" xfId="0" applyFill="1" applyBorder="1"/>
    <xf numFmtId="0" fontId="0" fillId="2" borderId="24" xfId="0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15" xfId="0" applyFont="1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75029209287222E-2"/>
          <c:y val="0.1674623332138645"/>
          <c:w val="0.9304379501785045"/>
          <c:h val="0.584244438188521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'201701mumNDgraphs'!$B$353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'201701mumNDgraphs'!$C$353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'201701mumNDgraphs'!$I$387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F7-4432-9532-D2A59B8AD083}"/>
            </c:ext>
          </c:extLst>
        </c:ser>
        <c:ser>
          <c:idx val="1"/>
          <c:order val="1"/>
          <c:tx>
            <c:strRef>
              <c:f>'201701mumNDgraphs'!$B$354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'201701mumNDgraphs'!$C$354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'201701mumNDgraphs'!$G$354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F7-4432-9532-D2A59B8AD083}"/>
            </c:ext>
          </c:extLst>
        </c:ser>
        <c:ser>
          <c:idx val="2"/>
          <c:order val="2"/>
          <c:tx>
            <c:strRef>
              <c:f>'201701mumNDgraphs'!$A$355</c:f>
              <c:strCache>
                <c:ptCount val="1"/>
                <c:pt idx="0">
                  <c:v>149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'201701mumNDgraphs'!$C$355:$C$366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xVal>
          <c:yVal>
            <c:numRef>
              <c:f>'201701mumNDgraphs'!$G$355:$G$366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1.8770302565430692</c:v>
                </c:pt>
                <c:pt idx="5">
                  <c:v>3.7740188870003282</c:v>
                </c:pt>
                <c:pt idx="6">
                  <c:v>3.9823164310397106</c:v>
                </c:pt>
                <c:pt idx="7">
                  <c:v>4.3394925892561282</c:v>
                </c:pt>
                <c:pt idx="8">
                  <c:v>4.5246484895324972</c:v>
                </c:pt>
                <c:pt idx="9">
                  <c:v>4.9011907853658432</c:v>
                </c:pt>
                <c:pt idx="10">
                  <c:v>5.129811195001869</c:v>
                </c:pt>
                <c:pt idx="11">
                  <c:v>5.1542437088243007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F7-4432-9532-D2A59B8AD083}"/>
            </c:ext>
          </c:extLst>
        </c:ser>
        <c:ser>
          <c:idx val="3"/>
          <c:order val="3"/>
          <c:tx>
            <c:strRef>
              <c:f>'201701mumNDgraphs'!$A$367</c:f>
              <c:strCache>
                <c:ptCount val="1"/>
                <c:pt idx="0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'201701mumNDgraphs'!$C$367:$C$382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'201701mumNDgraphs'!$G$367:$G$382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1.4884886085960329</c:v>
                </c:pt>
                <c:pt idx="10">
                  <c:v>2.1303435245192639</c:v>
                </c:pt>
                <c:pt idx="11">
                  <c:v>3.5297636739235365</c:v>
                </c:pt>
                <c:pt idx="12">
                  <c:v>3.7207343566509934</c:v>
                </c:pt>
                <c:pt idx="13">
                  <c:v>3.7913286466445193</c:v>
                </c:pt>
                <c:pt idx="14">
                  <c:v>4.6510187811218824</c:v>
                </c:pt>
                <c:pt idx="15">
                  <c:v>5.3438049466443163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EF7-4432-9532-D2A59B8AD083}"/>
            </c:ext>
          </c:extLst>
        </c:ser>
        <c:ser>
          <c:idx val="4"/>
          <c:order val="4"/>
          <c:tx>
            <c:strRef>
              <c:f>'201701mumNDgraphs'!$A$383</c:f>
              <c:strCache>
                <c:ptCount val="1"/>
                <c:pt idx="0">
                  <c:v>155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'201701mumNDgraphs'!$C$383:$C$384</c:f>
              <c:numCache>
                <c:formatCode>General</c:formatCode>
                <c:ptCount val="2"/>
                <c:pt idx="0">
                  <c:v>31</c:v>
                </c:pt>
                <c:pt idx="1">
                  <c:v>32</c:v>
                </c:pt>
              </c:numCache>
            </c:numRef>
          </c:xVal>
          <c:yVal>
            <c:numRef>
              <c:f>'201701mumNDgraphs'!$G$383:$G$384</c:f>
              <c:numCache>
                <c:formatCode>0.00</c:formatCode>
                <c:ptCount val="2"/>
                <c:pt idx="0">
                  <c:v>1.036091976791234</c:v>
                </c:pt>
                <c:pt idx="1">
                  <c:v>5.6272904294672799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EF7-4432-9532-D2A59B8AD083}"/>
            </c:ext>
          </c:extLst>
        </c:ser>
        <c:ser>
          <c:idx val="5"/>
          <c:order val="5"/>
          <c:tx>
            <c:strRef>
              <c:f>'201701mumNDgraphs'!$A$385</c:f>
              <c:strCache>
                <c:ptCount val="1"/>
                <c:pt idx="0">
                  <c:v>156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'201701mumNDgraphs'!$C$385:$C$386</c:f>
              <c:numCache>
                <c:formatCode>General</c:formatCode>
                <c:ptCount val="2"/>
                <c:pt idx="0">
                  <c:v>33</c:v>
                </c:pt>
                <c:pt idx="1">
                  <c:v>34</c:v>
                </c:pt>
              </c:numCache>
            </c:numRef>
          </c:xVal>
          <c:yVal>
            <c:numRef>
              <c:f>'201701mumNDgraphs'!$G$385:$G$386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EF7-4432-9532-D2A59B8AD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73008"/>
        <c:axId val="185673792"/>
      </c:scatterChart>
      <c:valAx>
        <c:axId val="185673008"/>
        <c:scaling>
          <c:orientation val="minMax"/>
          <c:max val="59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73792"/>
        <c:crosses val="autoZero"/>
        <c:crossBetween val="midCat"/>
        <c:majorUnit val="1"/>
      </c:valAx>
      <c:valAx>
        <c:axId val="185673792"/>
        <c:scaling>
          <c:orientation val="minMax"/>
          <c:max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LOG10GAVCOPIES/UG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730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B2_013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'All cohorts ND mum families'!$D$44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'All cohorts ND mum families'!$B$44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'All cohorts ND mum families'!$C$44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1C-428B-9BD6-E06D39AC7629}"/>
            </c:ext>
          </c:extLst>
        </c:ser>
        <c:ser>
          <c:idx val="2"/>
          <c:order val="1"/>
          <c:tx>
            <c:strRef>
              <c:f>'All cohorts ND mum families'!$D$43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'All cohorts ND mum families'!$B$43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'All cohorts ND mum families'!$C$43</c:f>
              <c:numCache>
                <c:formatCode>0.00</c:formatCode>
                <c:ptCount val="1"/>
                <c:pt idx="0">
                  <c:v>5.4660332945806909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1C-428B-9BD6-E06D39AC7629}"/>
            </c:ext>
          </c:extLst>
        </c:ser>
        <c:ser>
          <c:idx val="0"/>
          <c:order val="2"/>
          <c:tx>
            <c:strRef>
              <c:f>'All cohorts ND mum families'!$F$45</c:f>
              <c:strCache>
                <c:ptCount val="1"/>
                <c:pt idx="0">
                  <c:v>135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70C0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'All cohorts ND mum families'!$B$45:$B$51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'All cohorts ND mum families'!$C$45:$C$51</c:f>
              <c:numCache>
                <c:formatCode>0.00</c:formatCode>
                <c:ptCount val="7"/>
                <c:pt idx="0">
                  <c:v>6.722367362744329</c:v>
                </c:pt>
                <c:pt idx="1">
                  <c:v>0</c:v>
                </c:pt>
                <c:pt idx="2">
                  <c:v>0</c:v>
                </c:pt>
                <c:pt idx="3">
                  <c:v>8.5973263056869378</c:v>
                </c:pt>
                <c:pt idx="4">
                  <c:v>9.4016019423028094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1C-428B-9BD6-E06D39AC7629}"/>
            </c:ext>
          </c:extLst>
        </c:ser>
        <c:ser>
          <c:idx val="1"/>
          <c:order val="3"/>
          <c:tx>
            <c:strRef>
              <c:f>'All cohorts ND mum families'!$F$52</c:f>
              <c:strCache>
                <c:ptCount val="1"/>
                <c:pt idx="0">
                  <c:v>136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'All cohorts ND mum families'!$B$52:$B$60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xVal>
          <c:yVal>
            <c:numRef>
              <c:f>'All cohorts ND mum families'!$C$52:$C$60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6.645464247098789</c:v>
                </c:pt>
                <c:pt idx="3">
                  <c:v>6.5829363907875837</c:v>
                </c:pt>
                <c:pt idx="4">
                  <c:v>6.191691781434578</c:v>
                </c:pt>
                <c:pt idx="5">
                  <c:v>7.0007890657068828</c:v>
                </c:pt>
                <c:pt idx="6">
                  <c:v>7.1594541740155417</c:v>
                </c:pt>
                <c:pt idx="7">
                  <c:v>8.3715702659814895</c:v>
                </c:pt>
                <c:pt idx="8">
                  <c:v>6.4766029943078172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1C-428B-9BD6-E06D39AC7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21616"/>
        <c:axId val="553924360"/>
      </c:scatterChart>
      <c:valAx>
        <c:axId val="553921616"/>
        <c:scaling>
          <c:orientation val="minMax"/>
          <c:max val="24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prawn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24360"/>
        <c:crosses val="autoZero"/>
        <c:crossBetween val="midCat"/>
        <c:majorUnit val="1"/>
      </c:valAx>
      <c:valAx>
        <c:axId val="553924360"/>
        <c:scaling>
          <c:orientation val="minMax"/>
          <c:max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log10gavcopies/ug tna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21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1600" b="1"/>
              <a:t>B3_001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'All cohorts ND mum families'!$D$62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cohorts ND mum families'!$B$62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'All cohorts ND mum families'!$C$62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73-4BA4-8498-4EFA7D4C7909}"/>
            </c:ext>
          </c:extLst>
        </c:ser>
        <c:ser>
          <c:idx val="0"/>
          <c:order val="1"/>
          <c:tx>
            <c:strRef>
              <c:f>'All cohorts ND mum families'!$F$64</c:f>
              <c:strCache>
                <c:ptCount val="1"/>
                <c:pt idx="0">
                  <c:v>141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cohorts ND mum families'!$B$64:$B$70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'All cohorts ND mum families'!$C$64:$C$70</c:f>
              <c:numCache>
                <c:formatCode>0.00</c:formatCode>
                <c:ptCount val="7"/>
                <c:pt idx="0">
                  <c:v>3.1449895264412815</c:v>
                </c:pt>
                <c:pt idx="1">
                  <c:v>3.1514026697114979</c:v>
                </c:pt>
                <c:pt idx="2">
                  <c:v>3.1681913754717379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73-4BA4-8498-4EFA7D4C7909}"/>
            </c:ext>
          </c:extLst>
        </c:ser>
        <c:ser>
          <c:idx val="2"/>
          <c:order val="2"/>
          <c:tx>
            <c:strRef>
              <c:f>'All cohorts ND mum families'!$F$71</c:f>
              <c:strCache>
                <c:ptCount val="1"/>
                <c:pt idx="0">
                  <c:v>142</c:v>
                </c:pt>
              </c:strCache>
            </c:strRef>
          </c:tx>
          <c:spPr>
            <a:ln w="15875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'All cohorts ND mum families'!$B$71:$B$74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xVal>
          <c:yVal>
            <c:numRef>
              <c:f>'All cohorts ND mum families'!$C$71:$C$74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73-4BA4-8498-4EFA7D4C7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20832"/>
        <c:axId val="553920048"/>
      </c:scatterChart>
      <c:valAx>
        <c:axId val="553920832"/>
        <c:scaling>
          <c:orientation val="minMax"/>
          <c:max val="24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20048"/>
        <c:crosses val="autoZero"/>
        <c:crossBetween val="midCat"/>
        <c:majorUnit val="1"/>
      </c:valAx>
      <c:valAx>
        <c:axId val="553920048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LOG10GAVCOPIES/UG TNA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208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1600" b="1"/>
              <a:t>B3_011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cohorts ND mum families'!$D$83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'All cohorts ND mum families'!$B$83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'All cohorts ND mum families'!$C$83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61-4C8E-A6D0-5F3B507686E2}"/>
            </c:ext>
          </c:extLst>
        </c:ser>
        <c:ser>
          <c:idx val="1"/>
          <c:order val="1"/>
          <c:tx>
            <c:strRef>
              <c:f>'All cohorts ND mum families'!$D$84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'All cohorts ND mum families'!$B$84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'All cohorts ND mum families'!$C$84</c:f>
              <c:numCache>
                <c:formatCode>0.00</c:formatCode>
                <c:ptCount val="1"/>
                <c:pt idx="0">
                  <c:v>1.8238320288683263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61-4C8E-A6D0-5F3B507686E2}"/>
            </c:ext>
          </c:extLst>
        </c:ser>
        <c:ser>
          <c:idx val="2"/>
          <c:order val="2"/>
          <c:tx>
            <c:strRef>
              <c:f>'All cohorts ND mum families'!$F$85</c:f>
              <c:strCache>
                <c:ptCount val="1"/>
                <c:pt idx="0">
                  <c:v>141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'All cohorts ND mum families'!$B$85:$B$91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'All cohorts ND mum families'!$C$85:$C$91</c:f>
              <c:numCache>
                <c:formatCode>0.00</c:formatCode>
                <c:ptCount val="7"/>
                <c:pt idx="0">
                  <c:v>0</c:v>
                </c:pt>
                <c:pt idx="1">
                  <c:v>3.1539532379491964</c:v>
                </c:pt>
                <c:pt idx="2">
                  <c:v>0</c:v>
                </c:pt>
                <c:pt idx="3">
                  <c:v>0</c:v>
                </c:pt>
                <c:pt idx="4">
                  <c:v>3.0778805009523933</c:v>
                </c:pt>
                <c:pt idx="5">
                  <c:v>0</c:v>
                </c:pt>
                <c:pt idx="6">
                  <c:v>3.112639893139904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861-4C8E-A6D0-5F3B507686E2}"/>
            </c:ext>
          </c:extLst>
        </c:ser>
        <c:ser>
          <c:idx val="3"/>
          <c:order val="3"/>
          <c:tx>
            <c:strRef>
              <c:f>'All cohorts ND mum families'!$F$92</c:f>
              <c:strCache>
                <c:ptCount val="1"/>
                <c:pt idx="0">
                  <c:v>142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'All cohorts ND mum families'!$B$92:$B$115</c:f>
              <c:numCache>
                <c:formatCode>General</c:formatCode>
                <c:ptCount val="2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</c:numCache>
            </c:numRef>
          </c:xVal>
          <c:yVal>
            <c:numRef>
              <c:f>'All cohorts ND mum families'!$C$92:$C$115</c:f>
              <c:numCache>
                <c:formatCode>0.00</c:formatCode>
                <c:ptCount val="24"/>
                <c:pt idx="0">
                  <c:v>0</c:v>
                </c:pt>
                <c:pt idx="1">
                  <c:v>4.1204632293250611</c:v>
                </c:pt>
                <c:pt idx="2">
                  <c:v>4.1746897363018691</c:v>
                </c:pt>
                <c:pt idx="3">
                  <c:v>0</c:v>
                </c:pt>
                <c:pt idx="4">
                  <c:v>0</c:v>
                </c:pt>
                <c:pt idx="5">
                  <c:v>3.9085667581791577</c:v>
                </c:pt>
                <c:pt idx="6">
                  <c:v>4.1495754041331194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4.286706147070368</c:v>
                </c:pt>
                <c:pt idx="11">
                  <c:v>7.2293595207624408</c:v>
                </c:pt>
                <c:pt idx="12">
                  <c:v>7.0818358392919603</c:v>
                </c:pt>
                <c:pt idx="13">
                  <c:v>4.1226959039193467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861-4C8E-A6D0-5F3B50768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27496"/>
        <c:axId val="553923184"/>
      </c:scatterChart>
      <c:valAx>
        <c:axId val="553927496"/>
        <c:scaling>
          <c:orientation val="minMax"/>
          <c:max val="33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23184"/>
        <c:crosses val="autoZero"/>
        <c:crossBetween val="midCat"/>
        <c:majorUnit val="1"/>
        <c:minorUnit val="1"/>
      </c:valAx>
      <c:valAx>
        <c:axId val="553923184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LOG10GAVCOPIES/UG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274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1200" b="1"/>
              <a:t>B3_023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cohorts ND mum families'!$D$76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'All cohorts ND mum families'!$B$76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'All cohorts ND mum families'!$C$76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F9-43D6-B113-04F9173D5C3E}"/>
            </c:ext>
          </c:extLst>
        </c:ser>
        <c:ser>
          <c:idx val="1"/>
          <c:order val="1"/>
          <c:tx>
            <c:strRef>
              <c:f>'All cohorts ND mum families'!$F$78</c:f>
              <c:strCache>
                <c:ptCount val="1"/>
                <c:pt idx="0">
                  <c:v>141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'All cohorts ND mum families'!$B$78:$B$80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'All cohorts ND mum families'!$C$78:$C$80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F9-43D6-B113-04F9173D5C3E}"/>
            </c:ext>
          </c:extLst>
        </c:ser>
        <c:ser>
          <c:idx val="2"/>
          <c:order val="2"/>
          <c:tx>
            <c:strRef>
              <c:f>'All cohorts ND mum families'!$F$81</c:f>
              <c:strCache>
                <c:ptCount val="1"/>
                <c:pt idx="0">
                  <c:v>142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'All cohorts ND mum families'!$B$81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'All cohorts ND mum families'!$C$81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F9-43D6-B113-04F9173D5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20440"/>
        <c:axId val="553922792"/>
      </c:scatterChart>
      <c:valAx>
        <c:axId val="553920440"/>
        <c:scaling>
          <c:orientation val="minMax"/>
          <c:max val="24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PRAWN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22792"/>
        <c:crosses val="autoZero"/>
        <c:crossBetween val="midCat"/>
        <c:majorUnit val="1"/>
      </c:valAx>
      <c:valAx>
        <c:axId val="553922792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LOG10GAVCOPIES/UG TNA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2044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1600" b="1"/>
              <a:t>B3_020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cohorts ND mum families'!$D$117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'All cohorts ND mum families'!$B$117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'All cohorts ND mum families'!$C$117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1-4805-833A-5F0776FC3A01}"/>
            </c:ext>
          </c:extLst>
        </c:ser>
        <c:ser>
          <c:idx val="1"/>
          <c:order val="1"/>
          <c:tx>
            <c:strRef>
              <c:f>'All cohorts ND mum families'!$F$119</c:f>
              <c:strCache>
                <c:ptCount val="1"/>
                <c:pt idx="0">
                  <c:v>141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'All cohorts ND mum families'!$B$119:$B$126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'All cohorts ND mum families'!$C$119:$C$126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3.103829262114048</c:v>
                </c:pt>
                <c:pt idx="3">
                  <c:v>0</c:v>
                </c:pt>
                <c:pt idx="4">
                  <c:v>3.1648759223219614</c:v>
                </c:pt>
                <c:pt idx="5">
                  <c:v>2.9939910813125441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1-4805-833A-5F0776FC3A01}"/>
            </c:ext>
          </c:extLst>
        </c:ser>
        <c:ser>
          <c:idx val="2"/>
          <c:order val="2"/>
          <c:tx>
            <c:strRef>
              <c:f>'All cohorts ND mum families'!$F$127</c:f>
              <c:strCache>
                <c:ptCount val="1"/>
                <c:pt idx="0">
                  <c:v>142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'All cohorts ND mum families'!$B$127:$B$132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xVal>
          <c:yVal>
            <c:numRef>
              <c:f>'All cohorts ND mum families'!$C$127:$C$132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5.3030959461363221</c:v>
                </c:pt>
                <c:pt idx="5">
                  <c:v>3.8845443539951958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1-4805-833A-5F0776FC3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25144"/>
        <c:axId val="553925536"/>
      </c:scatterChart>
      <c:valAx>
        <c:axId val="553925144"/>
        <c:scaling>
          <c:orientation val="minMax"/>
          <c:max val="24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25536"/>
        <c:crosses val="autoZero"/>
        <c:crossBetween val="midCat"/>
        <c:majorUnit val="1"/>
      </c:valAx>
      <c:valAx>
        <c:axId val="553925536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LOG10GAVCOPIES/UG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251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75029209287222E-2"/>
          <c:y val="0.1674623332138645"/>
          <c:w val="0.9304379501785045"/>
          <c:h val="0.584244438188521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'201701mumNDgraphs'!$B$353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'201701mumNDgraphs'!$C$353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'201701mumNDgraphs'!$I$387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F-4FD0-B95A-292912E2307E}"/>
            </c:ext>
          </c:extLst>
        </c:ser>
        <c:ser>
          <c:idx val="1"/>
          <c:order val="1"/>
          <c:tx>
            <c:strRef>
              <c:f>'201701mumNDgraphs'!$B$354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'201701mumNDgraphs'!$C$354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'201701mumNDgraphs'!$G$354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CF-4FD0-B95A-292912E2307E}"/>
            </c:ext>
          </c:extLst>
        </c:ser>
        <c:ser>
          <c:idx val="2"/>
          <c:order val="2"/>
          <c:tx>
            <c:strRef>
              <c:f>'201701mumNDgraphs'!$A$355</c:f>
              <c:strCache>
                <c:ptCount val="1"/>
                <c:pt idx="0">
                  <c:v>149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'201701mumNDgraphs'!$C$355:$C$366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xVal>
          <c:yVal>
            <c:numRef>
              <c:f>'201701mumNDgraphs'!$G$355:$G$366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1.8770302565430692</c:v>
                </c:pt>
                <c:pt idx="5">
                  <c:v>3.7740188870003282</c:v>
                </c:pt>
                <c:pt idx="6">
                  <c:v>3.9823164310397106</c:v>
                </c:pt>
                <c:pt idx="7">
                  <c:v>4.3394925892561282</c:v>
                </c:pt>
                <c:pt idx="8">
                  <c:v>4.5246484895324972</c:v>
                </c:pt>
                <c:pt idx="9">
                  <c:v>4.9011907853658432</c:v>
                </c:pt>
                <c:pt idx="10">
                  <c:v>5.129811195001869</c:v>
                </c:pt>
                <c:pt idx="11">
                  <c:v>5.1542437088243007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DCF-4FD0-B95A-292912E2307E}"/>
            </c:ext>
          </c:extLst>
        </c:ser>
        <c:ser>
          <c:idx val="3"/>
          <c:order val="3"/>
          <c:tx>
            <c:strRef>
              <c:f>'201701mumNDgraphs'!$A$367</c:f>
              <c:strCache>
                <c:ptCount val="1"/>
                <c:pt idx="0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9050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'201701mumNDgraphs'!$C$367:$C$382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'201701mumNDgraphs'!$G$367:$G$382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1.4884886085960329</c:v>
                </c:pt>
                <c:pt idx="10">
                  <c:v>2.1303435245192639</c:v>
                </c:pt>
                <c:pt idx="11">
                  <c:v>3.5297636739235365</c:v>
                </c:pt>
                <c:pt idx="12">
                  <c:v>3.7207343566509934</c:v>
                </c:pt>
                <c:pt idx="13">
                  <c:v>3.7913286466445193</c:v>
                </c:pt>
                <c:pt idx="14">
                  <c:v>4.6510187811218824</c:v>
                </c:pt>
                <c:pt idx="15">
                  <c:v>5.3438049466443163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DCF-4FD0-B95A-292912E2307E}"/>
            </c:ext>
          </c:extLst>
        </c:ser>
        <c:ser>
          <c:idx val="4"/>
          <c:order val="4"/>
          <c:tx>
            <c:strRef>
              <c:f>'201701mumNDgraphs'!$A$383</c:f>
              <c:strCache>
                <c:ptCount val="1"/>
                <c:pt idx="0">
                  <c:v>155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'201701mumNDgraphs'!$C$383:$C$384</c:f>
              <c:numCache>
                <c:formatCode>General</c:formatCode>
                <c:ptCount val="2"/>
                <c:pt idx="0">
                  <c:v>31</c:v>
                </c:pt>
                <c:pt idx="1">
                  <c:v>32</c:v>
                </c:pt>
              </c:numCache>
            </c:numRef>
          </c:xVal>
          <c:yVal>
            <c:numRef>
              <c:f>'201701mumNDgraphs'!$G$383:$G$384</c:f>
              <c:numCache>
                <c:formatCode>0.00</c:formatCode>
                <c:ptCount val="2"/>
                <c:pt idx="0">
                  <c:v>1.036091976791234</c:v>
                </c:pt>
                <c:pt idx="1">
                  <c:v>5.6272904294672799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DCF-4FD0-B95A-292912E2307E}"/>
            </c:ext>
          </c:extLst>
        </c:ser>
        <c:ser>
          <c:idx val="5"/>
          <c:order val="5"/>
          <c:tx>
            <c:strRef>
              <c:f>'201701mumNDgraphs'!$A$385</c:f>
              <c:strCache>
                <c:ptCount val="1"/>
                <c:pt idx="0">
                  <c:v>156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'201701mumNDgraphs'!$C$385:$C$386</c:f>
              <c:numCache>
                <c:formatCode>General</c:formatCode>
                <c:ptCount val="2"/>
                <c:pt idx="0">
                  <c:v>33</c:v>
                </c:pt>
                <c:pt idx="1">
                  <c:v>34</c:v>
                </c:pt>
              </c:numCache>
            </c:numRef>
          </c:xVal>
          <c:yVal>
            <c:numRef>
              <c:f>'201701mumNDgraphs'!$G$385:$G$386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DCF-4FD0-B95A-292912E23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66168"/>
        <c:axId val="554645288"/>
      </c:scatterChart>
      <c:valAx>
        <c:axId val="553266168"/>
        <c:scaling>
          <c:orientation val="minMax"/>
          <c:max val="59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45288"/>
        <c:crosses val="autoZero"/>
        <c:crossBetween val="midCat"/>
        <c:majorUnit val="1"/>
      </c:valAx>
      <c:valAx>
        <c:axId val="554645288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LOG10GAVCOPIES/UG TNA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661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FAMILY 1 (N=149)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'201701mumNDgraphs'!$B$2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'201701mumNDgraphs'!$C$2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'201701mumNDgraphs'!$G$2</c:f>
              <c:numCache>
                <c:formatCode>0.00</c:formatCode>
                <c:ptCount val="1"/>
                <c:pt idx="0">
                  <c:v>6.03058940004607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A9-42EC-84F6-F3D7B8CB663F}"/>
            </c:ext>
          </c:extLst>
        </c:ser>
        <c:ser>
          <c:idx val="1"/>
          <c:order val="1"/>
          <c:tx>
            <c:strRef>
              <c:f>'201701mumNDgraphs'!$B$3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'201701mumNDgraphs'!$C$3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'201701mumNDgraphs'!$G$3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A9-42EC-84F6-F3D7B8CB663F}"/>
            </c:ext>
          </c:extLst>
        </c:ser>
        <c:ser>
          <c:idx val="2"/>
          <c:order val="2"/>
          <c:tx>
            <c:strRef>
              <c:f>'201701mumNDgraphs'!$A$4</c:f>
              <c:strCache>
                <c:ptCount val="1"/>
                <c:pt idx="0">
                  <c:v>149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'201701mumNDgraphs'!$C$4:$C$71</c:f>
              <c:numCache>
                <c:formatCode>General</c:formatCode>
                <c:ptCount val="6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</c:numCache>
            </c:numRef>
          </c:xVal>
          <c:yVal>
            <c:numRef>
              <c:f>'201701mumNDgraphs'!$G$4:$G$74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1.1680269543661046</c:v>
                </c:pt>
                <c:pt idx="41">
                  <c:v>1.282562895572956</c:v>
                </c:pt>
                <c:pt idx="42">
                  <c:v>1.3392367543601802</c:v>
                </c:pt>
                <c:pt idx="43">
                  <c:v>1.4027235940994209</c:v>
                </c:pt>
                <c:pt idx="44">
                  <c:v>1.5284066982286062</c:v>
                </c:pt>
                <c:pt idx="45">
                  <c:v>1.637683524215769</c:v>
                </c:pt>
                <c:pt idx="46">
                  <c:v>1.6505946436167045</c:v>
                </c:pt>
                <c:pt idx="47">
                  <c:v>1.9394422567583953</c:v>
                </c:pt>
                <c:pt idx="48">
                  <c:v>2.0573453832185518</c:v>
                </c:pt>
                <c:pt idx="49">
                  <c:v>2.0945062911506822</c:v>
                </c:pt>
                <c:pt idx="50">
                  <c:v>2.183447617584938</c:v>
                </c:pt>
                <c:pt idx="51">
                  <c:v>2.2691267425317192</c:v>
                </c:pt>
                <c:pt idx="52">
                  <c:v>2.3712707432435156</c:v>
                </c:pt>
                <c:pt idx="53">
                  <c:v>2.4276848591803155</c:v>
                </c:pt>
                <c:pt idx="54">
                  <c:v>2.5194503217838862</c:v>
                </c:pt>
                <c:pt idx="55">
                  <c:v>2.621295597191994</c:v>
                </c:pt>
                <c:pt idx="56">
                  <c:v>2.642395204942273</c:v>
                </c:pt>
                <c:pt idx="57">
                  <c:v>2.8056038881321905</c:v>
                </c:pt>
                <c:pt idx="58">
                  <c:v>3.4856569727438509</c:v>
                </c:pt>
                <c:pt idx="59">
                  <c:v>3.5369162968347707</c:v>
                </c:pt>
                <c:pt idx="60">
                  <c:v>3.5829171384972138</c:v>
                </c:pt>
                <c:pt idx="61">
                  <c:v>4.3128868912999661</c:v>
                </c:pt>
                <c:pt idx="62">
                  <c:v>4.4237975140334056</c:v>
                </c:pt>
                <c:pt idx="63">
                  <c:v>4.6194709454381524</c:v>
                </c:pt>
                <c:pt idx="64">
                  <c:v>4.6447130238927326</c:v>
                </c:pt>
                <c:pt idx="65">
                  <c:v>5.0626292769801848</c:v>
                </c:pt>
                <c:pt idx="66">
                  <c:v>5.619810106051836</c:v>
                </c:pt>
                <c:pt idx="67">
                  <c:v>6.5258070294978925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A9-42EC-84F6-F3D7B8CB663F}"/>
            </c:ext>
          </c:extLst>
        </c:ser>
        <c:ser>
          <c:idx val="3"/>
          <c:order val="3"/>
          <c:tx>
            <c:strRef>
              <c:f>'201701mumNDgraphs'!$A$72</c:f>
              <c:strCache>
                <c:ptCount val="1"/>
                <c:pt idx="0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'201701mumNDgraphs'!$C$72:$C$128</c:f>
              <c:numCache>
                <c:formatCode>General</c:formatCode>
                <c:ptCount val="57"/>
                <c:pt idx="0">
                  <c:v>71</c:v>
                </c:pt>
                <c:pt idx="1">
                  <c:v>72</c:v>
                </c:pt>
                <c:pt idx="2">
                  <c:v>73</c:v>
                </c:pt>
                <c:pt idx="3">
                  <c:v>74</c:v>
                </c:pt>
                <c:pt idx="4">
                  <c:v>75</c:v>
                </c:pt>
                <c:pt idx="5">
                  <c:v>76</c:v>
                </c:pt>
                <c:pt idx="6">
                  <c:v>77</c:v>
                </c:pt>
                <c:pt idx="7">
                  <c:v>78</c:v>
                </c:pt>
                <c:pt idx="8">
                  <c:v>79</c:v>
                </c:pt>
                <c:pt idx="9">
                  <c:v>80</c:v>
                </c:pt>
                <c:pt idx="10">
                  <c:v>81</c:v>
                </c:pt>
                <c:pt idx="11">
                  <c:v>82</c:v>
                </c:pt>
                <c:pt idx="12">
                  <c:v>83</c:v>
                </c:pt>
                <c:pt idx="13">
                  <c:v>84</c:v>
                </c:pt>
                <c:pt idx="14">
                  <c:v>85</c:v>
                </c:pt>
                <c:pt idx="15">
                  <c:v>86</c:v>
                </c:pt>
                <c:pt idx="16">
                  <c:v>87</c:v>
                </c:pt>
                <c:pt idx="17">
                  <c:v>88</c:v>
                </c:pt>
                <c:pt idx="18">
                  <c:v>89</c:v>
                </c:pt>
                <c:pt idx="19">
                  <c:v>90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94</c:v>
                </c:pt>
                <c:pt idx="24">
                  <c:v>95</c:v>
                </c:pt>
                <c:pt idx="25">
                  <c:v>96</c:v>
                </c:pt>
                <c:pt idx="26">
                  <c:v>97</c:v>
                </c:pt>
                <c:pt idx="27">
                  <c:v>98</c:v>
                </c:pt>
                <c:pt idx="28">
                  <c:v>99</c:v>
                </c:pt>
                <c:pt idx="29">
                  <c:v>100</c:v>
                </c:pt>
                <c:pt idx="30">
                  <c:v>101</c:v>
                </c:pt>
                <c:pt idx="31">
                  <c:v>102</c:v>
                </c:pt>
                <c:pt idx="32">
                  <c:v>103</c:v>
                </c:pt>
                <c:pt idx="33">
                  <c:v>104</c:v>
                </c:pt>
                <c:pt idx="34">
                  <c:v>105</c:v>
                </c:pt>
                <c:pt idx="35">
                  <c:v>106</c:v>
                </c:pt>
                <c:pt idx="36">
                  <c:v>107</c:v>
                </c:pt>
                <c:pt idx="37">
                  <c:v>108</c:v>
                </c:pt>
                <c:pt idx="38">
                  <c:v>109</c:v>
                </c:pt>
                <c:pt idx="39">
                  <c:v>110</c:v>
                </c:pt>
                <c:pt idx="40">
                  <c:v>111</c:v>
                </c:pt>
                <c:pt idx="41">
                  <c:v>112</c:v>
                </c:pt>
                <c:pt idx="42">
                  <c:v>113</c:v>
                </c:pt>
                <c:pt idx="43">
                  <c:v>114</c:v>
                </c:pt>
                <c:pt idx="44">
                  <c:v>115</c:v>
                </c:pt>
                <c:pt idx="45">
                  <c:v>116</c:v>
                </c:pt>
                <c:pt idx="46">
                  <c:v>117</c:v>
                </c:pt>
                <c:pt idx="47">
                  <c:v>118</c:v>
                </c:pt>
                <c:pt idx="48">
                  <c:v>119</c:v>
                </c:pt>
                <c:pt idx="49">
                  <c:v>120</c:v>
                </c:pt>
                <c:pt idx="50">
                  <c:v>121</c:v>
                </c:pt>
                <c:pt idx="51">
                  <c:v>122</c:v>
                </c:pt>
                <c:pt idx="52">
                  <c:v>123</c:v>
                </c:pt>
                <c:pt idx="53">
                  <c:v>124</c:v>
                </c:pt>
                <c:pt idx="54">
                  <c:v>125</c:v>
                </c:pt>
                <c:pt idx="55">
                  <c:v>126</c:v>
                </c:pt>
                <c:pt idx="56">
                  <c:v>127</c:v>
                </c:pt>
              </c:numCache>
            </c:numRef>
          </c:xVal>
          <c:yVal>
            <c:numRef>
              <c:f>'201701mumNDgraphs'!$G$72:$G$128</c:f>
              <c:numCache>
                <c:formatCode>0.00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1.0693264268732223</c:v>
                </c:pt>
                <c:pt idx="38">
                  <c:v>1.1444754712002889</c:v>
                </c:pt>
                <c:pt idx="39">
                  <c:v>1.3305094412211105</c:v>
                </c:pt>
                <c:pt idx="40">
                  <c:v>1.5662129225571157</c:v>
                </c:pt>
                <c:pt idx="41">
                  <c:v>1.5677519205072366</c:v>
                </c:pt>
                <c:pt idx="42">
                  <c:v>1.7944786408512536</c:v>
                </c:pt>
                <c:pt idx="43">
                  <c:v>1.8814652333691153</c:v>
                </c:pt>
                <c:pt idx="44">
                  <c:v>2.2048063500513213</c:v>
                </c:pt>
                <c:pt idx="45">
                  <c:v>2.269445744612304</c:v>
                </c:pt>
                <c:pt idx="46">
                  <c:v>2.4478143878591392</c:v>
                </c:pt>
                <c:pt idx="47">
                  <c:v>2.8609217234427815</c:v>
                </c:pt>
                <c:pt idx="48">
                  <c:v>2.8974429696090684</c:v>
                </c:pt>
                <c:pt idx="49">
                  <c:v>2.918047079556477</c:v>
                </c:pt>
                <c:pt idx="50">
                  <c:v>3.0137384035019963</c:v>
                </c:pt>
                <c:pt idx="51">
                  <c:v>3.6376604355114344</c:v>
                </c:pt>
                <c:pt idx="52">
                  <c:v>3.6409717258705836</c:v>
                </c:pt>
                <c:pt idx="53">
                  <c:v>3.9267422579166569</c:v>
                </c:pt>
                <c:pt idx="54">
                  <c:v>3.9769712926829537</c:v>
                </c:pt>
                <c:pt idx="55">
                  <c:v>4.1697703014607193</c:v>
                </c:pt>
                <c:pt idx="56">
                  <c:v>4.2657934889162474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3A9-42EC-84F6-F3D7B8CB663F}"/>
            </c:ext>
          </c:extLst>
        </c:ser>
        <c:ser>
          <c:idx val="4"/>
          <c:order val="4"/>
          <c:tx>
            <c:strRef>
              <c:f>'201701mumNDgraphs'!$A$129</c:f>
              <c:strCache>
                <c:ptCount val="1"/>
                <c:pt idx="0">
                  <c:v>155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'201701mumNDgraphs'!$C$129:$C$133</c:f>
              <c:numCache>
                <c:formatCode>General</c:formatCode>
                <c:ptCount val="5"/>
                <c:pt idx="0">
                  <c:v>128</c:v>
                </c:pt>
                <c:pt idx="1">
                  <c:v>129</c:v>
                </c:pt>
                <c:pt idx="2">
                  <c:v>130</c:v>
                </c:pt>
                <c:pt idx="3">
                  <c:v>131</c:v>
                </c:pt>
                <c:pt idx="4">
                  <c:v>132</c:v>
                </c:pt>
              </c:numCache>
            </c:numRef>
          </c:xVal>
          <c:yVal>
            <c:numRef>
              <c:f>'201701mumNDgraphs'!$G$129:$G$133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0.96464659670993447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3A9-42EC-84F6-F3D7B8CB663F}"/>
            </c:ext>
          </c:extLst>
        </c:ser>
        <c:ser>
          <c:idx val="5"/>
          <c:order val="5"/>
          <c:tx>
            <c:strRef>
              <c:f>'201701mumNDgraphs'!$A$134</c:f>
              <c:strCache>
                <c:ptCount val="1"/>
                <c:pt idx="0">
                  <c:v>156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'201701mumNDgraphs'!$C$134:$C$152</c:f>
              <c:numCache>
                <c:formatCode>General</c:formatCode>
                <c:ptCount val="19"/>
                <c:pt idx="0">
                  <c:v>133</c:v>
                </c:pt>
                <c:pt idx="1">
                  <c:v>134</c:v>
                </c:pt>
                <c:pt idx="2">
                  <c:v>135</c:v>
                </c:pt>
                <c:pt idx="3">
                  <c:v>136</c:v>
                </c:pt>
                <c:pt idx="4">
                  <c:v>137</c:v>
                </c:pt>
                <c:pt idx="5">
                  <c:v>138</c:v>
                </c:pt>
                <c:pt idx="6">
                  <c:v>139</c:v>
                </c:pt>
                <c:pt idx="7">
                  <c:v>140</c:v>
                </c:pt>
                <c:pt idx="8">
                  <c:v>141</c:v>
                </c:pt>
                <c:pt idx="9">
                  <c:v>142</c:v>
                </c:pt>
                <c:pt idx="10">
                  <c:v>143</c:v>
                </c:pt>
                <c:pt idx="11">
                  <c:v>144</c:v>
                </c:pt>
                <c:pt idx="12">
                  <c:v>145</c:v>
                </c:pt>
                <c:pt idx="13">
                  <c:v>146</c:v>
                </c:pt>
                <c:pt idx="14">
                  <c:v>147</c:v>
                </c:pt>
                <c:pt idx="15">
                  <c:v>148</c:v>
                </c:pt>
                <c:pt idx="16">
                  <c:v>149</c:v>
                </c:pt>
                <c:pt idx="17">
                  <c:v>150</c:v>
                </c:pt>
                <c:pt idx="18">
                  <c:v>151</c:v>
                </c:pt>
              </c:numCache>
            </c:numRef>
          </c:xVal>
          <c:yVal>
            <c:numRef>
              <c:f>'201701mumNDgraphs'!$G$134:$G$152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0.64279667562234266</c:v>
                </c:pt>
                <c:pt idx="9">
                  <c:v>0.84094991714929901</c:v>
                </c:pt>
                <c:pt idx="10">
                  <c:v>0.86526606443022402</c:v>
                </c:pt>
                <c:pt idx="11">
                  <c:v>0.94517069127862707</c:v>
                </c:pt>
                <c:pt idx="12">
                  <c:v>0.97465030499065208</c:v>
                </c:pt>
                <c:pt idx="13">
                  <c:v>1.1226981014586832</c:v>
                </c:pt>
                <c:pt idx="14">
                  <c:v>1.1690622804839321</c:v>
                </c:pt>
                <c:pt idx="15">
                  <c:v>1.2907656897873132</c:v>
                </c:pt>
                <c:pt idx="16">
                  <c:v>1.3235373094684912</c:v>
                </c:pt>
                <c:pt idx="17">
                  <c:v>1.4407634569593919</c:v>
                </c:pt>
                <c:pt idx="18">
                  <c:v>3.2506122488688871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3A9-42EC-84F6-F3D7B8CB6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646856"/>
        <c:axId val="554641760"/>
      </c:scatterChart>
      <c:valAx>
        <c:axId val="554646856"/>
        <c:scaling>
          <c:orientation val="minMax"/>
          <c:max val="151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prawn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41760"/>
        <c:crosses val="autoZero"/>
        <c:crossBetween val="midCat"/>
        <c:majorUnit val="1"/>
      </c:valAx>
      <c:valAx>
        <c:axId val="55464176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log10gavcopies/ug tna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468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'201701mumNDgraphs'!$B$219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noFill/>
                <a:round/>
              </a:ln>
              <a:effectLst/>
            </c:spPr>
          </c:marker>
          <c:xVal>
            <c:numRef>
              <c:f>'201701mumNDgraphs'!$C$219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'201701mumNDgraphs'!$G$219</c:f>
              <c:numCache>
                <c:formatCode>0.00</c:formatCode>
                <c:ptCount val="1"/>
                <c:pt idx="0">
                  <c:v>5.7729687578191937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AA-4D7C-B1B2-3AD48DF758C0}"/>
            </c:ext>
          </c:extLst>
        </c:ser>
        <c:ser>
          <c:idx val="1"/>
          <c:order val="1"/>
          <c:tx>
            <c:strRef>
              <c:f>'201701mumNDgraphs'!$B$220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'201701mumNDgraphs'!$C$220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'201701mumNDgraphs'!$G$220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AA-4D7C-B1B2-3AD48DF758C0}"/>
            </c:ext>
          </c:extLst>
        </c:ser>
        <c:ser>
          <c:idx val="2"/>
          <c:order val="2"/>
          <c:tx>
            <c:strRef>
              <c:f>'201701mumNDgraphs'!$A$221</c:f>
              <c:strCache>
                <c:ptCount val="1"/>
                <c:pt idx="0">
                  <c:v>149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'201701mumNDgraphs'!$C$221:$C$232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xVal>
          <c:yVal>
            <c:numRef>
              <c:f>'201701mumNDgraphs'!$G$221:$G$232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1.1999809974012148</c:v>
                </c:pt>
                <c:pt idx="7">
                  <c:v>1.4902539192634707</c:v>
                </c:pt>
                <c:pt idx="8">
                  <c:v>1.7732532021846463</c:v>
                </c:pt>
                <c:pt idx="9">
                  <c:v>1.8300518041475611</c:v>
                </c:pt>
                <c:pt idx="10">
                  <c:v>1.9286283504493269</c:v>
                </c:pt>
                <c:pt idx="11">
                  <c:v>2.9124404504598713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AA-4D7C-B1B2-3AD48DF758C0}"/>
            </c:ext>
          </c:extLst>
        </c:ser>
        <c:ser>
          <c:idx val="3"/>
          <c:order val="3"/>
          <c:tx>
            <c:strRef>
              <c:f>'201701mumNDgraphs'!$A$233</c:f>
              <c:strCache>
                <c:ptCount val="1"/>
                <c:pt idx="0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9050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'201701mumNDgraphs'!$C$233:$C$252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xVal>
          <c:yVal>
            <c:numRef>
              <c:f>'201701mumNDgraphs'!$G$233:$G$259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1.6133368732379523</c:v>
                </c:pt>
                <c:pt idx="12">
                  <c:v>2.0867160045116573</c:v>
                </c:pt>
                <c:pt idx="13">
                  <c:v>2.1038311404647438</c:v>
                </c:pt>
                <c:pt idx="14">
                  <c:v>2.5522402420749595</c:v>
                </c:pt>
                <c:pt idx="15">
                  <c:v>2.6158160025777764</c:v>
                </c:pt>
                <c:pt idx="16">
                  <c:v>2.7660405650993605</c:v>
                </c:pt>
                <c:pt idx="17">
                  <c:v>3.3615834052164035</c:v>
                </c:pt>
                <c:pt idx="18">
                  <c:v>3.53983009558047</c:v>
                </c:pt>
                <c:pt idx="19">
                  <c:v>5.8714848199900214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1.2195261597694755</c:v>
                </c:pt>
                <c:pt idx="25">
                  <c:v>2.4900655299249492</c:v>
                </c:pt>
                <c:pt idx="26">
                  <c:v>3.6716746640765057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CAA-4D7C-B1B2-3AD48DF758C0}"/>
            </c:ext>
          </c:extLst>
        </c:ser>
        <c:ser>
          <c:idx val="4"/>
          <c:order val="4"/>
          <c:tx>
            <c:strRef>
              <c:f>'201701mumNDgraphs'!$A$253</c:f>
              <c:strCache>
                <c:ptCount val="1"/>
                <c:pt idx="0">
                  <c:v>155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'201701mumNDgraphs'!$C$253:$C$259</c:f>
              <c:numCache>
                <c:formatCode>General</c:formatCode>
                <c:ptCount val="7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</c:numCache>
            </c:numRef>
          </c:xVal>
          <c:yVal>
            <c:numRef>
              <c:f>'201701mumNDgraphs'!$G$253:$G$259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1.2195261597694755</c:v>
                </c:pt>
                <c:pt idx="5">
                  <c:v>2.4900655299249492</c:v>
                </c:pt>
                <c:pt idx="6">
                  <c:v>3.6716746640765057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CAA-4D7C-B1B2-3AD48DF758C0}"/>
            </c:ext>
          </c:extLst>
        </c:ser>
        <c:ser>
          <c:idx val="5"/>
          <c:order val="5"/>
          <c:tx>
            <c:strRef>
              <c:f>'201701mumNDgraphs'!$A$260</c:f>
              <c:strCache>
                <c:ptCount val="1"/>
                <c:pt idx="0">
                  <c:v>156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'201701mumNDgraphs'!$C$260:$C$266</c:f>
              <c:numCache>
                <c:formatCode>General</c:formatCode>
                <c:ptCount val="7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</c:numCache>
            </c:numRef>
          </c:xVal>
          <c:yVal>
            <c:numRef>
              <c:f>'201701mumNDgraphs'!$G$260:$G$266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CAA-4D7C-B1B2-3AD48DF75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646072"/>
        <c:axId val="554640192"/>
      </c:scatterChart>
      <c:valAx>
        <c:axId val="554646072"/>
        <c:scaling>
          <c:orientation val="minMax"/>
          <c:max val="59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40192"/>
        <c:crosses val="autoZero"/>
        <c:crossBetween val="midCat"/>
        <c:majorUnit val="1"/>
      </c:valAx>
      <c:valAx>
        <c:axId val="554640192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LOG10GAVCOPIES/UG TNA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460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'201701mumNDgraphs'!$B$267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noFill/>
                <a:round/>
              </a:ln>
              <a:effectLst/>
            </c:spPr>
          </c:marker>
          <c:xVal>
            <c:numRef>
              <c:f>'201701mumNDgraphs'!$C$267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('201701mumNDgraphs'!$C$267,'201701mumNDgraphs'!$G$267)</c:f>
              <c:numCache>
                <c:formatCode>0.00</c:formatCode>
                <c:ptCount val="2"/>
                <c:pt idx="0" formatCode="General">
                  <c:v>1</c:v>
                </c:pt>
                <c:pt idx="1">
                  <c:v>5.2329363395188757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B-48BA-9E50-B5A9946B722D}"/>
            </c:ext>
          </c:extLst>
        </c:ser>
        <c:ser>
          <c:idx val="1"/>
          <c:order val="1"/>
          <c:tx>
            <c:strRef>
              <c:f>'201701mumNDgraphs'!$B$268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'201701mumNDgraphs'!$C$268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'201701mumNDgraphs'!$G$268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B-48BA-9E50-B5A9946B722D}"/>
            </c:ext>
          </c:extLst>
        </c:ser>
        <c:ser>
          <c:idx val="2"/>
          <c:order val="2"/>
          <c:tx>
            <c:strRef>
              <c:f>'201701mumNDgraphs'!$A$269</c:f>
              <c:strCache>
                <c:ptCount val="1"/>
                <c:pt idx="0">
                  <c:v>149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'201701mumNDgraphs'!$C$269:$C$286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'201701mumNDgraphs'!$G$269:$G$286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1.2031037151094501</c:v>
                </c:pt>
                <c:pt idx="10">
                  <c:v>1.4508720805976025</c:v>
                </c:pt>
                <c:pt idx="11">
                  <c:v>1.9919227767813219</c:v>
                </c:pt>
                <c:pt idx="12">
                  <c:v>3.8358297327314976</c:v>
                </c:pt>
                <c:pt idx="13">
                  <c:v>4.1183847607142043</c:v>
                </c:pt>
                <c:pt idx="14">
                  <c:v>4.3547278910574443</c:v>
                </c:pt>
                <c:pt idx="15">
                  <c:v>4.3580225910236825</c:v>
                </c:pt>
                <c:pt idx="16">
                  <c:v>4.3644076929512972</c:v>
                </c:pt>
                <c:pt idx="17">
                  <c:v>5.7750041047205407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EB-48BA-9E50-B5A9946B722D}"/>
            </c:ext>
          </c:extLst>
        </c:ser>
        <c:ser>
          <c:idx val="3"/>
          <c:order val="3"/>
          <c:tx>
            <c:strRef>
              <c:f>'201701mumNDgraphs'!$A$287</c:f>
              <c:strCache>
                <c:ptCount val="1"/>
                <c:pt idx="0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9050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'201701mumNDgraphs'!$C$287:$C$307</c:f>
              <c:numCache>
                <c:formatCode>General</c:formatCode>
                <c:ptCount val="21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</c:numCache>
            </c:numRef>
          </c:xVal>
          <c:yVal>
            <c:numRef>
              <c:f>'201701mumNDgraphs'!$G$287:$G$307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1.4625945582329696</c:v>
                </c:pt>
                <c:pt idx="9">
                  <c:v>1.6443041579159867</c:v>
                </c:pt>
                <c:pt idx="10">
                  <c:v>1.7962701100846985</c:v>
                </c:pt>
                <c:pt idx="11">
                  <c:v>2.2494174068090924</c:v>
                </c:pt>
                <c:pt idx="12">
                  <c:v>2.2750041287375407</c:v>
                </c:pt>
                <c:pt idx="13">
                  <c:v>2.4525663926088481</c:v>
                </c:pt>
                <c:pt idx="14">
                  <c:v>2.5979495406870678</c:v>
                </c:pt>
                <c:pt idx="15">
                  <c:v>3.4796667360030833</c:v>
                </c:pt>
                <c:pt idx="16">
                  <c:v>4.0559446939958086</c:v>
                </c:pt>
                <c:pt idx="17">
                  <c:v>4.1160793856982556</c:v>
                </c:pt>
                <c:pt idx="18">
                  <c:v>5.8434010287729361</c:v>
                </c:pt>
                <c:pt idx="19">
                  <c:v>5.9587278250178546</c:v>
                </c:pt>
                <c:pt idx="20">
                  <c:v>6.183247104923578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5EB-48BA-9E50-B5A9946B722D}"/>
            </c:ext>
          </c:extLst>
        </c:ser>
        <c:ser>
          <c:idx val="4"/>
          <c:order val="4"/>
          <c:tx>
            <c:strRef>
              <c:f>'201701mumNDgraphs'!$A$308</c:f>
              <c:strCache>
                <c:ptCount val="1"/>
                <c:pt idx="0">
                  <c:v>155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'201701mumNDgraphs'!$C$308:$C$312</c:f>
              <c:numCache>
                <c:formatCode>General</c:formatCode>
                <c:ptCount val="5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</c:numCache>
            </c:numRef>
          </c:xVal>
          <c:yVal>
            <c:numRef>
              <c:f>'201701mumNDgraphs'!$G$308:$G$312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0.94581111590541733</c:v>
                </c:pt>
                <c:pt idx="4">
                  <c:v>4.2790014425916523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5EB-48BA-9E50-B5A9946B722D}"/>
            </c:ext>
          </c:extLst>
        </c:ser>
        <c:ser>
          <c:idx val="5"/>
          <c:order val="5"/>
          <c:tx>
            <c:strRef>
              <c:f>'201701mumNDgraphs'!$A$313</c:f>
              <c:strCache>
                <c:ptCount val="1"/>
                <c:pt idx="0">
                  <c:v>156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'201701mumNDgraphs'!$C$313:$C$315</c:f>
              <c:numCache>
                <c:formatCode>General</c:formatCode>
                <c:ptCount val="3"/>
                <c:pt idx="0">
                  <c:v>47</c:v>
                </c:pt>
                <c:pt idx="1">
                  <c:v>48</c:v>
                </c:pt>
                <c:pt idx="2">
                  <c:v>49</c:v>
                </c:pt>
              </c:numCache>
            </c:numRef>
          </c:xVal>
          <c:yVal>
            <c:numRef>
              <c:f>'201701mumNDgraphs'!$G$313:$G$315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1.3931164646210397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5EB-48BA-9E50-B5A9946B7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639408"/>
        <c:axId val="554642152"/>
      </c:scatterChart>
      <c:valAx>
        <c:axId val="554639408"/>
        <c:scaling>
          <c:orientation val="minMax"/>
          <c:max val="59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42152"/>
        <c:crosses val="autoZero"/>
        <c:crossBetween val="midCat"/>
        <c:majorUnit val="1"/>
      </c:valAx>
      <c:valAx>
        <c:axId val="554642152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LOG10GVCOPIES/UG TNA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394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FAMILY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'201701mumNDgraphs'!$B$316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noFill/>
                <a:round/>
              </a:ln>
              <a:effectLst/>
            </c:spPr>
          </c:marker>
          <c:xVal>
            <c:numRef>
              <c:f>'201701mumNDgraphs'!$C$316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'201701mumNDgraphs'!$G$316</c:f>
              <c:numCache>
                <c:formatCode>0.00</c:formatCode>
                <c:ptCount val="1"/>
                <c:pt idx="0">
                  <c:v>3.3657726224871301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A1-44CF-A59A-66743B564641}"/>
            </c:ext>
          </c:extLst>
        </c:ser>
        <c:ser>
          <c:idx val="1"/>
          <c:order val="1"/>
          <c:tx>
            <c:strRef>
              <c:f>'201701mumNDgraphs'!$B$317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'201701mumNDgraphs'!$C$317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'201701mumNDgraphs'!$G$317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A1-44CF-A59A-66743B564641}"/>
            </c:ext>
          </c:extLst>
        </c:ser>
        <c:ser>
          <c:idx val="2"/>
          <c:order val="2"/>
          <c:tx>
            <c:strRef>
              <c:f>'201701mumNDgraphs'!$A$318</c:f>
              <c:strCache>
                <c:ptCount val="1"/>
                <c:pt idx="0">
                  <c:v>149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'201701mumNDgraphs'!$C$318:$C$330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'201701mumNDgraphs'!$G$318:$G$330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1.4415199347799545</c:v>
                </c:pt>
                <c:pt idx="7">
                  <c:v>2.1753073461319388</c:v>
                </c:pt>
                <c:pt idx="8">
                  <c:v>2.3044073116160937</c:v>
                </c:pt>
                <c:pt idx="9">
                  <c:v>2.5923343739407265</c:v>
                </c:pt>
                <c:pt idx="10">
                  <c:v>2.7208962100262073</c:v>
                </c:pt>
                <c:pt idx="11">
                  <c:v>3.0545274410846477</c:v>
                </c:pt>
                <c:pt idx="12">
                  <c:v>5.1877592892327922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DA1-44CF-A59A-66743B564641}"/>
            </c:ext>
          </c:extLst>
        </c:ser>
        <c:ser>
          <c:idx val="3"/>
          <c:order val="3"/>
          <c:tx>
            <c:strRef>
              <c:f>'201701mumNDgraphs'!$A$331</c:f>
              <c:strCache>
                <c:ptCount val="1"/>
                <c:pt idx="0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9050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'201701mumNDgraphs'!$C$331:$C$343</c:f>
              <c:numCache>
                <c:formatCode>General</c:formatCode>
                <c:ptCount val="13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</c:numCache>
            </c:numRef>
          </c:xVal>
          <c:yVal>
            <c:numRef>
              <c:f>'201701mumNDgraphs'!$G$331:$G$343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1.8361140876143951</c:v>
                </c:pt>
                <c:pt idx="9">
                  <c:v>1.9772870193375112</c:v>
                </c:pt>
                <c:pt idx="10">
                  <c:v>4.0253006138003524</c:v>
                </c:pt>
                <c:pt idx="11">
                  <c:v>4.6059924270219872</c:v>
                </c:pt>
                <c:pt idx="12">
                  <c:v>5.1914333874411565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DA1-44CF-A59A-66743B564641}"/>
            </c:ext>
          </c:extLst>
        </c:ser>
        <c:ser>
          <c:idx val="4"/>
          <c:order val="4"/>
          <c:tx>
            <c:strRef>
              <c:f>'201701mumNDgraphs'!$A$344</c:f>
              <c:strCache>
                <c:ptCount val="1"/>
                <c:pt idx="0">
                  <c:v>155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'201701mumNDgraphs'!$C$344</c:f>
              <c:numCache>
                <c:formatCode>General</c:formatCode>
                <c:ptCount val="1"/>
                <c:pt idx="0">
                  <c:v>29</c:v>
                </c:pt>
              </c:numCache>
            </c:numRef>
          </c:xVal>
          <c:yVal>
            <c:numRef>
              <c:f>'201701mumNDgraphs'!$G$344</c:f>
              <c:numCache>
                <c:formatCode>0.00</c:formatCode>
                <c:ptCount val="1"/>
                <c:pt idx="0">
                  <c:v>0.97430019741183216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DA1-44CF-A59A-66743B564641}"/>
            </c:ext>
          </c:extLst>
        </c:ser>
        <c:ser>
          <c:idx val="5"/>
          <c:order val="5"/>
          <c:tx>
            <c:strRef>
              <c:f>'201701mumNDgraphs'!$A$345</c:f>
              <c:strCache>
                <c:ptCount val="1"/>
                <c:pt idx="0">
                  <c:v>156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'201701mumNDgraphs'!$C$345:$C$352</c:f>
              <c:numCache>
                <c:formatCode>General</c:formatCode>
                <c:ptCount val="8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</c:numCache>
            </c:numRef>
          </c:xVal>
          <c:yVal>
            <c:numRef>
              <c:f>'201701mumNDgraphs'!$G$345:$G$352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0.6328917259387884</c:v>
                </c:pt>
                <c:pt idx="4">
                  <c:v>0.9217568622526342</c:v>
                </c:pt>
                <c:pt idx="5">
                  <c:v>1.1099314946516923</c:v>
                </c:pt>
                <c:pt idx="6">
                  <c:v>1.1744663809653721</c:v>
                </c:pt>
                <c:pt idx="7">
                  <c:v>4.2455019141791199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DA1-44CF-A59A-66743B564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642544"/>
        <c:axId val="554644896"/>
      </c:scatterChart>
      <c:valAx>
        <c:axId val="554642544"/>
        <c:scaling>
          <c:orientation val="minMax"/>
          <c:max val="59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44896"/>
        <c:crosses val="autoZero"/>
        <c:crossBetween val="midCat"/>
        <c:majorUnit val="1"/>
      </c:valAx>
      <c:valAx>
        <c:axId val="554644896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LOG10GAVCOPIES/UG TNA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425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FAMILY 1 (N=149)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'201701mumNDgraphs'!$B$2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'201701mumNDgraphs'!$C$2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'201701mumNDgraphs'!$G$2</c:f>
              <c:numCache>
                <c:formatCode>0.00</c:formatCode>
                <c:ptCount val="1"/>
                <c:pt idx="0">
                  <c:v>6.03058940004607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CF-4A56-BB1A-E5C1C4E1461F}"/>
            </c:ext>
          </c:extLst>
        </c:ser>
        <c:ser>
          <c:idx val="1"/>
          <c:order val="1"/>
          <c:tx>
            <c:strRef>
              <c:f>'201701mumNDgraphs'!$B$3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'201701mumNDgraphs'!$C$3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'201701mumNDgraphs'!$G$3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CF-4A56-BB1A-E5C1C4E1461F}"/>
            </c:ext>
          </c:extLst>
        </c:ser>
        <c:ser>
          <c:idx val="2"/>
          <c:order val="2"/>
          <c:tx>
            <c:strRef>
              <c:f>'201701mumNDgraphs'!$A$4</c:f>
              <c:strCache>
                <c:ptCount val="1"/>
                <c:pt idx="0">
                  <c:v>149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'201701mumNDgraphs'!$C$4:$C$71</c:f>
              <c:numCache>
                <c:formatCode>General</c:formatCode>
                <c:ptCount val="6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</c:numCache>
            </c:numRef>
          </c:xVal>
          <c:yVal>
            <c:numRef>
              <c:f>'201701mumNDgraphs'!$G$4:$G$74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1.1680269543661046</c:v>
                </c:pt>
                <c:pt idx="41">
                  <c:v>1.282562895572956</c:v>
                </c:pt>
                <c:pt idx="42">
                  <c:v>1.3392367543601802</c:v>
                </c:pt>
                <c:pt idx="43">
                  <c:v>1.4027235940994209</c:v>
                </c:pt>
                <c:pt idx="44">
                  <c:v>1.5284066982286062</c:v>
                </c:pt>
                <c:pt idx="45">
                  <c:v>1.637683524215769</c:v>
                </c:pt>
                <c:pt idx="46">
                  <c:v>1.6505946436167045</c:v>
                </c:pt>
                <c:pt idx="47">
                  <c:v>1.9394422567583953</c:v>
                </c:pt>
                <c:pt idx="48">
                  <c:v>2.0573453832185518</c:v>
                </c:pt>
                <c:pt idx="49">
                  <c:v>2.0945062911506822</c:v>
                </c:pt>
                <c:pt idx="50">
                  <c:v>2.183447617584938</c:v>
                </c:pt>
                <c:pt idx="51">
                  <c:v>2.2691267425317192</c:v>
                </c:pt>
                <c:pt idx="52">
                  <c:v>2.3712707432435156</c:v>
                </c:pt>
                <c:pt idx="53">
                  <c:v>2.4276848591803155</c:v>
                </c:pt>
                <c:pt idx="54">
                  <c:v>2.5194503217838862</c:v>
                </c:pt>
                <c:pt idx="55">
                  <c:v>2.621295597191994</c:v>
                </c:pt>
                <c:pt idx="56">
                  <c:v>2.642395204942273</c:v>
                </c:pt>
                <c:pt idx="57">
                  <c:v>2.8056038881321905</c:v>
                </c:pt>
                <c:pt idx="58">
                  <c:v>3.4856569727438509</c:v>
                </c:pt>
                <c:pt idx="59">
                  <c:v>3.5369162968347707</c:v>
                </c:pt>
                <c:pt idx="60">
                  <c:v>3.5829171384972138</c:v>
                </c:pt>
                <c:pt idx="61">
                  <c:v>4.3128868912999661</c:v>
                </c:pt>
                <c:pt idx="62">
                  <c:v>4.4237975140334056</c:v>
                </c:pt>
                <c:pt idx="63">
                  <c:v>4.6194709454381524</c:v>
                </c:pt>
                <c:pt idx="64">
                  <c:v>4.6447130238927326</c:v>
                </c:pt>
                <c:pt idx="65">
                  <c:v>5.0626292769801848</c:v>
                </c:pt>
                <c:pt idx="66">
                  <c:v>5.619810106051836</c:v>
                </c:pt>
                <c:pt idx="67">
                  <c:v>6.5258070294978925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0CF-4A56-BB1A-E5C1C4E1461F}"/>
            </c:ext>
          </c:extLst>
        </c:ser>
        <c:ser>
          <c:idx val="3"/>
          <c:order val="3"/>
          <c:tx>
            <c:strRef>
              <c:f>'201701mumNDgraphs'!$A$72</c:f>
              <c:strCache>
                <c:ptCount val="1"/>
                <c:pt idx="0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'201701mumNDgraphs'!$C$72:$C$128</c:f>
              <c:numCache>
                <c:formatCode>General</c:formatCode>
                <c:ptCount val="57"/>
                <c:pt idx="0">
                  <c:v>71</c:v>
                </c:pt>
                <c:pt idx="1">
                  <c:v>72</c:v>
                </c:pt>
                <c:pt idx="2">
                  <c:v>73</c:v>
                </c:pt>
                <c:pt idx="3">
                  <c:v>74</c:v>
                </c:pt>
                <c:pt idx="4">
                  <c:v>75</c:v>
                </c:pt>
                <c:pt idx="5">
                  <c:v>76</c:v>
                </c:pt>
                <c:pt idx="6">
                  <c:v>77</c:v>
                </c:pt>
                <c:pt idx="7">
                  <c:v>78</c:v>
                </c:pt>
                <c:pt idx="8">
                  <c:v>79</c:v>
                </c:pt>
                <c:pt idx="9">
                  <c:v>80</c:v>
                </c:pt>
                <c:pt idx="10">
                  <c:v>81</c:v>
                </c:pt>
                <c:pt idx="11">
                  <c:v>82</c:v>
                </c:pt>
                <c:pt idx="12">
                  <c:v>83</c:v>
                </c:pt>
                <c:pt idx="13">
                  <c:v>84</c:v>
                </c:pt>
                <c:pt idx="14">
                  <c:v>85</c:v>
                </c:pt>
                <c:pt idx="15">
                  <c:v>86</c:v>
                </c:pt>
                <c:pt idx="16">
                  <c:v>87</c:v>
                </c:pt>
                <c:pt idx="17">
                  <c:v>88</c:v>
                </c:pt>
                <c:pt idx="18">
                  <c:v>89</c:v>
                </c:pt>
                <c:pt idx="19">
                  <c:v>90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94</c:v>
                </c:pt>
                <c:pt idx="24">
                  <c:v>95</c:v>
                </c:pt>
                <c:pt idx="25">
                  <c:v>96</c:v>
                </c:pt>
                <c:pt idx="26">
                  <c:v>97</c:v>
                </c:pt>
                <c:pt idx="27">
                  <c:v>98</c:v>
                </c:pt>
                <c:pt idx="28">
                  <c:v>99</c:v>
                </c:pt>
                <c:pt idx="29">
                  <c:v>100</c:v>
                </c:pt>
                <c:pt idx="30">
                  <c:v>101</c:v>
                </c:pt>
                <c:pt idx="31">
                  <c:v>102</c:v>
                </c:pt>
                <c:pt idx="32">
                  <c:v>103</c:v>
                </c:pt>
                <c:pt idx="33">
                  <c:v>104</c:v>
                </c:pt>
                <c:pt idx="34">
                  <c:v>105</c:v>
                </c:pt>
                <c:pt idx="35">
                  <c:v>106</c:v>
                </c:pt>
                <c:pt idx="36">
                  <c:v>107</c:v>
                </c:pt>
                <c:pt idx="37">
                  <c:v>108</c:v>
                </c:pt>
                <c:pt idx="38">
                  <c:v>109</c:v>
                </c:pt>
                <c:pt idx="39">
                  <c:v>110</c:v>
                </c:pt>
                <c:pt idx="40">
                  <c:v>111</c:v>
                </c:pt>
                <c:pt idx="41">
                  <c:v>112</c:v>
                </c:pt>
                <c:pt idx="42">
                  <c:v>113</c:v>
                </c:pt>
                <c:pt idx="43">
                  <c:v>114</c:v>
                </c:pt>
                <c:pt idx="44">
                  <c:v>115</c:v>
                </c:pt>
                <c:pt idx="45">
                  <c:v>116</c:v>
                </c:pt>
                <c:pt idx="46">
                  <c:v>117</c:v>
                </c:pt>
                <c:pt idx="47">
                  <c:v>118</c:v>
                </c:pt>
                <c:pt idx="48">
                  <c:v>119</c:v>
                </c:pt>
                <c:pt idx="49">
                  <c:v>120</c:v>
                </c:pt>
                <c:pt idx="50">
                  <c:v>121</c:v>
                </c:pt>
                <c:pt idx="51">
                  <c:v>122</c:v>
                </c:pt>
                <c:pt idx="52">
                  <c:v>123</c:v>
                </c:pt>
                <c:pt idx="53">
                  <c:v>124</c:v>
                </c:pt>
                <c:pt idx="54">
                  <c:v>125</c:v>
                </c:pt>
                <c:pt idx="55">
                  <c:v>126</c:v>
                </c:pt>
                <c:pt idx="56">
                  <c:v>127</c:v>
                </c:pt>
              </c:numCache>
            </c:numRef>
          </c:xVal>
          <c:yVal>
            <c:numRef>
              <c:f>'201701mumNDgraphs'!$G$72:$G$128</c:f>
              <c:numCache>
                <c:formatCode>0.00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1.0693264268732223</c:v>
                </c:pt>
                <c:pt idx="38">
                  <c:v>1.1444754712002889</c:v>
                </c:pt>
                <c:pt idx="39">
                  <c:v>1.3305094412211105</c:v>
                </c:pt>
                <c:pt idx="40">
                  <c:v>1.5662129225571157</c:v>
                </c:pt>
                <c:pt idx="41">
                  <c:v>1.5677519205072366</c:v>
                </c:pt>
                <c:pt idx="42">
                  <c:v>1.7944786408512536</c:v>
                </c:pt>
                <c:pt idx="43">
                  <c:v>1.8814652333691153</c:v>
                </c:pt>
                <c:pt idx="44">
                  <c:v>2.2048063500513213</c:v>
                </c:pt>
                <c:pt idx="45">
                  <c:v>2.269445744612304</c:v>
                </c:pt>
                <c:pt idx="46">
                  <c:v>2.4478143878591392</c:v>
                </c:pt>
                <c:pt idx="47">
                  <c:v>2.8609217234427815</c:v>
                </c:pt>
                <c:pt idx="48">
                  <c:v>2.8974429696090684</c:v>
                </c:pt>
                <c:pt idx="49">
                  <c:v>2.918047079556477</c:v>
                </c:pt>
                <c:pt idx="50">
                  <c:v>3.0137384035019963</c:v>
                </c:pt>
                <c:pt idx="51">
                  <c:v>3.6376604355114344</c:v>
                </c:pt>
                <c:pt idx="52">
                  <c:v>3.6409717258705836</c:v>
                </c:pt>
                <c:pt idx="53">
                  <c:v>3.9267422579166569</c:v>
                </c:pt>
                <c:pt idx="54">
                  <c:v>3.9769712926829537</c:v>
                </c:pt>
                <c:pt idx="55">
                  <c:v>4.1697703014607193</c:v>
                </c:pt>
                <c:pt idx="56">
                  <c:v>4.2657934889162474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0CF-4A56-BB1A-E5C1C4E1461F}"/>
            </c:ext>
          </c:extLst>
        </c:ser>
        <c:ser>
          <c:idx val="4"/>
          <c:order val="4"/>
          <c:tx>
            <c:strRef>
              <c:f>'201701mumNDgraphs'!$A$129</c:f>
              <c:strCache>
                <c:ptCount val="1"/>
                <c:pt idx="0">
                  <c:v>155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'201701mumNDgraphs'!$C$129:$C$133</c:f>
              <c:numCache>
                <c:formatCode>General</c:formatCode>
                <c:ptCount val="5"/>
                <c:pt idx="0">
                  <c:v>128</c:v>
                </c:pt>
                <c:pt idx="1">
                  <c:v>129</c:v>
                </c:pt>
                <c:pt idx="2">
                  <c:v>130</c:v>
                </c:pt>
                <c:pt idx="3">
                  <c:v>131</c:v>
                </c:pt>
                <c:pt idx="4">
                  <c:v>132</c:v>
                </c:pt>
              </c:numCache>
            </c:numRef>
          </c:xVal>
          <c:yVal>
            <c:numRef>
              <c:f>'201701mumNDgraphs'!$G$129:$G$133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0.96464659670993447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0CF-4A56-BB1A-E5C1C4E1461F}"/>
            </c:ext>
          </c:extLst>
        </c:ser>
        <c:ser>
          <c:idx val="5"/>
          <c:order val="5"/>
          <c:tx>
            <c:strRef>
              <c:f>'201701mumNDgraphs'!$A$134</c:f>
              <c:strCache>
                <c:ptCount val="1"/>
                <c:pt idx="0">
                  <c:v>156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'201701mumNDgraphs'!$C$134:$C$152</c:f>
              <c:numCache>
                <c:formatCode>General</c:formatCode>
                <c:ptCount val="19"/>
                <c:pt idx="0">
                  <c:v>133</c:v>
                </c:pt>
                <c:pt idx="1">
                  <c:v>134</c:v>
                </c:pt>
                <c:pt idx="2">
                  <c:v>135</c:v>
                </c:pt>
                <c:pt idx="3">
                  <c:v>136</c:v>
                </c:pt>
                <c:pt idx="4">
                  <c:v>137</c:v>
                </c:pt>
                <c:pt idx="5">
                  <c:v>138</c:v>
                </c:pt>
                <c:pt idx="6">
                  <c:v>139</c:v>
                </c:pt>
                <c:pt idx="7">
                  <c:v>140</c:v>
                </c:pt>
                <c:pt idx="8">
                  <c:v>141</c:v>
                </c:pt>
                <c:pt idx="9">
                  <c:v>142</c:v>
                </c:pt>
                <c:pt idx="10">
                  <c:v>143</c:v>
                </c:pt>
                <c:pt idx="11">
                  <c:v>144</c:v>
                </c:pt>
                <c:pt idx="12">
                  <c:v>145</c:v>
                </c:pt>
                <c:pt idx="13">
                  <c:v>146</c:v>
                </c:pt>
                <c:pt idx="14">
                  <c:v>147</c:v>
                </c:pt>
                <c:pt idx="15">
                  <c:v>148</c:v>
                </c:pt>
                <c:pt idx="16">
                  <c:v>149</c:v>
                </c:pt>
                <c:pt idx="17">
                  <c:v>150</c:v>
                </c:pt>
                <c:pt idx="18">
                  <c:v>151</c:v>
                </c:pt>
              </c:numCache>
            </c:numRef>
          </c:xVal>
          <c:yVal>
            <c:numRef>
              <c:f>'201701mumNDgraphs'!$G$134:$G$152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0.64279667562234266</c:v>
                </c:pt>
                <c:pt idx="9">
                  <c:v>0.84094991714929901</c:v>
                </c:pt>
                <c:pt idx="10">
                  <c:v>0.86526606443022402</c:v>
                </c:pt>
                <c:pt idx="11">
                  <c:v>0.94517069127862707</c:v>
                </c:pt>
                <c:pt idx="12">
                  <c:v>0.97465030499065208</c:v>
                </c:pt>
                <c:pt idx="13">
                  <c:v>1.1226981014586832</c:v>
                </c:pt>
                <c:pt idx="14">
                  <c:v>1.1690622804839321</c:v>
                </c:pt>
                <c:pt idx="15">
                  <c:v>1.2907656897873132</c:v>
                </c:pt>
                <c:pt idx="16">
                  <c:v>1.3235373094684912</c:v>
                </c:pt>
                <c:pt idx="17">
                  <c:v>1.4407634569593919</c:v>
                </c:pt>
                <c:pt idx="18">
                  <c:v>3.2506122488688871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0CF-4A56-BB1A-E5C1C4E1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72832"/>
        <c:axId val="553268912"/>
      </c:scatterChart>
      <c:valAx>
        <c:axId val="553272832"/>
        <c:scaling>
          <c:orientation val="minMax"/>
          <c:max val="151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68912"/>
        <c:crosses val="autoZero"/>
        <c:crossBetween val="midCat"/>
        <c:majorUnit val="1"/>
      </c:valAx>
      <c:valAx>
        <c:axId val="553268912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log10gavcopies/ug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728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'201701mumNDgraphs'!$B$387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noFill/>
                <a:round/>
              </a:ln>
              <a:effectLst/>
            </c:spPr>
          </c:marker>
          <c:xVal>
            <c:numRef>
              <c:f>'201701mumNDgraphs'!$C$387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'201701mumNDgraphs'!$G$387</c:f>
              <c:numCache>
                <c:formatCode>0.00</c:formatCode>
                <c:ptCount val="1"/>
                <c:pt idx="0">
                  <c:v>4.9451882153928493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2C-4895-AD7A-5F99C0B27EF5}"/>
            </c:ext>
          </c:extLst>
        </c:ser>
        <c:ser>
          <c:idx val="1"/>
          <c:order val="1"/>
          <c:tx>
            <c:strRef>
              <c:f>'201701mumNDgraphs'!$B$388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'201701mumNDgraphs'!$C$388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'201701mumNDgraphs'!$G$388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2C-4895-AD7A-5F99C0B27EF5}"/>
            </c:ext>
          </c:extLst>
        </c:ser>
        <c:ser>
          <c:idx val="2"/>
          <c:order val="2"/>
          <c:tx>
            <c:strRef>
              <c:f>'201701mumNDgraphs'!$A$389</c:f>
              <c:strCache>
                <c:ptCount val="1"/>
                <c:pt idx="0">
                  <c:v>149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'201701mumNDgraphs'!$C$389:$C$395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'201701mumNDgraphs'!$G$389:$G$395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1.6791787757323962</c:v>
                </c:pt>
                <c:pt idx="6">
                  <c:v>2.1666766033706888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2C-4895-AD7A-5F99C0B27EF5}"/>
            </c:ext>
          </c:extLst>
        </c:ser>
        <c:ser>
          <c:idx val="3"/>
          <c:order val="3"/>
          <c:tx>
            <c:strRef>
              <c:f>'201701mumNDgraphs'!$A$396</c:f>
              <c:strCache>
                <c:ptCount val="1"/>
                <c:pt idx="0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9050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'201701mumNDgraphs'!$C$396:$C$398</c:f>
              <c:numCache>
                <c:formatCode>General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numCache>
            </c:numRef>
          </c:xVal>
          <c:yVal>
            <c:numRef>
              <c:f>'201701mumNDgraphs'!$G$396:$G$398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2.6373621141745964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2C-4895-AD7A-5F99C0B27EF5}"/>
            </c:ext>
          </c:extLst>
        </c:ser>
        <c:ser>
          <c:idx val="4"/>
          <c:order val="4"/>
          <c:tx>
            <c:strRef>
              <c:f>'201701mumNDgraphs'!$A$399</c:f>
              <c:strCache>
                <c:ptCount val="1"/>
                <c:pt idx="0">
                  <c:v>155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'201701mumNDgraphs'!$C$399:$C$400</c:f>
              <c:numCache>
                <c:formatCode>General</c:formatCode>
                <c:ptCount val="2"/>
                <c:pt idx="0">
                  <c:v>13</c:v>
                </c:pt>
                <c:pt idx="1">
                  <c:v>14</c:v>
                </c:pt>
              </c:numCache>
            </c:numRef>
          </c:xVal>
          <c:yVal>
            <c:numRef>
              <c:f>'201701mumNDgraphs'!$G$399:$G$400</c:f>
              <c:numCache>
                <c:formatCode>0.00</c:formatCode>
                <c:ptCount val="2"/>
                <c:pt idx="0">
                  <c:v>0</c:v>
                </c:pt>
                <c:pt idx="1">
                  <c:v>1.4015916407211968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F2C-4895-AD7A-5F99C0B27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646464"/>
        <c:axId val="554639800"/>
      </c:scatterChart>
      <c:valAx>
        <c:axId val="554646464"/>
        <c:scaling>
          <c:orientation val="minMax"/>
          <c:max val="59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39800"/>
        <c:crosses val="autoZero"/>
        <c:crossBetween val="midCat"/>
        <c:majorUnit val="1"/>
      </c:valAx>
      <c:valAx>
        <c:axId val="55463980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log10gavcopies/ug tna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4646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27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'201701mumNDgraphs'!$B$401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noFill/>
                <a:round/>
              </a:ln>
              <a:effectLst/>
            </c:spPr>
          </c:marker>
          <c:xVal>
            <c:numRef>
              <c:f>'201701mumNDgraphs'!$C$401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'201701mumNDgraphs'!$G$401</c:f>
              <c:numCache>
                <c:formatCode>0.00</c:formatCode>
                <c:ptCount val="1"/>
                <c:pt idx="0">
                  <c:v>6.4256844706810439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C2-47DE-832B-BE86895B4619}"/>
            </c:ext>
          </c:extLst>
        </c:ser>
        <c:ser>
          <c:idx val="1"/>
          <c:order val="1"/>
          <c:tx>
            <c:strRef>
              <c:f>'201701mumNDgraphs'!$B$402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'201701mumNDgraphs'!$C$402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'201701mumNDgraphs'!$G$402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C2-47DE-832B-BE86895B4619}"/>
            </c:ext>
          </c:extLst>
        </c:ser>
        <c:ser>
          <c:idx val="2"/>
          <c:order val="2"/>
          <c:tx>
            <c:strRef>
              <c:f>'201701mumNDgraphs'!$A$403</c:f>
              <c:strCache>
                <c:ptCount val="1"/>
                <c:pt idx="0">
                  <c:v>149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'201701mumNDgraphs'!$C$403:$C$404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'201701mumNDgraphs'!$G$403:$G$404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C2-47DE-832B-BE86895B4619}"/>
            </c:ext>
          </c:extLst>
        </c:ser>
        <c:ser>
          <c:idx val="3"/>
          <c:order val="3"/>
          <c:tx>
            <c:strRef>
              <c:f>'201701mumNDgraphs'!$A$405</c:f>
              <c:strCache>
                <c:ptCount val="1"/>
                <c:pt idx="0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'201701mumNDgraphs'!$C$405:$C$406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'201701mumNDgraphs'!$G$405:$G$406</c:f>
              <c:numCache>
                <c:formatCode>0.00</c:formatCode>
                <c:ptCount val="2"/>
                <c:pt idx="0">
                  <c:v>0</c:v>
                </c:pt>
                <c:pt idx="1">
                  <c:v>3.3223896593991578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6C2-47DE-832B-BE86895B4619}"/>
            </c:ext>
          </c:extLst>
        </c:ser>
        <c:ser>
          <c:idx val="4"/>
          <c:order val="4"/>
          <c:tx>
            <c:strRef>
              <c:f>'201701mumNDgraphs'!$A$407</c:f>
              <c:strCache>
                <c:ptCount val="1"/>
                <c:pt idx="0">
                  <c:v>155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'201701mumNDgraphs'!$C$407:$C$408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xVal>
          <c:yVal>
            <c:numRef>
              <c:f>'201701mumNDgraphs'!$G$407:$G$408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6C2-47DE-832B-BE86895B4619}"/>
            </c:ext>
          </c:extLst>
        </c:ser>
        <c:ser>
          <c:idx val="5"/>
          <c:order val="5"/>
          <c:tx>
            <c:strRef>
              <c:f>'201701mumNDgraphs'!$A$409</c:f>
              <c:strCache>
                <c:ptCount val="1"/>
                <c:pt idx="0">
                  <c:v>156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'201701mumNDgraphs'!$C$409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'201701mumNDgraphs'!$G$409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6C2-47DE-832B-BE86895B4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643720"/>
        <c:axId val="554644504"/>
      </c:scatterChart>
      <c:valAx>
        <c:axId val="554643720"/>
        <c:scaling>
          <c:orientation val="minMax"/>
          <c:max val="59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44504"/>
        <c:crosses val="autoZero"/>
        <c:crossBetween val="midCat"/>
        <c:majorUnit val="1"/>
      </c:valAx>
      <c:valAx>
        <c:axId val="554644504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LOG10GAVCOPIES/UG TNA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437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cohorts ND dad families'!$B$2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'All cohorts ND dad families'!$C$2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'All cohorts ND dad families'!$G$2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37-4CE7-B347-31FBFD3D7D7E}"/>
            </c:ext>
          </c:extLst>
        </c:ser>
        <c:ser>
          <c:idx val="1"/>
          <c:order val="1"/>
          <c:tx>
            <c:strRef>
              <c:f>'All cohorts ND dad families'!$B$3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'All cohorts ND dad families'!$C$3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'All cohorts ND dad families'!$G$3</c:f>
              <c:numCache>
                <c:formatCode>0.00</c:formatCode>
                <c:ptCount val="1"/>
                <c:pt idx="0">
                  <c:v>4.7796770737982923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37-4CE7-B347-31FBFD3D7D7E}"/>
            </c:ext>
          </c:extLst>
        </c:ser>
        <c:ser>
          <c:idx val="2"/>
          <c:order val="2"/>
          <c:tx>
            <c:strRef>
              <c:f>'All cohorts ND dad families'!$A$4</c:f>
              <c:strCache>
                <c:ptCount val="1"/>
                <c:pt idx="0">
                  <c:v>149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'All cohorts ND dad families'!$C$4:$C$14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'All cohorts ND dad families'!$G$4:$G$14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1.5140368549505909</c:v>
                </c:pt>
                <c:pt idx="8">
                  <c:v>1.5666617318596465</c:v>
                </c:pt>
                <c:pt idx="9">
                  <c:v>3.8793917702630449</c:v>
                </c:pt>
                <c:pt idx="10">
                  <c:v>4.9626060729241273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37-4CE7-B347-31FBFD3D7D7E}"/>
            </c:ext>
          </c:extLst>
        </c:ser>
        <c:ser>
          <c:idx val="3"/>
          <c:order val="3"/>
          <c:tx>
            <c:strRef>
              <c:f>'All cohorts ND dad families'!$A$15</c:f>
              <c:strCache>
                <c:ptCount val="1"/>
                <c:pt idx="0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9050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'All cohorts ND dad families'!$C$15:$C$20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</c:numCache>
            </c:numRef>
          </c:xVal>
          <c:yVal>
            <c:numRef>
              <c:f>'All cohorts ND dad families'!$G$15:$G$20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2.7315728249008306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237-4CE7-B347-31FBFD3D7D7E}"/>
            </c:ext>
          </c:extLst>
        </c:ser>
        <c:ser>
          <c:idx val="4"/>
          <c:order val="4"/>
          <c:tx>
            <c:strRef>
              <c:f>'All cohorts ND dad families'!$A$21</c:f>
              <c:strCache>
                <c:ptCount val="1"/>
                <c:pt idx="0">
                  <c:v>155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'All cohorts ND dad families'!$C$21:$C$22</c:f>
              <c:numCache>
                <c:formatCode>General</c:formatCode>
                <c:ptCount val="2"/>
                <c:pt idx="0">
                  <c:v>20</c:v>
                </c:pt>
                <c:pt idx="1">
                  <c:v>21</c:v>
                </c:pt>
              </c:numCache>
            </c:numRef>
          </c:xVal>
          <c:yVal>
            <c:numRef>
              <c:f>'All cohorts ND dad families'!$G$21:$G$22</c:f>
              <c:numCache>
                <c:formatCode>0.00</c:formatCode>
                <c:ptCount val="2"/>
                <c:pt idx="0">
                  <c:v>0</c:v>
                </c:pt>
                <c:pt idx="1">
                  <c:v>1.9150956907115717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237-4CE7-B347-31FBFD3D7D7E}"/>
            </c:ext>
          </c:extLst>
        </c:ser>
        <c:ser>
          <c:idx val="5"/>
          <c:order val="5"/>
          <c:tx>
            <c:strRef>
              <c:f>'All cohorts ND dad families'!$A$23</c:f>
              <c:strCache>
                <c:ptCount val="1"/>
                <c:pt idx="0">
                  <c:v>156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'All cohorts ND dad families'!$C$23:$C$24</c:f>
              <c:numCache>
                <c:formatCode>General</c:formatCode>
                <c:ptCount val="2"/>
                <c:pt idx="0">
                  <c:v>22</c:v>
                </c:pt>
                <c:pt idx="1">
                  <c:v>23</c:v>
                </c:pt>
              </c:numCache>
            </c:numRef>
          </c:xVal>
          <c:yVal>
            <c:numRef>
              <c:f>'All cohorts ND dad families'!$G$23:$G$24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237-4CE7-B347-31FBFD3D7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90256"/>
        <c:axId val="552589080"/>
      </c:scatterChart>
      <c:valAx>
        <c:axId val="552590256"/>
        <c:scaling>
          <c:orientation val="minMax"/>
          <c:max val="23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89080"/>
        <c:crosses val="autoZero"/>
        <c:crossBetween val="midCat"/>
        <c:majorUnit val="1"/>
      </c:valAx>
      <c:valAx>
        <c:axId val="55258908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LOG10GAVCOPIES/UG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902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cohorts ND dad families'!$B$25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'All cohorts ND dad families'!$C$25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'All cohorts ND dad families'!$G$25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EE-4545-845C-440305B4728A}"/>
            </c:ext>
          </c:extLst>
        </c:ser>
        <c:ser>
          <c:idx val="1"/>
          <c:order val="1"/>
          <c:tx>
            <c:strRef>
              <c:f>'All cohorts ND dad families'!$B$26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'All cohorts ND dad families'!$C$26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'All cohorts ND dad families'!$G$26</c:f>
              <c:numCache>
                <c:formatCode>0.00</c:formatCode>
                <c:ptCount val="1"/>
                <c:pt idx="0">
                  <c:v>6.6114529283118104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EE-4545-845C-440305B4728A}"/>
            </c:ext>
          </c:extLst>
        </c:ser>
        <c:ser>
          <c:idx val="2"/>
          <c:order val="2"/>
          <c:tx>
            <c:strRef>
              <c:f>'All cohorts ND dad families'!$A$27</c:f>
              <c:strCache>
                <c:ptCount val="1"/>
                <c:pt idx="0">
                  <c:v>149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'All cohorts ND dad families'!$C$27:$C$35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'All cohorts ND dad families'!$G$27:$G$35</c:f>
              <c:numCache>
                <c:formatCode>0.00</c:formatCode>
                <c:ptCount val="9"/>
                <c:pt idx="0">
                  <c:v>0</c:v>
                </c:pt>
                <c:pt idx="1">
                  <c:v>2.3297220451507092</c:v>
                </c:pt>
                <c:pt idx="2">
                  <c:v>2.5196168055294659</c:v>
                </c:pt>
                <c:pt idx="3">
                  <c:v>2.537432263011798</c:v>
                </c:pt>
                <c:pt idx="4">
                  <c:v>3.4084710137662286</c:v>
                </c:pt>
                <c:pt idx="5">
                  <c:v>4.3489723067424153</c:v>
                </c:pt>
                <c:pt idx="6">
                  <c:v>4.6648649462536076</c:v>
                </c:pt>
                <c:pt idx="7">
                  <c:v>5.0870047028043173</c:v>
                </c:pt>
                <c:pt idx="8">
                  <c:v>5.6545999996830618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FEE-4545-845C-440305B4728A}"/>
            </c:ext>
          </c:extLst>
        </c:ser>
        <c:ser>
          <c:idx val="3"/>
          <c:order val="3"/>
          <c:tx>
            <c:strRef>
              <c:f>'All cohorts ND dad families'!$A$36</c:f>
              <c:strCache>
                <c:ptCount val="1"/>
                <c:pt idx="0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9050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'All cohorts ND dad families'!$C$36:$C$37</c:f>
              <c:numCache>
                <c:formatCode>General</c:formatCode>
                <c:ptCount val="2"/>
                <c:pt idx="0">
                  <c:v>12</c:v>
                </c:pt>
                <c:pt idx="1">
                  <c:v>13</c:v>
                </c:pt>
              </c:numCache>
            </c:numRef>
          </c:xVal>
          <c:yVal>
            <c:numRef>
              <c:f>'All cohorts ND dad families'!$G$36:$G$37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FEE-4545-845C-440305B47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93000"/>
        <c:axId val="552593392"/>
      </c:scatterChart>
      <c:valAx>
        <c:axId val="552593000"/>
        <c:scaling>
          <c:orientation val="minMax"/>
          <c:max val="23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93392"/>
        <c:crosses val="autoZero"/>
        <c:crossBetween val="midCat"/>
        <c:majorUnit val="1"/>
      </c:valAx>
      <c:valAx>
        <c:axId val="552593392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log10gavcopies/ug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930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cohorts ND dad families'!$B$38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'All cohorts ND dad families'!$C$38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'All cohorts ND dad families'!$G$38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5A-4613-B1B3-1DADD580226E}"/>
            </c:ext>
          </c:extLst>
        </c:ser>
        <c:ser>
          <c:idx val="1"/>
          <c:order val="1"/>
          <c:tx>
            <c:strRef>
              <c:f>'All cohorts ND dad families'!$B$39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'All cohorts ND dad families'!$C$39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'All cohorts ND dad families'!$G$39</c:f>
              <c:numCache>
                <c:formatCode>0.00</c:formatCode>
                <c:ptCount val="1"/>
                <c:pt idx="0">
                  <c:v>4.2956017149345991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5A-4613-B1B3-1DADD580226E}"/>
            </c:ext>
          </c:extLst>
        </c:ser>
        <c:ser>
          <c:idx val="2"/>
          <c:order val="2"/>
          <c:tx>
            <c:strRef>
              <c:f>'All cohorts ND dad families'!$A$40</c:f>
              <c:strCache>
                <c:ptCount val="1"/>
                <c:pt idx="0">
                  <c:v>149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'All cohorts ND dad families'!$C$40:$C$41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'All cohorts ND dad families'!$G$40:$G$41</c:f>
              <c:numCache>
                <c:formatCode>0.00</c:formatCode>
                <c:ptCount val="2"/>
                <c:pt idx="0">
                  <c:v>0</c:v>
                </c:pt>
                <c:pt idx="1">
                  <c:v>1.2426743718445163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D5A-4613-B1B3-1DADD580226E}"/>
            </c:ext>
          </c:extLst>
        </c:ser>
        <c:ser>
          <c:idx val="3"/>
          <c:order val="3"/>
          <c:tx>
            <c:strRef>
              <c:f>'All cohorts ND dad families'!$A$42</c:f>
              <c:strCache>
                <c:ptCount val="1"/>
                <c:pt idx="0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9050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'All cohorts ND dad families'!$C$42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'All cohorts ND dad families'!$G$42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D5A-4613-B1B3-1DADD5802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94176"/>
        <c:axId val="552594568"/>
      </c:scatterChart>
      <c:valAx>
        <c:axId val="552594176"/>
        <c:scaling>
          <c:orientation val="minMax"/>
          <c:max val="23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94568"/>
        <c:crosses val="autoZero"/>
        <c:crossBetween val="midCat"/>
        <c:majorUnit val="1"/>
      </c:valAx>
      <c:valAx>
        <c:axId val="552594568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log10gavcopies/ug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9417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B3_015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cohorts ND dad families'!$W$2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'All cohorts ND dad families'!$U$2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'All cohorts ND dad families'!$V$2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38-4F6D-B7EB-1F7DCFE9A4E3}"/>
            </c:ext>
          </c:extLst>
        </c:ser>
        <c:ser>
          <c:idx val="1"/>
          <c:order val="1"/>
          <c:tx>
            <c:strRef>
              <c:f>'All cohorts ND dad families'!$W$3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'All cohorts ND dad families'!$U$3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'All cohorts ND dad families'!$V$3</c:f>
              <c:numCache>
                <c:formatCode>0.00</c:formatCode>
                <c:ptCount val="1"/>
                <c:pt idx="0">
                  <c:v>2.1965309741937475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38-4F6D-B7EB-1F7DCFE9A4E3}"/>
            </c:ext>
          </c:extLst>
        </c:ser>
        <c:ser>
          <c:idx val="2"/>
          <c:order val="2"/>
          <c:tx>
            <c:strRef>
              <c:f>'All cohorts ND dad families'!$Y$4</c:f>
              <c:strCache>
                <c:ptCount val="1"/>
                <c:pt idx="0">
                  <c:v>141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'All cohorts ND dad families'!$U$4:$U$5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'All cohorts ND dad families'!$V$4:$V$5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538-4F6D-B7EB-1F7DCFE9A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87512"/>
        <c:axId val="552589472"/>
      </c:scatterChart>
      <c:valAx>
        <c:axId val="552587512"/>
        <c:scaling>
          <c:orientation val="minMax"/>
          <c:max val="4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89472"/>
        <c:crosses val="autoZero"/>
        <c:crossBetween val="midCat"/>
        <c:majorUnit val="1"/>
      </c:valAx>
      <c:valAx>
        <c:axId val="552589472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LOG10GAVCOPIES/UG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875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B3_029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cohorts ND dad families'!$W$35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'All cohorts ND dad families'!$U$35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'All cohorts ND dad families'!$V$35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AA-47D5-8DCC-FFA726BD23CE}"/>
            </c:ext>
          </c:extLst>
        </c:ser>
        <c:ser>
          <c:idx val="1"/>
          <c:order val="1"/>
          <c:tx>
            <c:strRef>
              <c:f>'All cohorts ND dad families'!$Y$21</c:f>
              <c:strCache>
                <c:ptCount val="1"/>
                <c:pt idx="0">
                  <c:v>141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9050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'All cohorts ND dad families'!$U$21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'All cohorts ND dad families'!$V$21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CAA-47D5-8DCC-FFA726BD2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88688"/>
        <c:axId val="552588296"/>
      </c:scatterChart>
      <c:valAx>
        <c:axId val="552588688"/>
        <c:scaling>
          <c:orientation val="minMax"/>
          <c:max val="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88296"/>
        <c:crosses val="autoZero"/>
        <c:crossBetween val="midCat"/>
        <c:majorUnit val="1"/>
      </c:valAx>
      <c:valAx>
        <c:axId val="552588296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LOG10GAVCOPIES/UG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886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b2_003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cohorts ND dad families'!$W$36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'All cohorts ND dad families'!$U$36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'All cohorts ND dad families'!$V$36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AC-4CE5-B979-7F8DC00A6B97}"/>
            </c:ext>
          </c:extLst>
        </c:ser>
        <c:ser>
          <c:idx val="1"/>
          <c:order val="1"/>
          <c:tx>
            <c:strRef>
              <c:f>'All cohorts ND dad families'!$W$37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'All cohorts ND dad families'!$U$37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'All cohorts ND dad families'!$V$37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AC-4CE5-B979-7F8DC00A6B97}"/>
            </c:ext>
          </c:extLst>
        </c:ser>
        <c:ser>
          <c:idx val="2"/>
          <c:order val="2"/>
          <c:tx>
            <c:strRef>
              <c:f>'All cohorts ND dad families'!$Y$38</c:f>
              <c:strCache>
                <c:ptCount val="1"/>
                <c:pt idx="0">
                  <c:v>135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'All cohorts ND dad families'!$U$38:$U$43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'All cohorts ND dad families'!$V$38:$V$43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5.5823006228170744</c:v>
                </c:pt>
                <c:pt idx="3">
                  <c:v>5.8074852519023503</c:v>
                </c:pt>
                <c:pt idx="4">
                  <c:v>6.832216923174502</c:v>
                </c:pt>
                <c:pt idx="5">
                  <c:v>7.3144906448390472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AC-4CE5-B979-7F8DC00A6B97}"/>
            </c:ext>
          </c:extLst>
        </c:ser>
        <c:ser>
          <c:idx val="3"/>
          <c:order val="3"/>
          <c:tx>
            <c:strRef>
              <c:f>'All cohorts ND dad families'!$Y$44</c:f>
              <c:strCache>
                <c:ptCount val="1"/>
                <c:pt idx="0">
                  <c:v>136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9050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'All cohorts ND dad families'!$U$44:$U$50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xVal>
          <c:yVal>
            <c:numRef>
              <c:f>'All cohorts ND dad families'!$V$44:$V$50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6.1132620411013798</c:v>
                </c:pt>
                <c:pt idx="3">
                  <c:v>6.3254376880226815</c:v>
                </c:pt>
                <c:pt idx="4">
                  <c:v>6.6602092757804883</c:v>
                </c:pt>
                <c:pt idx="5">
                  <c:v>7.3019148371023297</c:v>
                </c:pt>
                <c:pt idx="6">
                  <c:v>9.978143753335365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AC-4CE5-B979-7F8DC00A6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87904"/>
        <c:axId val="552591432"/>
      </c:scatterChart>
      <c:valAx>
        <c:axId val="552587904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91432"/>
        <c:crosses val="autoZero"/>
        <c:crossBetween val="midCat"/>
        <c:majorUnit val="1"/>
      </c:valAx>
      <c:valAx>
        <c:axId val="552591432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log10gav copies/ug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879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'201701 High load families'!$B$17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'201701 High load families'!$C$17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'201701 High load families'!$F$17</c:f>
              <c:numCache>
                <c:formatCode>0.00</c:formatCode>
                <c:ptCount val="1"/>
                <c:pt idx="0">
                  <c:v>6.03058940004607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'201701 High load families'!$B$16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'201701 High load families'!$C$16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'201701 High load families'!$F$16</c:f>
              <c:numCache>
                <c:formatCode>0.00</c:formatCode>
                <c:ptCount val="1"/>
                <c:pt idx="0">
                  <c:v>6.2932530467436871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'201701 High load families'!$B$2</c:f>
              <c:strCache>
                <c:ptCount val="1"/>
                <c:pt idx="0">
                  <c:v>Offspring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'201701 High load families'!$C$2:$C$15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numCache>
            </c:numRef>
          </c:xVal>
          <c:yVal>
            <c:numRef>
              <c:f>'201701 High load families'!$F$2:$F$15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1.4083766039309698</c:v>
                </c:pt>
                <c:pt idx="9">
                  <c:v>2.1026607505883903</c:v>
                </c:pt>
                <c:pt idx="10">
                  <c:v>2.4531670463069246</c:v>
                </c:pt>
                <c:pt idx="11">
                  <c:v>2.9524294644328721</c:v>
                </c:pt>
                <c:pt idx="12">
                  <c:v>3.0230942354054982</c:v>
                </c:pt>
                <c:pt idx="13">
                  <c:v>6.0005770584684317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92216"/>
        <c:axId val="552592608"/>
      </c:scatterChart>
      <c:valAx>
        <c:axId val="552592216"/>
        <c:scaling>
          <c:orientation val="minMax"/>
          <c:max val="16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92608"/>
        <c:crosses val="autoZero"/>
        <c:crossBetween val="midCat"/>
        <c:majorUnit val="1"/>
      </c:valAx>
      <c:valAx>
        <c:axId val="552592608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log10gav copies/ug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922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'201701 High load families'!$B$18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noFill/>
                <a:round/>
              </a:ln>
              <a:effectLst/>
            </c:spPr>
          </c:marker>
          <c:xVal>
            <c:numRef>
              <c:f>'201701 High load families'!$C$17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'201701 High load families'!$F$18</c:f>
              <c:numCache>
                <c:formatCode>0.00</c:formatCode>
                <c:ptCount val="1"/>
                <c:pt idx="0">
                  <c:v>5.3183032725442692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'201701 High load families'!$B$19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'201701 High load families'!$C$19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'201701 High load families'!$F$19</c:f>
              <c:numCache>
                <c:formatCode>0.00</c:formatCode>
                <c:ptCount val="1"/>
                <c:pt idx="0">
                  <c:v>5.9652629613089196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'201701 High load families'!$A$20</c:f>
              <c:strCache>
                <c:ptCount val="1"/>
                <c:pt idx="0">
                  <c:v>149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'201701 High load families'!$C$20:$C$25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'201701 High load families'!$F$20:$F$25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1.4607336262422115</c:v>
                </c:pt>
                <c:pt idx="4">
                  <c:v>1.9598562503669672</c:v>
                </c:pt>
                <c:pt idx="5">
                  <c:v>3.1395659416491486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'201701 High load families'!$A$26</c:f>
              <c:strCache>
                <c:ptCount val="1"/>
                <c:pt idx="0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9050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'201701 High load families'!$C$26:$C$32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xVal>
          <c:yVal>
            <c:numRef>
              <c:f>'201701 High load families'!$F$26:$F$32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1.4076594389611756</c:v>
                </c:pt>
                <c:pt idx="4">
                  <c:v>1.9097924774323678</c:v>
                </c:pt>
                <c:pt idx="5">
                  <c:v>1.9207118172425848</c:v>
                </c:pt>
                <c:pt idx="6">
                  <c:v>2.4543559450221677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'201701 High load families'!$A$33</c:f>
              <c:strCache>
                <c:ptCount val="1"/>
                <c:pt idx="0">
                  <c:v>155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'201701 High load families'!$C$33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'201701 High load families'!$F$33</c:f>
              <c:numCache>
                <c:formatCode>0.00</c:formatCode>
                <c:ptCount val="1"/>
                <c:pt idx="0">
                  <c:v>1.2425285803750681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'201701 High load families'!$A$34</c:f>
              <c:strCache>
                <c:ptCount val="1"/>
                <c:pt idx="0">
                  <c:v>156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'201701 High load families'!$C$34</c:f>
              <c:numCache>
                <c:formatCode>General</c:formatCode>
                <c:ptCount val="1"/>
                <c:pt idx="0">
                  <c:v>17</c:v>
                </c:pt>
              </c:numCache>
            </c:numRef>
          </c:xVal>
          <c:yVal>
            <c:numRef>
              <c:f>'201701 High load families'!$F$34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07112"/>
        <c:axId val="555609856"/>
      </c:scatterChart>
      <c:valAx>
        <c:axId val="555607112"/>
        <c:scaling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09856"/>
        <c:crosses val="autoZero"/>
        <c:crossBetween val="midCat"/>
        <c:majorUnit val="1"/>
      </c:valAx>
      <c:valAx>
        <c:axId val="555609856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log10gavcopies/ug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0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'201701mumNDgraphs'!$B$219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'201701mumNDgraphs'!$C$219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'201701mumNDgraphs'!$G$219</c:f>
              <c:numCache>
                <c:formatCode>0.00</c:formatCode>
                <c:ptCount val="1"/>
                <c:pt idx="0">
                  <c:v>5.7729687578191937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03-4C8B-BA25-E054DE4A6703}"/>
            </c:ext>
          </c:extLst>
        </c:ser>
        <c:ser>
          <c:idx val="1"/>
          <c:order val="1"/>
          <c:tx>
            <c:strRef>
              <c:f>'201701mumNDgraphs'!$B$220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'201701mumNDgraphs'!$C$220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'201701mumNDgraphs'!$G$220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03-4C8B-BA25-E054DE4A6703}"/>
            </c:ext>
          </c:extLst>
        </c:ser>
        <c:ser>
          <c:idx val="2"/>
          <c:order val="2"/>
          <c:tx>
            <c:strRef>
              <c:f>'201701mumNDgraphs'!$A$221</c:f>
              <c:strCache>
                <c:ptCount val="1"/>
                <c:pt idx="0">
                  <c:v>149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'201701mumNDgraphs'!$C$221:$C$232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xVal>
          <c:yVal>
            <c:numRef>
              <c:f>'201701mumNDgraphs'!$G$221:$G$232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1.1999809974012148</c:v>
                </c:pt>
                <c:pt idx="7">
                  <c:v>1.4902539192634707</c:v>
                </c:pt>
                <c:pt idx="8">
                  <c:v>1.7732532021846463</c:v>
                </c:pt>
                <c:pt idx="9">
                  <c:v>1.8300518041475611</c:v>
                </c:pt>
                <c:pt idx="10">
                  <c:v>1.9286283504493269</c:v>
                </c:pt>
                <c:pt idx="11">
                  <c:v>2.9124404504598713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903-4C8B-BA25-E054DE4A6703}"/>
            </c:ext>
          </c:extLst>
        </c:ser>
        <c:ser>
          <c:idx val="3"/>
          <c:order val="3"/>
          <c:tx>
            <c:strRef>
              <c:f>'201701mumNDgraphs'!$A$233</c:f>
              <c:strCache>
                <c:ptCount val="1"/>
                <c:pt idx="0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'201701mumNDgraphs'!$C$233:$C$252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xVal>
          <c:yVal>
            <c:numRef>
              <c:f>'201701mumNDgraphs'!$G$233:$G$259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1.6133368732379523</c:v>
                </c:pt>
                <c:pt idx="12">
                  <c:v>2.0867160045116573</c:v>
                </c:pt>
                <c:pt idx="13">
                  <c:v>2.1038311404647438</c:v>
                </c:pt>
                <c:pt idx="14">
                  <c:v>2.5522402420749595</c:v>
                </c:pt>
                <c:pt idx="15">
                  <c:v>2.6158160025777764</c:v>
                </c:pt>
                <c:pt idx="16">
                  <c:v>2.7660405650993605</c:v>
                </c:pt>
                <c:pt idx="17">
                  <c:v>3.3615834052164035</c:v>
                </c:pt>
                <c:pt idx="18">
                  <c:v>3.53983009558047</c:v>
                </c:pt>
                <c:pt idx="19">
                  <c:v>5.8714848199900214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1.2195261597694755</c:v>
                </c:pt>
                <c:pt idx="25">
                  <c:v>2.4900655299249492</c:v>
                </c:pt>
                <c:pt idx="26">
                  <c:v>3.6716746640765057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903-4C8B-BA25-E054DE4A6703}"/>
            </c:ext>
          </c:extLst>
        </c:ser>
        <c:ser>
          <c:idx val="4"/>
          <c:order val="4"/>
          <c:tx>
            <c:strRef>
              <c:f>'201701mumNDgraphs'!$A$253</c:f>
              <c:strCache>
                <c:ptCount val="1"/>
                <c:pt idx="0">
                  <c:v>155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'201701mumNDgraphs'!$C$253:$C$259</c:f>
              <c:numCache>
                <c:formatCode>General</c:formatCode>
                <c:ptCount val="7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</c:numCache>
            </c:numRef>
          </c:xVal>
          <c:yVal>
            <c:numRef>
              <c:f>'201701mumNDgraphs'!$G$253:$G$259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1.2195261597694755</c:v>
                </c:pt>
                <c:pt idx="5">
                  <c:v>2.4900655299249492</c:v>
                </c:pt>
                <c:pt idx="6">
                  <c:v>3.6716746640765057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903-4C8B-BA25-E054DE4A6703}"/>
            </c:ext>
          </c:extLst>
        </c:ser>
        <c:ser>
          <c:idx val="5"/>
          <c:order val="5"/>
          <c:tx>
            <c:strRef>
              <c:f>'201701mumNDgraphs'!$A$260</c:f>
              <c:strCache>
                <c:ptCount val="1"/>
                <c:pt idx="0">
                  <c:v>156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'201701mumNDgraphs'!$C$260:$C$266</c:f>
              <c:numCache>
                <c:formatCode>General</c:formatCode>
                <c:ptCount val="7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</c:numCache>
            </c:numRef>
          </c:xVal>
          <c:yVal>
            <c:numRef>
              <c:f>'201701mumNDgraphs'!$G$260:$G$266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903-4C8B-BA25-E054DE4A6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69696"/>
        <c:axId val="553269304"/>
      </c:scatterChart>
      <c:valAx>
        <c:axId val="553269696"/>
        <c:scaling>
          <c:orientation val="minMax"/>
          <c:max val="59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69304"/>
        <c:crosses val="autoZero"/>
        <c:crossBetween val="midCat"/>
        <c:majorUnit val="1"/>
      </c:valAx>
      <c:valAx>
        <c:axId val="553269304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LOG10GAVCOPIES/UG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696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'201701 High load families'!$B$35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noFill/>
                <a:round/>
              </a:ln>
              <a:effectLst/>
            </c:spPr>
          </c:marker>
          <c:xVal>
            <c:numRef>
              <c:f>'201701 High load families'!$C$35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'201701 High load families'!$F$35</c:f>
              <c:numCache>
                <c:formatCode>0.00</c:formatCode>
                <c:ptCount val="1"/>
                <c:pt idx="0">
                  <c:v>5.4513404107019827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'201701 High load families'!$B$36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'201701 High load families'!$C$36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'201701 High load families'!$F$36</c:f>
              <c:numCache>
                <c:formatCode>0.00</c:formatCode>
                <c:ptCount val="1"/>
                <c:pt idx="0">
                  <c:v>7.8090351502051334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'201701 High load families'!$A$37</c:f>
              <c:strCache>
                <c:ptCount val="1"/>
                <c:pt idx="0">
                  <c:v>149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'201701 High load families'!$C$37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'201701 High load families'!$F$37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'201701 High load families'!$A$38</c:f>
              <c:strCache>
                <c:ptCount val="1"/>
                <c:pt idx="0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9050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'201701 High load families'!$C$38:$C$42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'201701 High load families'!$F$38:$F$42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1.2859673626278567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06720"/>
        <c:axId val="555607504"/>
      </c:scatterChart>
      <c:valAx>
        <c:axId val="555606720"/>
        <c:scaling>
          <c:orientation val="minMax"/>
          <c:max val="8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07504"/>
        <c:crosses val="autoZero"/>
        <c:crossBetween val="midCat"/>
      </c:valAx>
      <c:valAx>
        <c:axId val="5556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log10gavcopies/ug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0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'201701 High load families'!$B$43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noFill/>
                <a:round/>
              </a:ln>
              <a:effectLst/>
            </c:spPr>
          </c:marker>
          <c:xVal>
            <c:numRef>
              <c:f>'201701 High load families'!$C$43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'201701 High load families'!$F$43</c:f>
              <c:numCache>
                <c:formatCode>0.00</c:formatCode>
                <c:ptCount val="1"/>
                <c:pt idx="0">
                  <c:v>6.1728095742327804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'201701 High load families'!$B$44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'201701 High load families'!$C$44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'201701 High load families'!$F$44</c:f>
              <c:numCache>
                <c:formatCode>0.00</c:formatCode>
                <c:ptCount val="1"/>
                <c:pt idx="0">
                  <c:v>7.8090351502051334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'201701 High load families'!$A$45</c:f>
              <c:strCache>
                <c:ptCount val="1"/>
                <c:pt idx="0">
                  <c:v>149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'201701 High load families'!$C$45:$C$46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'201701 High load families'!$F$45:$F$46</c:f>
              <c:numCache>
                <c:formatCode>0.00</c:formatCode>
                <c:ptCount val="2"/>
                <c:pt idx="0">
                  <c:v>0</c:v>
                </c:pt>
                <c:pt idx="1">
                  <c:v>6.2735552592945796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'201701 High load families'!$A$47</c:f>
              <c:strCache>
                <c:ptCount val="1"/>
                <c:pt idx="0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9050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'201701 High load families'!$C$47:$C$48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'201701 High load families'!$F$47:$F$48</c:f>
              <c:numCache>
                <c:formatCode>0.00</c:formatCode>
                <c:ptCount val="2"/>
                <c:pt idx="0">
                  <c:v>0</c:v>
                </c:pt>
                <c:pt idx="1">
                  <c:v>4.3371301300662521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10248"/>
        <c:axId val="555607896"/>
      </c:scatterChart>
      <c:valAx>
        <c:axId val="555610248"/>
        <c:scaling>
          <c:orientation val="minMax"/>
          <c:max val="6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07896"/>
        <c:crosses val="autoZero"/>
        <c:crossBetween val="midCat"/>
        <c:majorUnit val="1"/>
      </c:valAx>
      <c:valAx>
        <c:axId val="55560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log10gavcopies/ug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10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'201701 High load families'!$B$49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noFill/>
                <a:round/>
              </a:ln>
              <a:effectLst/>
            </c:spPr>
          </c:marker>
          <c:xVal>
            <c:numRef>
              <c:f>'201701 High load families'!$C$49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'201701 High load families'!$F$49</c:f>
              <c:numCache>
                <c:formatCode>0.00</c:formatCode>
                <c:ptCount val="1"/>
                <c:pt idx="0">
                  <c:v>3.4808801167098573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'201701 High load families'!$B$50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'201701 High load families'!$C$50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'201701 High load families'!$F$50</c:f>
              <c:numCache>
                <c:formatCode>0.00</c:formatCode>
                <c:ptCount val="1"/>
                <c:pt idx="0">
                  <c:v>7.6791800927158338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'201701 High load families'!$A$51</c:f>
              <c:strCache>
                <c:ptCount val="1"/>
                <c:pt idx="0">
                  <c:v>149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'201701 High load families'!$C$51:$C$81</c:f>
              <c:numCache>
                <c:formatCode>General</c:formatCode>
                <c:ptCount val="3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</c:numCache>
            </c:numRef>
          </c:xVal>
          <c:yVal>
            <c:numRef>
              <c:f>'201701 High load families'!$F$51:$F$81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1.3531983629333684</c:v>
                </c:pt>
                <c:pt idx="24">
                  <c:v>1.361782791827558</c:v>
                </c:pt>
                <c:pt idx="25">
                  <c:v>1.3882096474406809</c:v>
                </c:pt>
                <c:pt idx="26">
                  <c:v>1.9406019847562725</c:v>
                </c:pt>
                <c:pt idx="27">
                  <c:v>1.9861245749372758</c:v>
                </c:pt>
                <c:pt idx="28">
                  <c:v>2.2636072762299442</c:v>
                </c:pt>
                <c:pt idx="29">
                  <c:v>3.045054075287394</c:v>
                </c:pt>
                <c:pt idx="30">
                  <c:v>4.9599067974940008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'201701 High load families'!$A$82</c:f>
              <c:strCache>
                <c:ptCount val="1"/>
                <c:pt idx="0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'201701 High load families'!$C$82:$C$101</c:f>
              <c:numCache>
                <c:formatCode>General</c:formatCode>
                <c:ptCount val="2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53</c:v>
                </c:pt>
              </c:numCache>
            </c:numRef>
          </c:xVal>
          <c:yVal>
            <c:numRef>
              <c:f>'201701 High load families'!$F$82:$F$101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1.1996140211408914</c:v>
                </c:pt>
                <c:pt idx="13">
                  <c:v>1.4523944554584793</c:v>
                </c:pt>
                <c:pt idx="14">
                  <c:v>1.556930144148257</c:v>
                </c:pt>
                <c:pt idx="15">
                  <c:v>1.6317365659094882</c:v>
                </c:pt>
                <c:pt idx="16">
                  <c:v>1.8418274966850015</c:v>
                </c:pt>
                <c:pt idx="17">
                  <c:v>2.1204027300304573</c:v>
                </c:pt>
                <c:pt idx="18">
                  <c:v>2.4856607089827634</c:v>
                </c:pt>
                <c:pt idx="19">
                  <c:v>3.5070172034235538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'201701 High load families'!$A$102</c:f>
              <c:strCache>
                <c:ptCount val="1"/>
                <c:pt idx="0">
                  <c:v>155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'201701 High load families'!$C$102:$C$106</c:f>
              <c:numCache>
                <c:formatCode>General</c:formatCode>
                <c:ptCount val="5"/>
                <c:pt idx="0">
                  <c:v>54</c:v>
                </c:pt>
                <c:pt idx="1">
                  <c:v>55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</c:numCache>
            </c:numRef>
          </c:xVal>
          <c:yVal>
            <c:numRef>
              <c:f>'201701 High load families'!$F$102:$F$106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0.72255100853055165</c:v>
                </c:pt>
                <c:pt idx="3">
                  <c:v>1.1328303921431082</c:v>
                </c:pt>
                <c:pt idx="4">
                  <c:v>1.3082049579378736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'201701 High load families'!$A$107</c:f>
              <c:strCache>
                <c:ptCount val="1"/>
                <c:pt idx="0">
                  <c:v>156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'201701 High load families'!$C$107:$C$114</c:f>
              <c:numCache>
                <c:formatCode>General</c:formatCode>
                <c:ptCount val="8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</c:numCache>
            </c:numRef>
          </c:xVal>
          <c:yVal>
            <c:numRef>
              <c:f>'201701 High load families'!$F$107:$F$114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0.63782109591154657</c:v>
                </c:pt>
                <c:pt idx="7">
                  <c:v>0.73464184935182275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11816"/>
        <c:axId val="555612600"/>
      </c:scatterChart>
      <c:valAx>
        <c:axId val="555611816"/>
        <c:scaling>
          <c:orientation val="minMax"/>
          <c:max val="6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12600"/>
        <c:crosses val="autoZero"/>
        <c:crossBetween val="midCat"/>
        <c:majorUnit val="1"/>
      </c:valAx>
      <c:valAx>
        <c:axId val="555612600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LOG10GAVCOPIES/UG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118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'201701mumNDgraphs'!$B$267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'201701mumNDgraphs'!$C$267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('201701mumNDgraphs'!$C$267,'201701mumNDgraphs'!$G$267)</c:f>
              <c:numCache>
                <c:formatCode>0.00</c:formatCode>
                <c:ptCount val="2"/>
                <c:pt idx="0" formatCode="General">
                  <c:v>1</c:v>
                </c:pt>
                <c:pt idx="1">
                  <c:v>5.2329363395188757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BF-48AC-9BA0-B08C0200B600}"/>
            </c:ext>
          </c:extLst>
        </c:ser>
        <c:ser>
          <c:idx val="1"/>
          <c:order val="1"/>
          <c:tx>
            <c:strRef>
              <c:f>'201701mumNDgraphs'!$B$268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'201701mumNDgraphs'!$C$268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'201701mumNDgraphs'!$G$268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BF-48AC-9BA0-B08C0200B600}"/>
            </c:ext>
          </c:extLst>
        </c:ser>
        <c:ser>
          <c:idx val="2"/>
          <c:order val="2"/>
          <c:tx>
            <c:strRef>
              <c:f>'201701mumNDgraphs'!$A$269</c:f>
              <c:strCache>
                <c:ptCount val="1"/>
                <c:pt idx="0">
                  <c:v>149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'201701mumNDgraphs'!$C$269:$C$286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'201701mumNDgraphs'!$G$269:$G$286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1.2031037151094501</c:v>
                </c:pt>
                <c:pt idx="10">
                  <c:v>1.4508720805976025</c:v>
                </c:pt>
                <c:pt idx="11">
                  <c:v>1.9919227767813219</c:v>
                </c:pt>
                <c:pt idx="12">
                  <c:v>3.8358297327314976</c:v>
                </c:pt>
                <c:pt idx="13">
                  <c:v>4.1183847607142043</c:v>
                </c:pt>
                <c:pt idx="14">
                  <c:v>4.3547278910574443</c:v>
                </c:pt>
                <c:pt idx="15">
                  <c:v>4.3580225910236825</c:v>
                </c:pt>
                <c:pt idx="16">
                  <c:v>4.3644076929512972</c:v>
                </c:pt>
                <c:pt idx="17">
                  <c:v>5.7750041047205407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2BF-48AC-9BA0-B08C0200B600}"/>
            </c:ext>
          </c:extLst>
        </c:ser>
        <c:ser>
          <c:idx val="3"/>
          <c:order val="3"/>
          <c:tx>
            <c:strRef>
              <c:f>'201701mumNDgraphs'!$A$287</c:f>
              <c:strCache>
                <c:ptCount val="1"/>
                <c:pt idx="0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'201701mumNDgraphs'!$C$287:$C$307</c:f>
              <c:numCache>
                <c:formatCode>General</c:formatCode>
                <c:ptCount val="21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</c:numCache>
            </c:numRef>
          </c:xVal>
          <c:yVal>
            <c:numRef>
              <c:f>'201701mumNDgraphs'!$G$287:$G$307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1.4625945582329696</c:v>
                </c:pt>
                <c:pt idx="9">
                  <c:v>1.6443041579159867</c:v>
                </c:pt>
                <c:pt idx="10">
                  <c:v>1.7962701100846985</c:v>
                </c:pt>
                <c:pt idx="11">
                  <c:v>2.2494174068090924</c:v>
                </c:pt>
                <c:pt idx="12">
                  <c:v>2.2750041287375407</c:v>
                </c:pt>
                <c:pt idx="13">
                  <c:v>2.4525663926088481</c:v>
                </c:pt>
                <c:pt idx="14">
                  <c:v>2.5979495406870678</c:v>
                </c:pt>
                <c:pt idx="15">
                  <c:v>3.4796667360030833</c:v>
                </c:pt>
                <c:pt idx="16">
                  <c:v>4.0559446939958086</c:v>
                </c:pt>
                <c:pt idx="17">
                  <c:v>4.1160793856982556</c:v>
                </c:pt>
                <c:pt idx="18">
                  <c:v>5.8434010287729361</c:v>
                </c:pt>
                <c:pt idx="19">
                  <c:v>5.9587278250178546</c:v>
                </c:pt>
                <c:pt idx="20">
                  <c:v>6.183247104923578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2BF-48AC-9BA0-B08C0200B600}"/>
            </c:ext>
          </c:extLst>
        </c:ser>
        <c:ser>
          <c:idx val="4"/>
          <c:order val="4"/>
          <c:tx>
            <c:strRef>
              <c:f>'201701mumNDgraphs'!$A$308</c:f>
              <c:strCache>
                <c:ptCount val="1"/>
                <c:pt idx="0">
                  <c:v>155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'201701mumNDgraphs'!$C$308:$C$312</c:f>
              <c:numCache>
                <c:formatCode>General</c:formatCode>
                <c:ptCount val="5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</c:numCache>
            </c:numRef>
          </c:xVal>
          <c:yVal>
            <c:numRef>
              <c:f>'201701mumNDgraphs'!$G$308:$G$312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0.94581111590541733</c:v>
                </c:pt>
                <c:pt idx="4">
                  <c:v>4.2790014425916523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2BF-48AC-9BA0-B08C0200B600}"/>
            </c:ext>
          </c:extLst>
        </c:ser>
        <c:ser>
          <c:idx val="5"/>
          <c:order val="5"/>
          <c:tx>
            <c:strRef>
              <c:f>'201701mumNDgraphs'!$A$313</c:f>
              <c:strCache>
                <c:ptCount val="1"/>
                <c:pt idx="0">
                  <c:v>156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'201701mumNDgraphs'!$C$313:$C$315</c:f>
              <c:numCache>
                <c:formatCode>General</c:formatCode>
                <c:ptCount val="3"/>
                <c:pt idx="0">
                  <c:v>47</c:v>
                </c:pt>
                <c:pt idx="1">
                  <c:v>48</c:v>
                </c:pt>
                <c:pt idx="2">
                  <c:v>49</c:v>
                </c:pt>
              </c:numCache>
            </c:numRef>
          </c:xVal>
          <c:yVal>
            <c:numRef>
              <c:f>'201701mumNDgraphs'!$G$313:$G$315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1.3931164646210397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2BF-48AC-9BA0-B08C0200B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67736"/>
        <c:axId val="553268520"/>
      </c:scatterChart>
      <c:valAx>
        <c:axId val="553267736"/>
        <c:scaling>
          <c:orientation val="minMax"/>
          <c:max val="59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68520"/>
        <c:crosses val="autoZero"/>
        <c:crossBetween val="midCat"/>
        <c:majorUnit val="1"/>
      </c:valAx>
      <c:valAx>
        <c:axId val="553268520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LOG10GVCOPIES/UG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67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FAMILY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'201701mumNDgraphs'!$B$316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'201701mumNDgraphs'!$C$316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'201701mumNDgraphs'!$G$316</c:f>
              <c:numCache>
                <c:formatCode>0.00</c:formatCode>
                <c:ptCount val="1"/>
                <c:pt idx="0">
                  <c:v>3.3657726224871301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E7-4CD2-8E30-ADB83D91477F}"/>
            </c:ext>
          </c:extLst>
        </c:ser>
        <c:ser>
          <c:idx val="1"/>
          <c:order val="1"/>
          <c:tx>
            <c:strRef>
              <c:f>'201701mumNDgraphs'!$B$317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'201701mumNDgraphs'!$C$317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'201701mumNDgraphs'!$G$317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E7-4CD2-8E30-ADB83D91477F}"/>
            </c:ext>
          </c:extLst>
        </c:ser>
        <c:ser>
          <c:idx val="2"/>
          <c:order val="2"/>
          <c:tx>
            <c:strRef>
              <c:f>'201701mumNDgraphs'!$A$318</c:f>
              <c:strCache>
                <c:ptCount val="1"/>
                <c:pt idx="0">
                  <c:v>149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'201701mumNDgraphs'!$C$318:$C$330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'201701mumNDgraphs'!$G$318:$G$330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1.4415199347799545</c:v>
                </c:pt>
                <c:pt idx="7">
                  <c:v>2.1753073461319388</c:v>
                </c:pt>
                <c:pt idx="8">
                  <c:v>2.3044073116160937</c:v>
                </c:pt>
                <c:pt idx="9">
                  <c:v>2.5923343739407265</c:v>
                </c:pt>
                <c:pt idx="10">
                  <c:v>2.7208962100262073</c:v>
                </c:pt>
                <c:pt idx="11">
                  <c:v>3.0545274410846477</c:v>
                </c:pt>
                <c:pt idx="12">
                  <c:v>5.1877592892327922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4E7-4CD2-8E30-ADB83D91477F}"/>
            </c:ext>
          </c:extLst>
        </c:ser>
        <c:ser>
          <c:idx val="3"/>
          <c:order val="3"/>
          <c:tx>
            <c:strRef>
              <c:f>'201701mumNDgraphs'!$A$331</c:f>
              <c:strCache>
                <c:ptCount val="1"/>
                <c:pt idx="0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'201701mumNDgraphs'!$C$331:$C$343</c:f>
              <c:numCache>
                <c:formatCode>General</c:formatCode>
                <c:ptCount val="13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</c:numCache>
            </c:numRef>
          </c:xVal>
          <c:yVal>
            <c:numRef>
              <c:f>'201701mumNDgraphs'!$G$331:$G$343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1.8361140876143951</c:v>
                </c:pt>
                <c:pt idx="9">
                  <c:v>1.9772870193375112</c:v>
                </c:pt>
                <c:pt idx="10">
                  <c:v>4.0253006138003524</c:v>
                </c:pt>
                <c:pt idx="11">
                  <c:v>4.6059924270219872</c:v>
                </c:pt>
                <c:pt idx="12">
                  <c:v>5.1914333874411565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4E7-4CD2-8E30-ADB83D91477F}"/>
            </c:ext>
          </c:extLst>
        </c:ser>
        <c:ser>
          <c:idx val="4"/>
          <c:order val="4"/>
          <c:tx>
            <c:strRef>
              <c:f>'201701mumNDgraphs'!$A$344</c:f>
              <c:strCache>
                <c:ptCount val="1"/>
                <c:pt idx="0">
                  <c:v>155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'201701mumNDgraphs'!$C$344</c:f>
              <c:numCache>
                <c:formatCode>General</c:formatCode>
                <c:ptCount val="1"/>
                <c:pt idx="0">
                  <c:v>29</c:v>
                </c:pt>
              </c:numCache>
            </c:numRef>
          </c:xVal>
          <c:yVal>
            <c:numRef>
              <c:f>'201701mumNDgraphs'!$G$344</c:f>
              <c:numCache>
                <c:formatCode>0.00</c:formatCode>
                <c:ptCount val="1"/>
                <c:pt idx="0">
                  <c:v>0.97430019741183216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4E7-4CD2-8E30-ADB83D91477F}"/>
            </c:ext>
          </c:extLst>
        </c:ser>
        <c:ser>
          <c:idx val="5"/>
          <c:order val="5"/>
          <c:tx>
            <c:strRef>
              <c:f>'201701mumNDgraphs'!$A$345</c:f>
              <c:strCache>
                <c:ptCount val="1"/>
                <c:pt idx="0">
                  <c:v>156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'201701mumNDgraphs'!$C$345:$C$352</c:f>
              <c:numCache>
                <c:formatCode>General</c:formatCode>
                <c:ptCount val="8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</c:numCache>
            </c:numRef>
          </c:xVal>
          <c:yVal>
            <c:numRef>
              <c:f>'201701mumNDgraphs'!$G$345:$G$352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0.6328917259387884</c:v>
                </c:pt>
                <c:pt idx="4">
                  <c:v>0.9217568622526342</c:v>
                </c:pt>
                <c:pt idx="5">
                  <c:v>1.1099314946516923</c:v>
                </c:pt>
                <c:pt idx="6">
                  <c:v>1.1744663809653721</c:v>
                </c:pt>
                <c:pt idx="7">
                  <c:v>4.2455019141791199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4E7-4CD2-8E30-ADB83D914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68128"/>
        <c:axId val="553266952"/>
      </c:scatterChart>
      <c:valAx>
        <c:axId val="553268128"/>
        <c:scaling>
          <c:orientation val="minMax"/>
          <c:max val="59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66952"/>
        <c:crosses val="autoZero"/>
        <c:crossBetween val="midCat"/>
        <c:majorUnit val="1"/>
      </c:valAx>
      <c:valAx>
        <c:axId val="553266952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LOG10GAVCOPIES/UG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6812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'201701mumNDgraphs'!$B$387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'201701mumNDgraphs'!$C$387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'201701mumNDgraphs'!$G$387</c:f>
              <c:numCache>
                <c:formatCode>0.00</c:formatCode>
                <c:ptCount val="1"/>
                <c:pt idx="0">
                  <c:v>4.9451882153928493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06-48B7-9299-9A21B1D00DFF}"/>
            </c:ext>
          </c:extLst>
        </c:ser>
        <c:ser>
          <c:idx val="1"/>
          <c:order val="1"/>
          <c:tx>
            <c:strRef>
              <c:f>'201701mumNDgraphs'!$B$388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'201701mumNDgraphs'!$C$388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'201701mumNDgraphs'!$G$388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06-48B7-9299-9A21B1D00DFF}"/>
            </c:ext>
          </c:extLst>
        </c:ser>
        <c:ser>
          <c:idx val="2"/>
          <c:order val="2"/>
          <c:tx>
            <c:strRef>
              <c:f>'201701mumNDgraphs'!$A$389</c:f>
              <c:strCache>
                <c:ptCount val="1"/>
                <c:pt idx="0">
                  <c:v>149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'201701mumNDgraphs'!$C$389:$C$395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'201701mumNDgraphs'!$G$389:$G$395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1.6791787757323962</c:v>
                </c:pt>
                <c:pt idx="6">
                  <c:v>2.1666766033706888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06-48B7-9299-9A21B1D00DFF}"/>
            </c:ext>
          </c:extLst>
        </c:ser>
        <c:ser>
          <c:idx val="3"/>
          <c:order val="3"/>
          <c:tx>
            <c:strRef>
              <c:f>'201701mumNDgraphs'!$A$396</c:f>
              <c:strCache>
                <c:ptCount val="1"/>
                <c:pt idx="0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'201701mumNDgraphs'!$C$396:$C$398</c:f>
              <c:numCache>
                <c:formatCode>General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numCache>
            </c:numRef>
          </c:xVal>
          <c:yVal>
            <c:numRef>
              <c:f>'201701mumNDgraphs'!$G$396:$G$398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2.6373621141745964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806-48B7-9299-9A21B1D00DFF}"/>
            </c:ext>
          </c:extLst>
        </c:ser>
        <c:ser>
          <c:idx val="4"/>
          <c:order val="4"/>
          <c:tx>
            <c:strRef>
              <c:f>'201701mumNDgraphs'!$A$399</c:f>
              <c:strCache>
                <c:ptCount val="1"/>
                <c:pt idx="0">
                  <c:v>155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'201701mumNDgraphs'!$C$399:$C$400</c:f>
              <c:numCache>
                <c:formatCode>General</c:formatCode>
                <c:ptCount val="2"/>
                <c:pt idx="0">
                  <c:v>13</c:v>
                </c:pt>
                <c:pt idx="1">
                  <c:v>14</c:v>
                </c:pt>
              </c:numCache>
            </c:numRef>
          </c:xVal>
          <c:yVal>
            <c:numRef>
              <c:f>'201701mumNDgraphs'!$G$399:$G$400</c:f>
              <c:numCache>
                <c:formatCode>0.00</c:formatCode>
                <c:ptCount val="2"/>
                <c:pt idx="0">
                  <c:v>0</c:v>
                </c:pt>
                <c:pt idx="1">
                  <c:v>1.4015916407211968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806-48B7-9299-9A21B1D00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67344"/>
        <c:axId val="553272048"/>
      </c:scatterChart>
      <c:valAx>
        <c:axId val="553267344"/>
        <c:scaling>
          <c:orientation val="minMax"/>
          <c:max val="59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72048"/>
        <c:crosses val="autoZero"/>
        <c:crossBetween val="midCat"/>
        <c:majorUnit val="1"/>
      </c:valAx>
      <c:valAx>
        <c:axId val="553272048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log10gavcopies/ug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673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'201701mumNDgraphs'!$B$401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'201701mumNDgraphs'!$C$401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'201701mumNDgraphs'!$G$401</c:f>
              <c:numCache>
                <c:formatCode>0.00</c:formatCode>
                <c:ptCount val="1"/>
                <c:pt idx="0">
                  <c:v>6.4256844706810439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42-411D-8B54-B2AA1A1EB892}"/>
            </c:ext>
          </c:extLst>
        </c:ser>
        <c:ser>
          <c:idx val="1"/>
          <c:order val="1"/>
          <c:tx>
            <c:strRef>
              <c:f>'201701mumNDgraphs'!$B$402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'201701mumNDgraphs'!$C$402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'201701mumNDgraphs'!$G$402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42-411D-8B54-B2AA1A1EB892}"/>
            </c:ext>
          </c:extLst>
        </c:ser>
        <c:ser>
          <c:idx val="2"/>
          <c:order val="2"/>
          <c:tx>
            <c:strRef>
              <c:f>'201701mumNDgraphs'!$A$403</c:f>
              <c:strCache>
                <c:ptCount val="1"/>
                <c:pt idx="0">
                  <c:v>149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'201701mumNDgraphs'!$C$403:$C$404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'201701mumNDgraphs'!$G$403:$G$404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42-411D-8B54-B2AA1A1EB892}"/>
            </c:ext>
          </c:extLst>
        </c:ser>
        <c:ser>
          <c:idx val="3"/>
          <c:order val="3"/>
          <c:tx>
            <c:strRef>
              <c:f>'201701mumNDgraphs'!$A$405</c:f>
              <c:strCache>
                <c:ptCount val="1"/>
                <c:pt idx="0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'201701mumNDgraphs'!$C$405:$C$406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'201701mumNDgraphs'!$G$405:$G$406</c:f>
              <c:numCache>
                <c:formatCode>0.00</c:formatCode>
                <c:ptCount val="2"/>
                <c:pt idx="0">
                  <c:v>0</c:v>
                </c:pt>
                <c:pt idx="1">
                  <c:v>3.3223896593991578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242-411D-8B54-B2AA1A1EB892}"/>
            </c:ext>
          </c:extLst>
        </c:ser>
        <c:ser>
          <c:idx val="4"/>
          <c:order val="4"/>
          <c:tx>
            <c:strRef>
              <c:f>'201701mumNDgraphs'!$A$407</c:f>
              <c:strCache>
                <c:ptCount val="1"/>
                <c:pt idx="0">
                  <c:v>155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'201701mumNDgraphs'!$C$407:$C$408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xVal>
          <c:yVal>
            <c:numRef>
              <c:f>'201701mumNDgraphs'!$G$407:$G$408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242-411D-8B54-B2AA1A1EB892}"/>
            </c:ext>
          </c:extLst>
        </c:ser>
        <c:ser>
          <c:idx val="5"/>
          <c:order val="5"/>
          <c:tx>
            <c:strRef>
              <c:f>'201701mumNDgraphs'!$A$409</c:f>
              <c:strCache>
                <c:ptCount val="1"/>
                <c:pt idx="0">
                  <c:v>156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'201701mumNDgraphs'!$C$409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'201701mumNDgraphs'!$G$409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242-411D-8B54-B2AA1A1EB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70872"/>
        <c:axId val="553271656"/>
      </c:scatterChart>
      <c:valAx>
        <c:axId val="553270872"/>
        <c:scaling>
          <c:orientation val="minMax"/>
          <c:max val="59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71656"/>
        <c:crosses val="autoZero"/>
        <c:crossBetween val="midCat"/>
        <c:majorUnit val="1"/>
      </c:valAx>
      <c:valAx>
        <c:axId val="553271656"/>
        <c:scaling>
          <c:orientation val="minMax"/>
          <c:max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LOG10GAVCOPIES/UG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708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1200"/>
              <a:t>B2_003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'All cohorts ND mum families'!$D$15</c:f>
              <c:strCache>
                <c:ptCount val="1"/>
                <c:pt idx="0">
                  <c:v>Father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'All cohorts ND mum families'!$B$15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'All cohorts ND mum families'!$C$15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0B-4FFC-B59D-C4F2CFA2944A}"/>
            </c:ext>
          </c:extLst>
        </c:ser>
        <c:ser>
          <c:idx val="1"/>
          <c:order val="1"/>
          <c:tx>
            <c:strRef>
              <c:f>'All cohorts ND mum families'!$D$14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'All cohorts ND mum families'!$B$14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'All cohorts ND mum families'!$C$14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C0B-4FFC-B59D-C4F2CFA2944A}"/>
            </c:ext>
          </c:extLst>
        </c:ser>
        <c:ser>
          <c:idx val="0"/>
          <c:order val="2"/>
          <c:tx>
            <c:strRef>
              <c:f>'All cohorts ND mum families'!$F$2</c:f>
              <c:strCache>
                <c:ptCount val="1"/>
                <c:pt idx="0">
                  <c:v>135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70C0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'All cohorts ND mum families'!$B$2:$B$6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'All cohorts ND mum families'!$C$2:$C$6</c:f>
              <c:numCache>
                <c:formatCode>0.00</c:formatCode>
                <c:ptCount val="5"/>
                <c:pt idx="0">
                  <c:v>5.8074852519023503</c:v>
                </c:pt>
                <c:pt idx="1">
                  <c:v>0</c:v>
                </c:pt>
                <c:pt idx="2">
                  <c:v>5.5823006228170744</c:v>
                </c:pt>
                <c:pt idx="3">
                  <c:v>0</c:v>
                </c:pt>
                <c:pt idx="4">
                  <c:v>7.3144906448390472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C0B-4FFC-B59D-C4F2CFA2944A}"/>
            </c:ext>
          </c:extLst>
        </c:ser>
        <c:ser>
          <c:idx val="3"/>
          <c:order val="3"/>
          <c:tx>
            <c:strRef>
              <c:f>'All cohorts ND mum families'!$F$7</c:f>
              <c:strCache>
                <c:ptCount val="1"/>
                <c:pt idx="0">
                  <c:v>136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'All cohorts ND mum families'!$B$7:$B$13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xVal>
          <c:yVal>
            <c:numRef>
              <c:f>'All cohorts ND mum families'!$C$7:$C$13</c:f>
              <c:numCache>
                <c:formatCode>0.00</c:formatCode>
                <c:ptCount val="7"/>
                <c:pt idx="0">
                  <c:v>6.6602092757804883</c:v>
                </c:pt>
                <c:pt idx="1">
                  <c:v>9.978143753335365</c:v>
                </c:pt>
                <c:pt idx="2">
                  <c:v>6.3254376880226815</c:v>
                </c:pt>
                <c:pt idx="3">
                  <c:v>0</c:v>
                </c:pt>
                <c:pt idx="4">
                  <c:v>6.1132620411013798</c:v>
                </c:pt>
                <c:pt idx="5">
                  <c:v>0</c:v>
                </c:pt>
                <c:pt idx="6">
                  <c:v>7.3019148371023297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C0B-4FFC-B59D-C4F2CFA29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66560"/>
        <c:axId val="553921224"/>
      </c:scatterChart>
      <c:valAx>
        <c:axId val="553266560"/>
        <c:scaling>
          <c:orientation val="minMax"/>
          <c:max val="24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21224"/>
        <c:crosses val="autoZero"/>
        <c:crossBetween val="midCat"/>
        <c:majorUnit val="1"/>
      </c:valAx>
      <c:valAx>
        <c:axId val="55392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log10gavcopies/ug tna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665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b2_007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'All cohorts ND mum families'!$D$40</c:f>
              <c:strCache>
                <c:ptCount val="1"/>
                <c:pt idx="0">
                  <c:v>Mother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'All cohorts ND mum families'!$B$40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'All cohorts ND mum families'!$C$40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F6-4C8A-954B-E84D0E1AA543}"/>
            </c:ext>
          </c:extLst>
        </c:ser>
        <c:ser>
          <c:idx val="0"/>
          <c:order val="1"/>
          <c:tx>
            <c:strRef>
              <c:f>'All cohorts ND mum families'!$F$17</c:f>
              <c:strCache>
                <c:ptCount val="1"/>
                <c:pt idx="0">
                  <c:v>135</c:v>
                </c:pt>
              </c:strCache>
            </c:strRef>
          </c:tx>
          <c:spPr>
            <a:ln w="12700" cap="flat" cmpd="sng" algn="ctr">
              <a:noFill/>
              <a:prstDash val="solid"/>
              <a:miter lim="800000"/>
            </a:ln>
            <a:effectLst/>
          </c:spPr>
          <c:marker>
            <c:symbol val="diamond"/>
            <c:size val="6"/>
            <c:spPr>
              <a:solidFill>
                <a:srgbClr val="0070C0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'All cohorts ND mum families'!$B$17:$B$27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'All cohorts ND mum families'!$C$17:$C$27</c:f>
              <c:numCache>
                <c:formatCode>0.00</c:formatCode>
                <c:ptCount val="11"/>
                <c:pt idx="0">
                  <c:v>5.7423189685661828</c:v>
                </c:pt>
                <c:pt idx="1">
                  <c:v>5.7841575090430712</c:v>
                </c:pt>
                <c:pt idx="2">
                  <c:v>6.2130477897959944</c:v>
                </c:pt>
                <c:pt idx="3">
                  <c:v>6.4906351731211567</c:v>
                </c:pt>
                <c:pt idx="4">
                  <c:v>6.5650980183596372</c:v>
                </c:pt>
                <c:pt idx="5">
                  <c:v>6.5822345159366664</c:v>
                </c:pt>
                <c:pt idx="6">
                  <c:v>6.5933803873591463</c:v>
                </c:pt>
                <c:pt idx="7">
                  <c:v>7.7199659848005826</c:v>
                </c:pt>
                <c:pt idx="8">
                  <c:v>8.0609833791727716</c:v>
                </c:pt>
                <c:pt idx="9">
                  <c:v>9.6494777640923708</c:v>
                </c:pt>
                <c:pt idx="1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F6-4C8A-954B-E84D0E1AA543}"/>
            </c:ext>
          </c:extLst>
        </c:ser>
        <c:ser>
          <c:idx val="1"/>
          <c:order val="2"/>
          <c:tx>
            <c:strRef>
              <c:f>'All cohorts ND mum families'!$F$28</c:f>
              <c:strCache>
                <c:ptCount val="1"/>
                <c:pt idx="0">
                  <c:v>136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'All cohorts ND mum families'!$B$28:$B$39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</c:numCache>
            </c:numRef>
          </c:xVal>
          <c:yVal>
            <c:numRef>
              <c:f>'All cohorts ND mum families'!$C$28:$C$39</c:f>
              <c:numCache>
                <c:formatCode>0.00</c:formatCode>
                <c:ptCount val="12"/>
                <c:pt idx="0">
                  <c:v>6.1132620411013798</c:v>
                </c:pt>
                <c:pt idx="1">
                  <c:v>6.1545383273815526</c:v>
                </c:pt>
                <c:pt idx="2">
                  <c:v>6.193279153887703</c:v>
                </c:pt>
                <c:pt idx="3">
                  <c:v>6.2460977294387448</c:v>
                </c:pt>
                <c:pt idx="4">
                  <c:v>6.3941129402488892</c:v>
                </c:pt>
                <c:pt idx="5">
                  <c:v>8.952660374989744</c:v>
                </c:pt>
                <c:pt idx="6">
                  <c:v>9.4025330540124035</c:v>
                </c:pt>
                <c:pt idx="7">
                  <c:v>9.45065828040795</c:v>
                </c:pt>
                <c:pt idx="8">
                  <c:v>9.9602841489270801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F6-4C8A-954B-E84D0E1AA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23968"/>
        <c:axId val="553926712"/>
      </c:scatterChart>
      <c:valAx>
        <c:axId val="553923968"/>
        <c:scaling>
          <c:orientation val="minMax"/>
          <c:max val="24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prawn</a:t>
                </a:r>
                <a:r>
                  <a:rPr lang="en-AU" baseline="0"/>
                  <a:t> id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26712"/>
        <c:crosses val="autoZero"/>
        <c:crossBetween val="midCat"/>
        <c:majorUnit val="1"/>
      </c:valAx>
      <c:valAx>
        <c:axId val="55392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log10gavcopies/ug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239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157258</xdr:colOff>
      <xdr:row>33</xdr:row>
      <xdr:rowOff>140421</xdr:rowOff>
    </xdr:from>
    <xdr:to>
      <xdr:col>30</xdr:col>
      <xdr:colOff>128590</xdr:colOff>
      <xdr:row>50</xdr:row>
      <xdr:rowOff>161044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128058</xdr:colOff>
      <xdr:row>1</xdr:row>
      <xdr:rowOff>150811</xdr:rowOff>
    </xdr:from>
    <xdr:to>
      <xdr:col>30</xdr:col>
      <xdr:colOff>118027</xdr:colOff>
      <xdr:row>19</xdr:row>
      <xdr:rowOff>44467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116415</xdr:colOff>
      <xdr:row>1</xdr:row>
      <xdr:rowOff>153697</xdr:rowOff>
    </xdr:from>
    <xdr:to>
      <xdr:col>48</xdr:col>
      <xdr:colOff>149823</xdr:colOff>
      <xdr:row>19</xdr:row>
      <xdr:rowOff>55031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110451</xdr:colOff>
      <xdr:row>19</xdr:row>
      <xdr:rowOff>62298</xdr:rowOff>
    </xdr:from>
    <xdr:to>
      <xdr:col>30</xdr:col>
      <xdr:colOff>118045</xdr:colOff>
      <xdr:row>33</xdr:row>
      <xdr:rowOff>162293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110643</xdr:colOff>
      <xdr:row>19</xdr:row>
      <xdr:rowOff>62971</xdr:rowOff>
    </xdr:from>
    <xdr:to>
      <xdr:col>48</xdr:col>
      <xdr:colOff>103791</xdr:colOff>
      <xdr:row>34</xdr:row>
      <xdr:rowOff>31969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116418</xdr:colOff>
      <xdr:row>34</xdr:row>
      <xdr:rowOff>47671</xdr:rowOff>
    </xdr:from>
    <xdr:to>
      <xdr:col>48</xdr:col>
      <xdr:colOff>59531</xdr:colOff>
      <xdr:row>51</xdr:row>
      <xdr:rowOff>89296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445309</xdr:colOff>
      <xdr:row>50</xdr:row>
      <xdr:rowOff>141240</xdr:rowOff>
    </xdr:from>
    <xdr:to>
      <xdr:col>30</xdr:col>
      <xdr:colOff>168893</xdr:colOff>
      <xdr:row>66</xdr:row>
      <xdr:rowOff>152078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0</xdr:row>
      <xdr:rowOff>0</xdr:rowOff>
    </xdr:from>
    <xdr:to>
      <xdr:col>18</xdr:col>
      <xdr:colOff>523875</xdr:colOff>
      <xdr:row>20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25399</xdr:colOff>
      <xdr:row>0</xdr:row>
      <xdr:rowOff>111125</xdr:rowOff>
    </xdr:from>
    <xdr:to>
      <xdr:col>51</xdr:col>
      <xdr:colOff>238125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53975</xdr:colOff>
      <xdr:row>0</xdr:row>
      <xdr:rowOff>79375</xdr:rowOff>
    </xdr:from>
    <xdr:to>
      <xdr:col>29</xdr:col>
      <xdr:colOff>444500</xdr:colOff>
      <xdr:row>20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38099</xdr:colOff>
      <xdr:row>20</xdr:row>
      <xdr:rowOff>150812</xdr:rowOff>
    </xdr:from>
    <xdr:to>
      <xdr:col>29</xdr:col>
      <xdr:colOff>396874</xdr:colOff>
      <xdr:row>39</xdr:row>
      <xdr:rowOff>79375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502045</xdr:colOff>
      <xdr:row>0</xdr:row>
      <xdr:rowOff>59531</xdr:rowOff>
    </xdr:from>
    <xdr:to>
      <xdr:col>40</xdr:col>
      <xdr:colOff>293686</xdr:colOff>
      <xdr:row>20</xdr:row>
      <xdr:rowOff>59530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20</xdr:row>
      <xdr:rowOff>129380</xdr:rowOff>
    </xdr:from>
    <xdr:to>
      <xdr:col>18</xdr:col>
      <xdr:colOff>523875</xdr:colOff>
      <xdr:row>39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536576</xdr:colOff>
      <xdr:row>20</xdr:row>
      <xdr:rowOff>169465</xdr:rowOff>
    </xdr:from>
    <xdr:to>
      <xdr:col>40</xdr:col>
      <xdr:colOff>432594</xdr:colOff>
      <xdr:row>39</xdr:row>
      <xdr:rowOff>73422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216789</xdr:colOff>
      <xdr:row>76</xdr:row>
      <xdr:rowOff>21358</xdr:rowOff>
    </xdr:from>
    <xdr:to>
      <xdr:col>26</xdr:col>
      <xdr:colOff>188121</xdr:colOff>
      <xdr:row>93</xdr:row>
      <xdr:rowOff>41981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128058</xdr:colOff>
      <xdr:row>43</xdr:row>
      <xdr:rowOff>150811</xdr:rowOff>
    </xdr:from>
    <xdr:to>
      <xdr:col>26</xdr:col>
      <xdr:colOff>118027</xdr:colOff>
      <xdr:row>61</xdr:row>
      <xdr:rowOff>44467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116415</xdr:colOff>
      <xdr:row>43</xdr:row>
      <xdr:rowOff>153697</xdr:rowOff>
    </xdr:from>
    <xdr:to>
      <xdr:col>44</xdr:col>
      <xdr:colOff>149823</xdr:colOff>
      <xdr:row>61</xdr:row>
      <xdr:rowOff>55031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xmlns="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110451</xdr:colOff>
      <xdr:row>61</xdr:row>
      <xdr:rowOff>62298</xdr:rowOff>
    </xdr:from>
    <xdr:to>
      <xdr:col>26</xdr:col>
      <xdr:colOff>118045</xdr:colOff>
      <xdr:row>75</xdr:row>
      <xdr:rowOff>162293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110643</xdr:colOff>
      <xdr:row>61</xdr:row>
      <xdr:rowOff>62971</xdr:rowOff>
    </xdr:from>
    <xdr:to>
      <xdr:col>44</xdr:col>
      <xdr:colOff>103791</xdr:colOff>
      <xdr:row>76</xdr:row>
      <xdr:rowOff>31969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116418</xdr:colOff>
      <xdr:row>76</xdr:row>
      <xdr:rowOff>47671</xdr:rowOff>
    </xdr:from>
    <xdr:to>
      <xdr:col>44</xdr:col>
      <xdr:colOff>59531</xdr:colOff>
      <xdr:row>93</xdr:row>
      <xdr:rowOff>89296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135747</xdr:colOff>
      <xdr:row>93</xdr:row>
      <xdr:rowOff>10272</xdr:rowOff>
    </xdr:from>
    <xdr:to>
      <xdr:col>25</xdr:col>
      <xdr:colOff>466550</xdr:colOff>
      <xdr:row>109</xdr:row>
      <xdr:rowOff>21110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90487</xdr:rowOff>
    </xdr:from>
    <xdr:to>
      <xdr:col>4</xdr:col>
      <xdr:colOff>1340643</xdr:colOff>
      <xdr:row>56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1397794</xdr:colOff>
      <xdr:row>42</xdr:row>
      <xdr:rowOff>71437</xdr:rowOff>
    </xdr:from>
    <xdr:to>
      <xdr:col>9</xdr:col>
      <xdr:colOff>369094</xdr:colOff>
      <xdr:row>56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26193</xdr:rowOff>
    </xdr:from>
    <xdr:to>
      <xdr:col>4</xdr:col>
      <xdr:colOff>1340643</xdr:colOff>
      <xdr:row>71</xdr:row>
      <xdr:rowOff>102393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1454944</xdr:colOff>
      <xdr:row>57</xdr:row>
      <xdr:rowOff>85724</xdr:rowOff>
    </xdr:from>
    <xdr:to>
      <xdr:col>9</xdr:col>
      <xdr:colOff>426244</xdr:colOff>
      <xdr:row>71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19049</xdr:rowOff>
    </xdr:from>
    <xdr:to>
      <xdr:col>4</xdr:col>
      <xdr:colOff>1340643</xdr:colOff>
      <xdr:row>86</xdr:row>
      <xdr:rowOff>95249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1460499</xdr:colOff>
      <xdr:row>72</xdr:row>
      <xdr:rowOff>1588</xdr:rowOff>
    </xdr:from>
    <xdr:to>
      <xdr:col>9</xdr:col>
      <xdr:colOff>420686</xdr:colOff>
      <xdr:row>87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9D200897-81B5-4CFF-8C4E-BCE4158E4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176212</xdr:rowOff>
    </xdr:from>
    <xdr:to>
      <xdr:col>14</xdr:col>
      <xdr:colOff>266700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266700</xdr:colOff>
      <xdr:row>0</xdr:row>
      <xdr:rowOff>176212</xdr:rowOff>
    </xdr:from>
    <xdr:to>
      <xdr:col>21</xdr:col>
      <xdr:colOff>571500</xdr:colOff>
      <xdr:row>15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561975</xdr:colOff>
      <xdr:row>15</xdr:row>
      <xdr:rowOff>71437</xdr:rowOff>
    </xdr:from>
    <xdr:to>
      <xdr:col>14</xdr:col>
      <xdr:colOff>257175</xdr:colOff>
      <xdr:row>29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295275</xdr:colOff>
      <xdr:row>15</xdr:row>
      <xdr:rowOff>61912</xdr:rowOff>
    </xdr:from>
    <xdr:to>
      <xdr:col>22</xdr:col>
      <xdr:colOff>0</xdr:colOff>
      <xdr:row>29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533399</xdr:colOff>
      <xdr:row>30</xdr:row>
      <xdr:rowOff>90488</xdr:rowOff>
    </xdr:from>
    <xdr:to>
      <xdr:col>21</xdr:col>
      <xdr:colOff>552450</xdr:colOff>
      <xdr:row>42</xdr:row>
      <xdr:rowOff>171451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workbookViewId="0">
      <pane ySplit="1" topLeftCell="A2" activePane="bottomLeft" state="frozen"/>
      <selection pane="bottomLeft" activeCell="I36" sqref="I36"/>
    </sheetView>
  </sheetViews>
  <sheetFormatPr defaultRowHeight="15" x14ac:dyDescent="0.25"/>
  <cols>
    <col min="3" max="3" width="41.140625" customWidth="1"/>
    <col min="4" max="4" width="17.42578125" bestFit="1" customWidth="1"/>
    <col min="5" max="5" width="20.28515625" bestFit="1" customWidth="1"/>
    <col min="6" max="6" width="22.7109375" bestFit="1" customWidth="1"/>
    <col min="7" max="7" width="25.28515625" bestFit="1" customWidth="1"/>
    <col min="8" max="8" width="19.85546875" bestFit="1" customWidth="1"/>
    <col min="9" max="9" width="15.42578125" bestFit="1" customWidth="1"/>
    <col min="10" max="10" width="15.85546875" bestFit="1" customWidth="1"/>
    <col min="14" max="14" width="10.85546875" customWidth="1"/>
    <col min="15" max="15" width="12.140625" bestFit="1" customWidth="1"/>
    <col min="16" max="16" width="12.140625" customWidth="1"/>
    <col min="17" max="17" width="13.28515625" bestFit="1" customWidth="1"/>
    <col min="18" max="18" width="12.28515625" bestFit="1" customWidth="1"/>
    <col min="19" max="19" width="18.7109375" bestFit="1" customWidth="1"/>
    <col min="20" max="20" width="12.28515625" bestFit="1" customWidth="1"/>
    <col min="21" max="21" width="19" bestFit="1" customWidth="1"/>
  </cols>
  <sheetData>
    <row r="1" spans="1:21" ht="15.75" thickBot="1" x14ac:dyDescent="0.3">
      <c r="A1" s="24" t="s">
        <v>603</v>
      </c>
      <c r="B1" s="24" t="s">
        <v>604</v>
      </c>
      <c r="C1" s="24" t="s">
        <v>24</v>
      </c>
      <c r="D1" s="24" t="s">
        <v>667</v>
      </c>
      <c r="E1" s="24" t="s">
        <v>666</v>
      </c>
      <c r="F1" s="24" t="s">
        <v>668</v>
      </c>
      <c r="G1" s="24" t="s">
        <v>852</v>
      </c>
      <c r="H1" s="24" t="s">
        <v>669</v>
      </c>
      <c r="I1" s="33"/>
      <c r="J1" s="33"/>
      <c r="K1" s="32"/>
      <c r="L1" s="32"/>
      <c r="N1" s="45" t="s">
        <v>605</v>
      </c>
      <c r="O1" s="45"/>
      <c r="P1" s="47"/>
      <c r="Q1" s="48" t="s">
        <v>1</v>
      </c>
      <c r="R1" s="50" t="s">
        <v>606</v>
      </c>
      <c r="S1" s="44" t="s">
        <v>607</v>
      </c>
      <c r="T1" s="46" t="s">
        <v>608</v>
      </c>
      <c r="U1" s="37" t="s">
        <v>670</v>
      </c>
    </row>
    <row r="2" spans="1:21" ht="15.75" thickBot="1" x14ac:dyDescent="0.3">
      <c r="A2" s="35">
        <v>201604</v>
      </c>
      <c r="B2" s="13">
        <v>18</v>
      </c>
      <c r="C2" s="13" t="s">
        <v>632</v>
      </c>
      <c r="D2" s="13">
        <v>20</v>
      </c>
      <c r="E2" s="13">
        <v>11</v>
      </c>
      <c r="F2" s="13">
        <v>1</v>
      </c>
      <c r="G2" s="13">
        <v>10</v>
      </c>
      <c r="H2" s="13">
        <v>0</v>
      </c>
      <c r="N2" s="7" t="s">
        <v>610</v>
      </c>
      <c r="O2" s="8" t="s">
        <v>611</v>
      </c>
      <c r="P2" s="9" t="s">
        <v>612</v>
      </c>
      <c r="Q2" s="49"/>
      <c r="R2" s="51"/>
      <c r="S2" s="45"/>
      <c r="T2" s="47"/>
      <c r="U2" s="37"/>
    </row>
    <row r="3" spans="1:21" x14ac:dyDescent="0.25">
      <c r="A3" s="35"/>
      <c r="B3" s="13">
        <v>5</v>
      </c>
      <c r="C3" s="13" t="s">
        <v>617</v>
      </c>
      <c r="D3" s="13">
        <v>78</v>
      </c>
      <c r="E3" s="13">
        <v>43</v>
      </c>
      <c r="F3" s="13">
        <v>8</v>
      </c>
      <c r="G3" s="13">
        <v>35</v>
      </c>
      <c r="H3" s="13">
        <v>1</v>
      </c>
      <c r="M3" s="41">
        <v>201701</v>
      </c>
      <c r="N3" s="39">
        <v>457</v>
      </c>
      <c r="O3" s="34">
        <v>111</v>
      </c>
      <c r="P3" s="53" t="s">
        <v>614</v>
      </c>
      <c r="Q3" s="10">
        <v>149</v>
      </c>
      <c r="R3" s="11">
        <v>940</v>
      </c>
      <c r="S3" s="11">
        <v>470</v>
      </c>
      <c r="T3" s="11">
        <v>43</v>
      </c>
    </row>
    <row r="4" spans="1:21" x14ac:dyDescent="0.25">
      <c r="A4" s="35"/>
      <c r="B4" s="13">
        <v>7</v>
      </c>
      <c r="C4" s="13" t="s">
        <v>619</v>
      </c>
      <c r="D4" s="13">
        <v>64</v>
      </c>
      <c r="E4" s="13">
        <v>31</v>
      </c>
      <c r="F4" s="13">
        <v>9</v>
      </c>
      <c r="G4" s="13">
        <v>22</v>
      </c>
      <c r="H4" s="13">
        <v>0</v>
      </c>
      <c r="M4" s="38"/>
      <c r="N4" s="40"/>
      <c r="O4" s="35"/>
      <c r="P4" s="54"/>
      <c r="Q4" s="12">
        <v>150</v>
      </c>
      <c r="R4" s="11">
        <v>940</v>
      </c>
      <c r="S4" s="11">
        <v>470</v>
      </c>
      <c r="T4" s="11">
        <v>43</v>
      </c>
    </row>
    <row r="5" spans="1:21" x14ac:dyDescent="0.25">
      <c r="A5" s="35"/>
      <c r="B5" s="13">
        <v>11</v>
      </c>
      <c r="C5" s="13" t="s">
        <v>624</v>
      </c>
      <c r="D5" s="13">
        <v>46</v>
      </c>
      <c r="E5" s="13">
        <v>16</v>
      </c>
      <c r="F5" s="13">
        <v>5</v>
      </c>
      <c r="G5" s="13">
        <v>11</v>
      </c>
      <c r="H5" s="13">
        <v>1</v>
      </c>
      <c r="M5" s="38"/>
      <c r="N5" s="40"/>
      <c r="O5" s="35"/>
      <c r="P5" s="54"/>
      <c r="Q5" s="12">
        <v>152</v>
      </c>
      <c r="R5" s="11">
        <v>188</v>
      </c>
      <c r="S5" s="11">
        <v>94</v>
      </c>
      <c r="T5" s="13"/>
    </row>
    <row r="6" spans="1:21" x14ac:dyDescent="0.25">
      <c r="A6" s="35"/>
      <c r="B6" s="13">
        <v>12</v>
      </c>
      <c r="C6" s="13" t="s">
        <v>626</v>
      </c>
      <c r="D6" s="13">
        <v>43</v>
      </c>
      <c r="E6" s="13">
        <v>33</v>
      </c>
      <c r="F6" s="13">
        <v>5</v>
      </c>
      <c r="G6" s="13">
        <v>28</v>
      </c>
      <c r="H6" s="13">
        <v>1</v>
      </c>
      <c r="M6" s="38"/>
      <c r="N6" s="40"/>
      <c r="O6" s="35"/>
      <c r="P6" s="54"/>
      <c r="Q6" s="12">
        <v>155</v>
      </c>
      <c r="R6" s="11">
        <v>940</v>
      </c>
      <c r="S6" s="11">
        <v>94</v>
      </c>
      <c r="T6" s="11">
        <v>42</v>
      </c>
    </row>
    <row r="7" spans="1:21" x14ac:dyDescent="0.25">
      <c r="A7" s="35"/>
      <c r="B7" s="13">
        <v>14</v>
      </c>
      <c r="C7" s="13" t="s">
        <v>628</v>
      </c>
      <c r="D7" s="13">
        <v>27</v>
      </c>
      <c r="E7" s="13">
        <v>13</v>
      </c>
      <c r="F7" s="13">
        <v>1</v>
      </c>
      <c r="G7" s="13">
        <v>12</v>
      </c>
      <c r="H7" s="13">
        <v>0</v>
      </c>
      <c r="M7" s="38"/>
      <c r="N7" s="40"/>
      <c r="O7" s="35"/>
      <c r="P7" s="54"/>
      <c r="Q7" s="12">
        <v>156</v>
      </c>
      <c r="R7" s="11">
        <v>940</v>
      </c>
      <c r="S7" s="11">
        <v>94</v>
      </c>
      <c r="T7" s="11">
        <v>48</v>
      </c>
    </row>
    <row r="8" spans="1:21" x14ac:dyDescent="0.25">
      <c r="A8" s="35"/>
      <c r="B8" s="13">
        <v>2</v>
      </c>
      <c r="C8" s="13" t="s">
        <v>613</v>
      </c>
      <c r="D8" s="13">
        <v>123</v>
      </c>
      <c r="E8" s="13">
        <v>61</v>
      </c>
      <c r="F8" s="13">
        <v>11</v>
      </c>
      <c r="G8" s="13">
        <v>50</v>
      </c>
      <c r="H8" s="13">
        <v>0</v>
      </c>
      <c r="I8" s="1"/>
      <c r="M8" s="38"/>
      <c r="N8" s="40"/>
      <c r="O8" s="35"/>
      <c r="P8" s="54"/>
      <c r="Q8" s="12">
        <v>157</v>
      </c>
      <c r="R8" s="11">
        <v>188</v>
      </c>
      <c r="S8" s="11">
        <v>94</v>
      </c>
      <c r="T8" s="13"/>
    </row>
    <row r="9" spans="1:21" x14ac:dyDescent="0.25">
      <c r="A9" s="35"/>
      <c r="B9" s="13">
        <v>6</v>
      </c>
      <c r="C9" s="13" t="s">
        <v>618</v>
      </c>
      <c r="D9" s="13">
        <v>72</v>
      </c>
      <c r="E9" s="13">
        <v>9</v>
      </c>
      <c r="F9" s="13">
        <v>1</v>
      </c>
      <c r="G9" s="13">
        <v>8</v>
      </c>
      <c r="H9" s="13">
        <v>0</v>
      </c>
      <c r="M9" s="38"/>
      <c r="N9" s="40"/>
      <c r="O9" s="35"/>
      <c r="P9" s="54"/>
      <c r="Q9" s="12">
        <v>160</v>
      </c>
      <c r="R9" s="11">
        <v>376</v>
      </c>
      <c r="S9" s="11">
        <v>94</v>
      </c>
      <c r="T9" s="13"/>
    </row>
    <row r="10" spans="1:21" x14ac:dyDescent="0.25">
      <c r="A10" s="35"/>
      <c r="B10" s="13">
        <v>3</v>
      </c>
      <c r="C10" s="13" t="s">
        <v>615</v>
      </c>
      <c r="D10" s="13">
        <v>109</v>
      </c>
      <c r="E10" s="13">
        <v>69</v>
      </c>
      <c r="F10" s="13">
        <v>9</v>
      </c>
      <c r="G10" s="13">
        <v>60</v>
      </c>
      <c r="H10" s="13">
        <v>3</v>
      </c>
      <c r="I10" s="1"/>
      <c r="M10" s="38"/>
      <c r="N10" s="40"/>
      <c r="O10" s="35"/>
      <c r="P10" s="54"/>
      <c r="Q10" s="12">
        <v>161</v>
      </c>
      <c r="R10" s="11">
        <v>376</v>
      </c>
      <c r="S10" s="11">
        <v>94</v>
      </c>
      <c r="T10" s="13"/>
    </row>
    <row r="11" spans="1:21" ht="15.75" x14ac:dyDescent="0.25">
      <c r="A11" s="35"/>
      <c r="B11" s="13">
        <v>17</v>
      </c>
      <c r="C11" s="13" t="s">
        <v>631</v>
      </c>
      <c r="D11" s="13">
        <v>21</v>
      </c>
      <c r="E11" s="13">
        <v>11</v>
      </c>
      <c r="F11" s="13">
        <v>1</v>
      </c>
      <c r="G11" s="13">
        <v>10</v>
      </c>
      <c r="H11" s="13">
        <v>0</v>
      </c>
      <c r="M11" s="42"/>
      <c r="N11" s="43"/>
      <c r="O11" s="36"/>
      <c r="P11" s="55"/>
      <c r="Q11" s="14" t="s">
        <v>623</v>
      </c>
      <c r="R11" s="15"/>
      <c r="S11" s="15"/>
      <c r="T11" s="15"/>
    </row>
    <row r="12" spans="1:21" x14ac:dyDescent="0.25">
      <c r="A12" s="35"/>
      <c r="B12" s="13">
        <v>9</v>
      </c>
      <c r="C12" s="13" t="s">
        <v>621</v>
      </c>
      <c r="D12" s="13">
        <v>48</v>
      </c>
      <c r="E12" s="13">
        <v>29</v>
      </c>
      <c r="F12" s="13">
        <v>6</v>
      </c>
      <c r="G12" s="13">
        <v>23</v>
      </c>
      <c r="H12" s="13">
        <v>0</v>
      </c>
      <c r="M12" s="41">
        <v>201604</v>
      </c>
      <c r="N12" s="39">
        <v>537</v>
      </c>
      <c r="O12" s="34">
        <v>93</v>
      </c>
      <c r="P12" s="39" t="s">
        <v>625</v>
      </c>
      <c r="Q12" s="12">
        <v>135</v>
      </c>
      <c r="R12">
        <v>470</v>
      </c>
      <c r="S12">
        <v>94</v>
      </c>
      <c r="T12" s="52">
        <v>35</v>
      </c>
    </row>
    <row r="13" spans="1:21" x14ac:dyDescent="0.25">
      <c r="A13" s="35"/>
      <c r="B13" s="13">
        <v>10</v>
      </c>
      <c r="C13" s="13" t="s">
        <v>622</v>
      </c>
      <c r="D13" s="13">
        <v>46</v>
      </c>
      <c r="E13" s="13">
        <v>23</v>
      </c>
      <c r="F13" s="13">
        <v>2</v>
      </c>
      <c r="G13" s="13">
        <v>21</v>
      </c>
      <c r="H13" s="13">
        <v>0</v>
      </c>
      <c r="M13" s="38"/>
      <c r="N13" s="40"/>
      <c r="O13" s="35"/>
      <c r="P13" s="40"/>
      <c r="Q13" s="12">
        <v>136</v>
      </c>
      <c r="R13">
        <v>470</v>
      </c>
      <c r="S13">
        <v>94</v>
      </c>
      <c r="T13" s="52"/>
    </row>
    <row r="14" spans="1:21" x14ac:dyDescent="0.25">
      <c r="A14" s="35"/>
      <c r="B14" s="13">
        <v>13</v>
      </c>
      <c r="C14" s="13" t="s">
        <v>627</v>
      </c>
      <c r="D14" s="13">
        <v>34</v>
      </c>
      <c r="E14" s="13">
        <v>23</v>
      </c>
      <c r="F14" s="13">
        <v>5</v>
      </c>
      <c r="G14" s="13">
        <v>18</v>
      </c>
      <c r="H14" s="13">
        <v>2</v>
      </c>
      <c r="I14" s="1"/>
      <c r="M14" s="38"/>
      <c r="N14" s="40"/>
      <c r="O14" s="35"/>
      <c r="P14" s="40"/>
      <c r="Q14" s="12">
        <v>243</v>
      </c>
      <c r="R14">
        <v>470</v>
      </c>
      <c r="S14">
        <v>94</v>
      </c>
      <c r="T14" s="52">
        <v>53</v>
      </c>
    </row>
    <row r="15" spans="1:21" x14ac:dyDescent="0.25">
      <c r="A15" s="35"/>
      <c r="B15" s="13">
        <v>21</v>
      </c>
      <c r="C15" s="13" t="s">
        <v>635</v>
      </c>
      <c r="D15" s="13">
        <v>13</v>
      </c>
      <c r="E15" s="13">
        <v>6</v>
      </c>
      <c r="F15" s="13">
        <v>4</v>
      </c>
      <c r="G15" s="13">
        <v>2</v>
      </c>
      <c r="H15" s="13">
        <v>1</v>
      </c>
      <c r="M15" s="38"/>
      <c r="N15" s="40"/>
      <c r="O15" s="35"/>
      <c r="P15" s="40"/>
      <c r="Q15" s="12">
        <v>244</v>
      </c>
      <c r="R15">
        <v>470</v>
      </c>
      <c r="S15">
        <v>94</v>
      </c>
      <c r="T15" s="52"/>
    </row>
    <row r="16" spans="1:21" ht="15.75" x14ac:dyDescent="0.25">
      <c r="A16" s="35"/>
      <c r="B16" s="13">
        <v>4</v>
      </c>
      <c r="C16" s="13" t="s">
        <v>616</v>
      </c>
      <c r="D16" s="13">
        <v>82</v>
      </c>
      <c r="E16" s="13">
        <v>38</v>
      </c>
      <c r="F16" s="13">
        <v>10</v>
      </c>
      <c r="G16" s="13">
        <v>28</v>
      </c>
      <c r="H16" s="13">
        <v>0</v>
      </c>
      <c r="M16" s="38"/>
      <c r="N16" s="43"/>
      <c r="O16" s="36"/>
      <c r="P16" s="43"/>
      <c r="Q16" s="14" t="s">
        <v>623</v>
      </c>
      <c r="R16" s="15"/>
      <c r="S16" s="15"/>
      <c r="T16" s="16"/>
    </row>
    <row r="17" spans="1:20" x14ac:dyDescent="0.25">
      <c r="A17" s="35"/>
      <c r="B17" s="13">
        <v>20</v>
      </c>
      <c r="C17" s="13" t="s">
        <v>634</v>
      </c>
      <c r="D17" s="13">
        <v>14</v>
      </c>
      <c r="E17" s="13">
        <v>10</v>
      </c>
      <c r="F17" s="13">
        <v>1</v>
      </c>
      <c r="G17" s="13">
        <v>9</v>
      </c>
      <c r="H17" s="13">
        <v>0</v>
      </c>
      <c r="M17" s="38">
        <v>201602</v>
      </c>
      <c r="N17" s="39">
        <v>140</v>
      </c>
      <c r="O17" s="34">
        <v>39</v>
      </c>
      <c r="P17" s="39" t="s">
        <v>625</v>
      </c>
      <c r="Q17" s="12">
        <v>141</v>
      </c>
      <c r="R17">
        <v>846</v>
      </c>
      <c r="S17">
        <v>94</v>
      </c>
      <c r="T17" s="52">
        <v>33</v>
      </c>
    </row>
    <row r="18" spans="1:20" x14ac:dyDescent="0.25">
      <c r="A18" s="35"/>
      <c r="B18" s="13">
        <v>16</v>
      </c>
      <c r="C18" s="13" t="s">
        <v>630</v>
      </c>
      <c r="D18" s="13">
        <v>24</v>
      </c>
      <c r="E18" s="13">
        <v>9</v>
      </c>
      <c r="F18" s="13">
        <v>2</v>
      </c>
      <c r="G18" s="13">
        <v>7</v>
      </c>
      <c r="H18" s="13">
        <v>1</v>
      </c>
      <c r="M18" s="38"/>
      <c r="N18" s="40"/>
      <c r="O18" s="35"/>
      <c r="P18" s="40"/>
      <c r="Q18" s="12">
        <v>142</v>
      </c>
      <c r="R18">
        <v>846</v>
      </c>
      <c r="S18">
        <v>94</v>
      </c>
      <c r="T18" s="52"/>
    </row>
    <row r="19" spans="1:20" x14ac:dyDescent="0.25">
      <c r="A19" s="35"/>
      <c r="B19" s="13">
        <v>1</v>
      </c>
      <c r="C19" s="13" t="s">
        <v>609</v>
      </c>
      <c r="D19" s="13">
        <v>158</v>
      </c>
      <c r="E19" s="13">
        <v>59</v>
      </c>
      <c r="F19" s="13">
        <v>11</v>
      </c>
      <c r="G19" s="13">
        <v>48</v>
      </c>
      <c r="H19" s="13">
        <v>4</v>
      </c>
      <c r="M19" s="38"/>
      <c r="N19" s="40"/>
      <c r="O19" s="35"/>
      <c r="P19" s="40"/>
      <c r="Q19" s="12">
        <v>155</v>
      </c>
      <c r="R19">
        <v>94</v>
      </c>
      <c r="S19" t="s">
        <v>625</v>
      </c>
      <c r="T19" s="17"/>
    </row>
    <row r="20" spans="1:20" x14ac:dyDescent="0.25">
      <c r="A20" s="35"/>
      <c r="B20" s="13">
        <v>15</v>
      </c>
      <c r="C20" s="13" t="s">
        <v>629</v>
      </c>
      <c r="D20" s="13">
        <v>24</v>
      </c>
      <c r="E20" s="13">
        <v>11</v>
      </c>
      <c r="F20" s="13">
        <v>1</v>
      </c>
      <c r="G20" s="13">
        <v>10</v>
      </c>
      <c r="H20" s="13">
        <v>0</v>
      </c>
      <c r="M20" s="38"/>
      <c r="N20" s="40"/>
      <c r="O20" s="35"/>
      <c r="P20" s="40"/>
      <c r="Q20" s="12">
        <v>157</v>
      </c>
      <c r="R20">
        <v>94</v>
      </c>
      <c r="S20" t="s">
        <v>625</v>
      </c>
      <c r="T20" s="18"/>
    </row>
    <row r="21" spans="1:20" ht="15.75" x14ac:dyDescent="0.25">
      <c r="A21" s="35"/>
      <c r="B21" s="13">
        <v>8</v>
      </c>
      <c r="C21" s="13" t="s">
        <v>620</v>
      </c>
      <c r="D21" s="13">
        <v>50</v>
      </c>
      <c r="E21" s="13">
        <v>23</v>
      </c>
      <c r="F21" s="13">
        <v>2</v>
      </c>
      <c r="G21" s="13">
        <v>21</v>
      </c>
      <c r="H21" s="13">
        <v>0</v>
      </c>
      <c r="M21" s="38"/>
      <c r="N21" s="40"/>
      <c r="O21" s="35"/>
      <c r="P21" s="40"/>
      <c r="Q21" s="19" t="s">
        <v>623</v>
      </c>
      <c r="S21" s="20"/>
    </row>
    <row r="22" spans="1:20" x14ac:dyDescent="0.25">
      <c r="A22" s="35"/>
      <c r="B22" s="13">
        <v>19</v>
      </c>
      <c r="C22" s="13" t="s">
        <v>633</v>
      </c>
      <c r="D22" s="13">
        <v>19</v>
      </c>
      <c r="E22" s="13">
        <v>10</v>
      </c>
      <c r="F22" s="13">
        <v>4</v>
      </c>
      <c r="G22" s="13">
        <v>6</v>
      </c>
      <c r="H22" s="13">
        <v>0</v>
      </c>
      <c r="I22" s="1"/>
      <c r="M22" s="21"/>
      <c r="N22" s="13"/>
    </row>
    <row r="23" spans="1:20" x14ac:dyDescent="0.25">
      <c r="A23" s="35"/>
      <c r="B23" s="13">
        <v>13</v>
      </c>
      <c r="C23" s="13" t="s">
        <v>645</v>
      </c>
      <c r="D23" s="13">
        <v>35</v>
      </c>
      <c r="E23" s="13">
        <v>19</v>
      </c>
      <c r="F23" s="13">
        <v>3</v>
      </c>
      <c r="G23" s="13">
        <v>16</v>
      </c>
      <c r="H23" s="13">
        <v>0</v>
      </c>
      <c r="M23" s="13"/>
      <c r="N23" s="13"/>
    </row>
    <row r="24" spans="1:20" x14ac:dyDescent="0.25">
      <c r="A24" s="35"/>
      <c r="B24" s="13">
        <v>7</v>
      </c>
      <c r="C24" s="13" t="s">
        <v>133</v>
      </c>
      <c r="D24" s="13">
        <v>100</v>
      </c>
      <c r="E24" s="13">
        <v>57</v>
      </c>
      <c r="F24" s="13">
        <v>13</v>
      </c>
      <c r="G24" s="13">
        <v>44</v>
      </c>
      <c r="H24" s="13">
        <v>4</v>
      </c>
      <c r="M24" s="21"/>
      <c r="N24" s="13"/>
    </row>
    <row r="25" spans="1:20" x14ac:dyDescent="0.25">
      <c r="A25" s="35"/>
      <c r="B25" s="13">
        <v>16</v>
      </c>
      <c r="C25" s="13" t="s">
        <v>648</v>
      </c>
      <c r="D25" s="13">
        <v>28</v>
      </c>
      <c r="E25" s="13">
        <v>6</v>
      </c>
      <c r="F25" s="13">
        <v>1</v>
      </c>
      <c r="G25" s="13">
        <v>5</v>
      </c>
      <c r="H25" s="13">
        <v>1</v>
      </c>
      <c r="M25" s="21"/>
      <c r="N25" s="13"/>
    </row>
    <row r="26" spans="1:20" x14ac:dyDescent="0.25">
      <c r="A26" s="35"/>
      <c r="B26" s="13">
        <v>14</v>
      </c>
      <c r="C26" s="13" t="s">
        <v>646</v>
      </c>
      <c r="D26" s="13">
        <v>35</v>
      </c>
      <c r="E26" s="13">
        <v>11</v>
      </c>
      <c r="F26" s="13">
        <v>2</v>
      </c>
      <c r="G26" s="13">
        <v>9</v>
      </c>
      <c r="H26" s="13">
        <v>0</v>
      </c>
      <c r="M26" s="21"/>
      <c r="N26" s="13"/>
    </row>
    <row r="27" spans="1:20" x14ac:dyDescent="0.25">
      <c r="A27" s="35"/>
      <c r="B27" s="13">
        <v>5</v>
      </c>
      <c r="C27" s="13" t="s">
        <v>107</v>
      </c>
      <c r="D27" s="13">
        <v>143</v>
      </c>
      <c r="E27" s="13">
        <v>82</v>
      </c>
      <c r="F27" s="13">
        <v>23</v>
      </c>
      <c r="G27" s="13">
        <v>59</v>
      </c>
      <c r="H27" s="13">
        <v>4</v>
      </c>
      <c r="M27" s="21"/>
      <c r="N27" s="13"/>
    </row>
    <row r="28" spans="1:20" x14ac:dyDescent="0.25">
      <c r="A28" s="35"/>
      <c r="B28" s="13">
        <v>17</v>
      </c>
      <c r="C28" s="13" t="s">
        <v>649</v>
      </c>
      <c r="D28" s="13">
        <v>27</v>
      </c>
      <c r="E28" s="13">
        <v>10</v>
      </c>
      <c r="F28" s="13">
        <v>10</v>
      </c>
      <c r="G28" s="13">
        <v>0</v>
      </c>
      <c r="H28" s="13">
        <v>1</v>
      </c>
      <c r="I28" s="1"/>
      <c r="M28" s="21"/>
      <c r="N28" s="13"/>
    </row>
    <row r="29" spans="1:20" x14ac:dyDescent="0.25">
      <c r="A29" s="35"/>
      <c r="B29" s="13">
        <v>2</v>
      </c>
      <c r="C29" s="13" t="s">
        <v>637</v>
      </c>
      <c r="D29" s="13">
        <v>172</v>
      </c>
      <c r="E29" s="13">
        <v>103</v>
      </c>
      <c r="F29" s="13">
        <v>21</v>
      </c>
      <c r="G29" s="13">
        <v>82</v>
      </c>
      <c r="H29" s="13">
        <v>4</v>
      </c>
      <c r="M29" s="21"/>
      <c r="N29" s="13"/>
    </row>
    <row r="30" spans="1:20" x14ac:dyDescent="0.25">
      <c r="A30" s="35"/>
      <c r="B30" s="13">
        <v>10</v>
      </c>
      <c r="C30" s="13" t="s">
        <v>642</v>
      </c>
      <c r="D30" s="13">
        <v>50</v>
      </c>
      <c r="E30" s="13">
        <v>23</v>
      </c>
      <c r="F30" s="13">
        <v>3</v>
      </c>
      <c r="G30" s="13">
        <v>20</v>
      </c>
      <c r="H30" s="13">
        <v>1</v>
      </c>
      <c r="M30" s="21"/>
      <c r="N30" s="13"/>
    </row>
    <row r="31" spans="1:20" x14ac:dyDescent="0.25">
      <c r="A31" s="35"/>
      <c r="B31" s="13">
        <v>18</v>
      </c>
      <c r="C31" s="13" t="s">
        <v>141</v>
      </c>
      <c r="D31" s="13">
        <v>12</v>
      </c>
      <c r="E31" s="13">
        <v>8</v>
      </c>
      <c r="F31" s="13">
        <v>1</v>
      </c>
      <c r="G31" s="13">
        <v>7</v>
      </c>
      <c r="H31" s="13">
        <v>0</v>
      </c>
      <c r="M31" s="21"/>
      <c r="N31" s="13"/>
    </row>
    <row r="32" spans="1:20" x14ac:dyDescent="0.25">
      <c r="A32" s="35"/>
      <c r="B32" s="13">
        <v>3</v>
      </c>
      <c r="C32" s="13" t="s">
        <v>88</v>
      </c>
      <c r="D32" s="13">
        <v>157</v>
      </c>
      <c r="E32" s="13">
        <v>102</v>
      </c>
      <c r="F32" s="13">
        <v>102</v>
      </c>
      <c r="G32" s="13">
        <v>0</v>
      </c>
      <c r="H32" s="13">
        <v>6</v>
      </c>
      <c r="M32" s="21"/>
      <c r="N32" s="13"/>
    </row>
    <row r="33" spans="1:14" x14ac:dyDescent="0.25">
      <c r="A33" s="35"/>
      <c r="B33" s="13">
        <v>1</v>
      </c>
      <c r="C33" s="13" t="s">
        <v>636</v>
      </c>
      <c r="D33" s="13">
        <v>237</v>
      </c>
      <c r="E33" s="13">
        <v>145</v>
      </c>
      <c r="F33" s="13">
        <v>26</v>
      </c>
      <c r="G33" s="13">
        <v>119</v>
      </c>
      <c r="H33" s="13">
        <v>13</v>
      </c>
      <c r="M33" s="21"/>
      <c r="N33" s="13"/>
    </row>
    <row r="34" spans="1:14" x14ac:dyDescent="0.25">
      <c r="A34" s="35"/>
      <c r="B34" s="13">
        <v>4</v>
      </c>
      <c r="C34" s="13" t="s">
        <v>638</v>
      </c>
      <c r="D34" s="13">
        <v>145</v>
      </c>
      <c r="E34" s="13">
        <v>98</v>
      </c>
      <c r="F34" s="13">
        <v>14</v>
      </c>
      <c r="G34" s="13">
        <v>84</v>
      </c>
      <c r="H34" s="13">
        <v>4</v>
      </c>
      <c r="M34" s="21"/>
      <c r="N34" s="13"/>
    </row>
    <row r="35" spans="1:14" ht="15.75" x14ac:dyDescent="0.25">
      <c r="A35" s="35"/>
      <c r="B35" s="13">
        <v>15</v>
      </c>
      <c r="C35" s="13" t="s">
        <v>647</v>
      </c>
      <c r="D35" s="13">
        <v>33</v>
      </c>
      <c r="E35" s="13">
        <v>18</v>
      </c>
      <c r="F35" s="13">
        <v>4</v>
      </c>
      <c r="G35" s="13">
        <v>14</v>
      </c>
      <c r="H35" s="13">
        <v>1</v>
      </c>
      <c r="M35" s="21"/>
      <c r="N35" s="22"/>
    </row>
    <row r="36" spans="1:14" x14ac:dyDescent="0.25">
      <c r="A36" s="35"/>
      <c r="B36" s="13">
        <v>6</v>
      </c>
      <c r="C36" s="13" t="s">
        <v>639</v>
      </c>
      <c r="D36" s="13">
        <v>108</v>
      </c>
      <c r="E36" s="13">
        <v>45</v>
      </c>
      <c r="F36" s="13">
        <v>11</v>
      </c>
      <c r="G36" s="13">
        <v>34</v>
      </c>
      <c r="H36" s="13">
        <v>2</v>
      </c>
      <c r="I36" s="1"/>
      <c r="M36" s="21"/>
      <c r="N36" s="13"/>
    </row>
    <row r="37" spans="1:14" x14ac:dyDescent="0.25">
      <c r="A37" s="35"/>
      <c r="B37" s="13">
        <v>11</v>
      </c>
      <c r="C37" s="13" t="s">
        <v>643</v>
      </c>
      <c r="D37" s="13">
        <v>43</v>
      </c>
      <c r="E37" s="13">
        <v>8</v>
      </c>
      <c r="F37" s="13">
        <v>1</v>
      </c>
      <c r="G37" s="13">
        <v>7</v>
      </c>
      <c r="H37" s="13">
        <v>0</v>
      </c>
      <c r="M37" s="13"/>
      <c r="N37" s="13"/>
    </row>
    <row r="38" spans="1:14" x14ac:dyDescent="0.25">
      <c r="A38" s="35"/>
      <c r="B38" s="13">
        <v>12</v>
      </c>
      <c r="C38" s="13" t="s">
        <v>644</v>
      </c>
      <c r="D38" s="13">
        <v>38</v>
      </c>
      <c r="E38" s="13">
        <v>14</v>
      </c>
      <c r="F38" s="13">
        <v>3</v>
      </c>
      <c r="G38" s="13">
        <v>11</v>
      </c>
      <c r="H38" s="13">
        <v>1</v>
      </c>
      <c r="M38" s="21"/>
      <c r="N38" s="13"/>
    </row>
    <row r="39" spans="1:14" x14ac:dyDescent="0.25">
      <c r="A39" s="35"/>
      <c r="B39" s="13">
        <v>9</v>
      </c>
      <c r="C39" s="13" t="s">
        <v>641</v>
      </c>
      <c r="D39" s="13">
        <v>51</v>
      </c>
      <c r="E39" s="13">
        <v>15</v>
      </c>
      <c r="F39" s="13">
        <v>5</v>
      </c>
      <c r="G39" s="13">
        <v>10</v>
      </c>
      <c r="H39" s="13">
        <v>2</v>
      </c>
      <c r="M39" s="21"/>
      <c r="N39" s="13"/>
    </row>
    <row r="40" spans="1:14" ht="15.75" x14ac:dyDescent="0.25">
      <c r="A40" s="36"/>
      <c r="B40" s="15">
        <v>8</v>
      </c>
      <c r="C40" s="15" t="s">
        <v>640</v>
      </c>
      <c r="D40" s="15">
        <v>71</v>
      </c>
      <c r="E40" s="15">
        <v>20</v>
      </c>
      <c r="F40" s="15">
        <v>4</v>
      </c>
      <c r="G40" s="15">
        <v>16</v>
      </c>
      <c r="H40" s="15">
        <v>1</v>
      </c>
      <c r="M40" s="21"/>
      <c r="N40" s="22"/>
    </row>
    <row r="41" spans="1:14" x14ac:dyDescent="0.25">
      <c r="A41" s="34">
        <v>201602</v>
      </c>
      <c r="B41" s="23">
        <v>1</v>
      </c>
      <c r="C41" s="23" t="s">
        <v>73</v>
      </c>
      <c r="D41" s="23">
        <v>76</v>
      </c>
      <c r="E41" s="23">
        <v>54</v>
      </c>
      <c r="F41" s="23">
        <v>11</v>
      </c>
      <c r="G41" s="23">
        <v>43</v>
      </c>
      <c r="H41" s="23">
        <v>8</v>
      </c>
      <c r="M41" s="21"/>
      <c r="N41" s="13"/>
    </row>
    <row r="42" spans="1:14" x14ac:dyDescent="0.25">
      <c r="A42" s="35"/>
      <c r="B42" s="13">
        <v>2</v>
      </c>
      <c r="C42" s="13" t="s">
        <v>650</v>
      </c>
      <c r="D42" s="13">
        <v>38</v>
      </c>
      <c r="E42" s="13">
        <v>16</v>
      </c>
      <c r="F42" s="13">
        <v>2</v>
      </c>
      <c r="G42" s="13">
        <v>14</v>
      </c>
      <c r="H42" s="13">
        <v>2</v>
      </c>
      <c r="M42" s="13"/>
      <c r="N42" s="13"/>
    </row>
    <row r="43" spans="1:14" x14ac:dyDescent="0.25">
      <c r="A43" s="35"/>
      <c r="B43" s="13">
        <v>3</v>
      </c>
      <c r="C43" s="13" t="s">
        <v>651</v>
      </c>
      <c r="D43" s="13">
        <v>56</v>
      </c>
      <c r="E43" s="13">
        <v>19</v>
      </c>
      <c r="F43" s="13">
        <v>1</v>
      </c>
      <c r="G43" s="13">
        <v>18</v>
      </c>
      <c r="H43" s="13">
        <v>1</v>
      </c>
      <c r="M43" s="21"/>
      <c r="N43" s="13"/>
    </row>
    <row r="44" spans="1:14" ht="15.75" x14ac:dyDescent="0.25">
      <c r="A44" s="35"/>
      <c r="B44" s="13">
        <v>4</v>
      </c>
      <c r="C44" s="13" t="s">
        <v>652</v>
      </c>
      <c r="D44" s="13">
        <v>66</v>
      </c>
      <c r="E44" s="13">
        <v>43</v>
      </c>
      <c r="F44" s="13">
        <v>6</v>
      </c>
      <c r="G44" s="13">
        <v>37</v>
      </c>
      <c r="H44" s="13">
        <v>6</v>
      </c>
      <c r="M44" s="21"/>
      <c r="N44" s="22"/>
    </row>
    <row r="45" spans="1:14" x14ac:dyDescent="0.25">
      <c r="A45" s="35"/>
      <c r="B45" s="13">
        <v>5</v>
      </c>
      <c r="C45" s="13" t="s">
        <v>653</v>
      </c>
      <c r="D45" s="13">
        <v>8</v>
      </c>
      <c r="E45" s="13">
        <v>2</v>
      </c>
      <c r="F45" s="13">
        <v>0</v>
      </c>
      <c r="G45" s="13">
        <v>2</v>
      </c>
      <c r="H45" s="13">
        <v>0</v>
      </c>
      <c r="M45" s="21"/>
      <c r="N45" s="13"/>
    </row>
    <row r="46" spans="1:14" x14ac:dyDescent="0.25">
      <c r="A46" s="35"/>
      <c r="B46" s="13">
        <v>6</v>
      </c>
      <c r="C46" s="13" t="s">
        <v>654</v>
      </c>
      <c r="D46" s="13">
        <v>70</v>
      </c>
      <c r="E46" s="13">
        <v>26</v>
      </c>
      <c r="F46" s="13">
        <v>3</v>
      </c>
      <c r="G46" s="13">
        <v>23</v>
      </c>
      <c r="H46" s="13">
        <v>2</v>
      </c>
      <c r="M46" s="13"/>
      <c r="N46" s="13"/>
    </row>
    <row r="47" spans="1:14" x14ac:dyDescent="0.25">
      <c r="A47" s="35"/>
      <c r="B47" s="13">
        <v>7</v>
      </c>
      <c r="C47" s="13" t="s">
        <v>655</v>
      </c>
      <c r="D47" s="13">
        <v>41</v>
      </c>
      <c r="E47" s="13">
        <v>14</v>
      </c>
      <c r="F47" s="13">
        <v>1</v>
      </c>
      <c r="G47" s="13">
        <v>13</v>
      </c>
      <c r="H47" s="13">
        <v>1</v>
      </c>
      <c r="M47" s="13"/>
      <c r="N47" s="13"/>
    </row>
    <row r="48" spans="1:14" x14ac:dyDescent="0.25">
      <c r="A48" s="35"/>
      <c r="B48" s="13">
        <v>8</v>
      </c>
      <c r="C48" s="13" t="s">
        <v>656</v>
      </c>
      <c r="D48" s="13">
        <v>52</v>
      </c>
      <c r="E48" s="13">
        <v>26</v>
      </c>
      <c r="F48" s="13">
        <v>7</v>
      </c>
      <c r="G48" s="13">
        <v>19</v>
      </c>
      <c r="H48" s="13">
        <v>1</v>
      </c>
      <c r="M48" s="13"/>
      <c r="N48" s="13"/>
    </row>
    <row r="49" spans="1:14" x14ac:dyDescent="0.25">
      <c r="A49" s="35"/>
      <c r="B49" s="13">
        <v>9</v>
      </c>
      <c r="C49" s="13" t="s">
        <v>657</v>
      </c>
      <c r="D49" s="13">
        <v>15</v>
      </c>
      <c r="E49" s="13">
        <v>4</v>
      </c>
      <c r="F49" s="13">
        <v>0</v>
      </c>
      <c r="G49" s="13">
        <v>4</v>
      </c>
      <c r="H49" s="13">
        <v>0</v>
      </c>
      <c r="M49" s="13"/>
      <c r="N49" s="13"/>
    </row>
    <row r="50" spans="1:14" x14ac:dyDescent="0.25">
      <c r="A50" s="35"/>
      <c r="B50" s="13">
        <v>10</v>
      </c>
      <c r="C50" s="13" t="s">
        <v>31</v>
      </c>
      <c r="D50" s="13">
        <v>155</v>
      </c>
      <c r="E50" s="13">
        <v>102</v>
      </c>
      <c r="F50" s="13">
        <v>31</v>
      </c>
      <c r="G50" s="13">
        <v>71</v>
      </c>
      <c r="H50" s="13">
        <v>20</v>
      </c>
      <c r="M50" s="13"/>
      <c r="N50" s="13"/>
    </row>
    <row r="51" spans="1:14" x14ac:dyDescent="0.25">
      <c r="A51" s="35"/>
      <c r="B51" s="13">
        <v>11</v>
      </c>
      <c r="C51" s="13" t="s">
        <v>658</v>
      </c>
      <c r="D51" s="13">
        <v>127</v>
      </c>
      <c r="E51" s="13">
        <v>36</v>
      </c>
      <c r="F51" s="13">
        <v>8</v>
      </c>
      <c r="G51" s="13">
        <v>28</v>
      </c>
      <c r="H51" s="13">
        <v>2</v>
      </c>
      <c r="M51" s="13"/>
      <c r="N51" s="13"/>
    </row>
    <row r="52" spans="1:14" x14ac:dyDescent="0.25">
      <c r="A52" s="35"/>
      <c r="B52" s="13">
        <v>12</v>
      </c>
      <c r="C52" s="13" t="s">
        <v>659</v>
      </c>
      <c r="D52" s="13">
        <v>139</v>
      </c>
      <c r="E52" s="13">
        <v>76</v>
      </c>
      <c r="F52" s="13">
        <v>16</v>
      </c>
      <c r="G52" s="13">
        <v>60</v>
      </c>
      <c r="H52" s="13">
        <v>7</v>
      </c>
      <c r="M52" s="13"/>
      <c r="N52" s="13"/>
    </row>
    <row r="53" spans="1:14" x14ac:dyDescent="0.25">
      <c r="A53" s="35"/>
      <c r="B53" s="13">
        <v>13</v>
      </c>
      <c r="C53" s="13" t="s">
        <v>660</v>
      </c>
      <c r="D53" s="13">
        <v>17</v>
      </c>
      <c r="E53" s="13">
        <v>9</v>
      </c>
      <c r="F53" s="13">
        <v>3</v>
      </c>
      <c r="G53" s="13">
        <v>6</v>
      </c>
      <c r="H53" s="13">
        <v>1</v>
      </c>
      <c r="M53" s="13"/>
      <c r="N53" s="13"/>
    </row>
    <row r="54" spans="1:14" x14ac:dyDescent="0.25">
      <c r="A54" s="35"/>
      <c r="B54" s="13">
        <v>14</v>
      </c>
      <c r="C54" s="13" t="s">
        <v>661</v>
      </c>
      <c r="D54" s="13">
        <v>38</v>
      </c>
      <c r="E54" s="13">
        <v>17</v>
      </c>
      <c r="F54" s="13">
        <v>3</v>
      </c>
      <c r="G54" s="13">
        <v>14</v>
      </c>
      <c r="H54" s="13">
        <v>0</v>
      </c>
      <c r="M54" s="13"/>
      <c r="N54" s="13"/>
    </row>
    <row r="55" spans="1:14" x14ac:dyDescent="0.25">
      <c r="A55" s="35"/>
      <c r="B55" s="13">
        <v>15</v>
      </c>
      <c r="C55" s="13" t="s">
        <v>662</v>
      </c>
      <c r="D55" s="13">
        <v>91</v>
      </c>
      <c r="E55" s="13">
        <v>49</v>
      </c>
      <c r="F55" s="13">
        <v>18</v>
      </c>
      <c r="G55" s="13">
        <v>31</v>
      </c>
      <c r="H55" s="13">
        <v>8</v>
      </c>
      <c r="M55" s="13"/>
    </row>
    <row r="56" spans="1:14" x14ac:dyDescent="0.25">
      <c r="A56" s="35"/>
      <c r="B56" s="13">
        <v>16</v>
      </c>
      <c r="C56" s="13" t="s">
        <v>663</v>
      </c>
      <c r="D56" s="13">
        <v>27</v>
      </c>
      <c r="E56" s="13">
        <v>15</v>
      </c>
      <c r="F56" s="13">
        <v>6</v>
      </c>
      <c r="G56" s="13">
        <v>9</v>
      </c>
      <c r="H56" s="13">
        <v>3</v>
      </c>
      <c r="M56" s="13"/>
    </row>
    <row r="57" spans="1:14" x14ac:dyDescent="0.25">
      <c r="A57" s="35"/>
      <c r="B57" s="13">
        <v>17</v>
      </c>
      <c r="C57" s="13" t="s">
        <v>664</v>
      </c>
      <c r="D57" s="13">
        <v>69</v>
      </c>
      <c r="E57" s="13">
        <v>27</v>
      </c>
      <c r="F57" s="13">
        <v>4</v>
      </c>
      <c r="G57" s="13">
        <v>23</v>
      </c>
      <c r="H57" s="13">
        <v>1</v>
      </c>
    </row>
    <row r="58" spans="1:14" x14ac:dyDescent="0.25">
      <c r="A58" s="35"/>
      <c r="B58" s="13">
        <v>18</v>
      </c>
      <c r="C58" s="13" t="s">
        <v>0</v>
      </c>
      <c r="D58" s="13">
        <v>135</v>
      </c>
      <c r="E58" s="13">
        <v>77</v>
      </c>
      <c r="F58" s="13">
        <v>16</v>
      </c>
      <c r="G58" s="13">
        <v>61</v>
      </c>
      <c r="H58" s="13">
        <v>11</v>
      </c>
    </row>
    <row r="59" spans="1:14" x14ac:dyDescent="0.25">
      <c r="A59" s="35"/>
      <c r="B59" s="13">
        <v>19</v>
      </c>
      <c r="C59" s="13" t="s">
        <v>66</v>
      </c>
      <c r="D59" s="13">
        <v>10</v>
      </c>
      <c r="E59" s="13">
        <v>5</v>
      </c>
      <c r="F59" s="13">
        <v>4</v>
      </c>
      <c r="G59" s="13">
        <v>1</v>
      </c>
      <c r="H59" s="13">
        <v>4</v>
      </c>
    </row>
    <row r="60" spans="1:14" x14ac:dyDescent="0.25">
      <c r="A60" s="36"/>
      <c r="B60" s="15">
        <v>20</v>
      </c>
      <c r="C60" s="15" t="s">
        <v>665</v>
      </c>
      <c r="D60" s="15">
        <v>30</v>
      </c>
      <c r="E60" s="15">
        <v>13</v>
      </c>
      <c r="F60" s="15">
        <v>1</v>
      </c>
      <c r="G60" s="15">
        <v>12</v>
      </c>
      <c r="H60" s="15">
        <v>0</v>
      </c>
    </row>
    <row r="61" spans="1:14" x14ac:dyDescent="0.25">
      <c r="A61" s="34">
        <v>201701</v>
      </c>
      <c r="B61" s="31">
        <v>1</v>
      </c>
      <c r="C61" s="31" t="s">
        <v>418</v>
      </c>
      <c r="D61" s="31">
        <v>429</v>
      </c>
      <c r="E61" s="31">
        <v>429</v>
      </c>
      <c r="F61" s="31">
        <v>149</v>
      </c>
      <c r="G61" s="31">
        <v>280</v>
      </c>
      <c r="H61" s="31">
        <v>89</v>
      </c>
    </row>
    <row r="62" spans="1:14" x14ac:dyDescent="0.25">
      <c r="A62" s="35"/>
      <c r="B62" s="30">
        <v>2</v>
      </c>
      <c r="C62" s="30" t="s">
        <v>351</v>
      </c>
      <c r="D62" s="30">
        <v>221</v>
      </c>
      <c r="E62" s="30">
        <v>221</v>
      </c>
      <c r="F62" s="30">
        <v>64</v>
      </c>
      <c r="G62" s="30">
        <v>157</v>
      </c>
      <c r="H62" s="30">
        <v>43</v>
      </c>
    </row>
    <row r="63" spans="1:14" x14ac:dyDescent="0.25">
      <c r="A63" s="35"/>
      <c r="B63" s="13">
        <v>3</v>
      </c>
      <c r="C63" s="13" t="s">
        <v>302</v>
      </c>
      <c r="D63" s="13">
        <v>157</v>
      </c>
      <c r="E63" s="13">
        <v>157</v>
      </c>
      <c r="F63" s="13">
        <v>46</v>
      </c>
      <c r="G63" s="13">
        <v>111</v>
      </c>
      <c r="H63" s="13">
        <v>28</v>
      </c>
    </row>
    <row r="64" spans="1:14" x14ac:dyDescent="0.25">
      <c r="A64" s="35"/>
      <c r="B64" s="13">
        <v>4</v>
      </c>
      <c r="C64" s="13" t="s">
        <v>252</v>
      </c>
      <c r="D64" s="13">
        <v>154</v>
      </c>
      <c r="E64" s="13">
        <v>154</v>
      </c>
      <c r="F64" s="13">
        <v>47</v>
      </c>
      <c r="G64" s="13">
        <v>107</v>
      </c>
      <c r="H64" s="13">
        <v>22</v>
      </c>
    </row>
    <row r="65" spans="1:8" x14ac:dyDescent="0.25">
      <c r="A65" s="35"/>
      <c r="B65" s="13">
        <v>5</v>
      </c>
      <c r="C65" s="13" t="s">
        <v>589</v>
      </c>
      <c r="D65" s="13">
        <v>149</v>
      </c>
      <c r="E65" s="13">
        <v>149</v>
      </c>
      <c r="F65" s="13">
        <v>40</v>
      </c>
      <c r="G65" s="13">
        <v>109</v>
      </c>
      <c r="H65" s="13">
        <v>22</v>
      </c>
    </row>
    <row r="66" spans="1:8" x14ac:dyDescent="0.25">
      <c r="A66" s="35"/>
      <c r="B66" s="13">
        <v>6</v>
      </c>
      <c r="C66" s="13" t="s">
        <v>587</v>
      </c>
      <c r="D66" s="13">
        <v>144</v>
      </c>
      <c r="E66" s="13">
        <v>144</v>
      </c>
      <c r="F66" s="13">
        <v>35</v>
      </c>
      <c r="G66" s="13">
        <v>109</v>
      </c>
      <c r="H66" s="13">
        <v>26</v>
      </c>
    </row>
    <row r="67" spans="1:8" x14ac:dyDescent="0.25">
      <c r="A67" s="35"/>
      <c r="B67" s="13">
        <v>7</v>
      </c>
      <c r="C67" s="13" t="s">
        <v>585</v>
      </c>
      <c r="D67" s="13">
        <v>136</v>
      </c>
      <c r="E67" s="13">
        <v>136</v>
      </c>
      <c r="F67" s="13">
        <v>36</v>
      </c>
      <c r="G67" s="13">
        <v>100</v>
      </c>
      <c r="H67" s="13">
        <v>10</v>
      </c>
    </row>
    <row r="68" spans="1:8" x14ac:dyDescent="0.25">
      <c r="A68" s="35"/>
      <c r="B68" s="13">
        <v>8</v>
      </c>
      <c r="C68" s="13" t="s">
        <v>583</v>
      </c>
      <c r="D68" s="13">
        <v>134</v>
      </c>
      <c r="E68" s="13">
        <v>134</v>
      </c>
      <c r="F68" s="13">
        <v>34</v>
      </c>
      <c r="G68" s="13">
        <v>100</v>
      </c>
      <c r="H68" s="13">
        <v>19</v>
      </c>
    </row>
    <row r="69" spans="1:8" x14ac:dyDescent="0.25">
      <c r="A69" s="35"/>
      <c r="B69" s="13">
        <v>9</v>
      </c>
      <c r="C69" s="13" t="s">
        <v>215</v>
      </c>
      <c r="D69" s="13">
        <v>125</v>
      </c>
      <c r="E69" s="13">
        <v>125</v>
      </c>
      <c r="F69" s="13">
        <v>35</v>
      </c>
      <c r="G69" s="13">
        <v>90</v>
      </c>
      <c r="H69" s="13">
        <v>17</v>
      </c>
    </row>
    <row r="70" spans="1:8" x14ac:dyDescent="0.25">
      <c r="A70" s="35"/>
      <c r="B70" s="13">
        <v>10</v>
      </c>
      <c r="C70" s="13" t="s">
        <v>580</v>
      </c>
      <c r="D70" s="13">
        <v>98</v>
      </c>
      <c r="E70" s="13">
        <v>98</v>
      </c>
      <c r="F70" s="13">
        <v>35</v>
      </c>
      <c r="G70" s="13">
        <v>63</v>
      </c>
      <c r="H70" s="13">
        <v>16</v>
      </c>
    </row>
    <row r="71" spans="1:8" x14ac:dyDescent="0.25">
      <c r="A71" s="35"/>
      <c r="B71" s="13">
        <v>11</v>
      </c>
      <c r="C71" s="13" t="s">
        <v>181</v>
      </c>
      <c r="D71" s="13">
        <v>93</v>
      </c>
      <c r="E71" s="13">
        <v>93</v>
      </c>
      <c r="F71" s="13">
        <v>32</v>
      </c>
      <c r="G71" s="13">
        <v>61</v>
      </c>
      <c r="H71" s="13">
        <v>15</v>
      </c>
    </row>
    <row r="72" spans="1:8" x14ac:dyDescent="0.25">
      <c r="A72" s="35"/>
      <c r="B72" s="13">
        <v>12</v>
      </c>
      <c r="C72" s="13" t="s">
        <v>577</v>
      </c>
      <c r="D72" s="13">
        <v>92</v>
      </c>
      <c r="E72" s="13">
        <v>92</v>
      </c>
      <c r="F72" s="13">
        <v>28</v>
      </c>
      <c r="G72" s="13">
        <v>64</v>
      </c>
      <c r="H72" s="13">
        <v>17</v>
      </c>
    </row>
    <row r="73" spans="1:8" x14ac:dyDescent="0.25">
      <c r="A73" s="35"/>
      <c r="B73" s="13">
        <v>13</v>
      </c>
      <c r="C73" s="13" t="s">
        <v>575</v>
      </c>
      <c r="D73" s="13">
        <v>90</v>
      </c>
      <c r="E73" s="13">
        <v>90</v>
      </c>
      <c r="F73" s="13">
        <v>14</v>
      </c>
      <c r="G73" s="13">
        <v>76</v>
      </c>
      <c r="H73" s="13">
        <v>8</v>
      </c>
    </row>
    <row r="74" spans="1:8" x14ac:dyDescent="0.25">
      <c r="A74" s="35"/>
      <c r="B74" s="13">
        <v>14</v>
      </c>
      <c r="C74" s="13" t="s">
        <v>573</v>
      </c>
      <c r="D74" s="13">
        <v>78</v>
      </c>
      <c r="E74" s="13">
        <v>78</v>
      </c>
      <c r="F74" s="13">
        <v>18</v>
      </c>
      <c r="G74" s="13">
        <v>60</v>
      </c>
      <c r="H74" s="13">
        <v>12</v>
      </c>
    </row>
    <row r="75" spans="1:8" x14ac:dyDescent="0.25">
      <c r="A75" s="35"/>
      <c r="B75" s="13">
        <v>15</v>
      </c>
      <c r="C75" s="13" t="s">
        <v>571</v>
      </c>
      <c r="D75" s="13">
        <v>71</v>
      </c>
      <c r="E75" s="13">
        <v>71</v>
      </c>
      <c r="F75" s="13">
        <v>21</v>
      </c>
      <c r="G75" s="13">
        <v>50</v>
      </c>
      <c r="H75" s="13">
        <v>15</v>
      </c>
    </row>
    <row r="76" spans="1:8" x14ac:dyDescent="0.25">
      <c r="A76" s="35"/>
      <c r="B76" s="13">
        <v>16</v>
      </c>
      <c r="C76" s="13" t="s">
        <v>569</v>
      </c>
      <c r="D76" s="13">
        <v>51</v>
      </c>
      <c r="E76" s="13">
        <v>51</v>
      </c>
      <c r="F76" s="13">
        <v>0</v>
      </c>
      <c r="G76" s="13">
        <v>51</v>
      </c>
      <c r="H76" s="13">
        <v>0</v>
      </c>
    </row>
    <row r="77" spans="1:8" x14ac:dyDescent="0.25">
      <c r="A77" s="35"/>
      <c r="B77" s="13">
        <v>17</v>
      </c>
      <c r="C77" s="13" t="s">
        <v>567</v>
      </c>
      <c r="D77" s="13">
        <v>50</v>
      </c>
      <c r="E77" s="13">
        <v>50</v>
      </c>
      <c r="F77" s="13">
        <v>10</v>
      </c>
      <c r="G77" s="13">
        <v>40</v>
      </c>
      <c r="H77" s="13">
        <v>4</v>
      </c>
    </row>
    <row r="78" spans="1:8" x14ac:dyDescent="0.25">
      <c r="A78" s="35"/>
      <c r="B78" s="30">
        <v>18</v>
      </c>
      <c r="C78" s="30" t="s">
        <v>565</v>
      </c>
      <c r="D78" s="30">
        <v>48</v>
      </c>
      <c r="E78" s="30">
        <v>48</v>
      </c>
      <c r="F78" s="30">
        <v>15</v>
      </c>
      <c r="G78" s="30">
        <v>33</v>
      </c>
      <c r="H78" s="30">
        <v>7</v>
      </c>
    </row>
    <row r="79" spans="1:8" x14ac:dyDescent="0.25">
      <c r="A79" s="35"/>
      <c r="B79" s="13">
        <v>19</v>
      </c>
      <c r="C79" s="13" t="s">
        <v>563</v>
      </c>
      <c r="D79" s="13">
        <v>33</v>
      </c>
      <c r="E79" s="13">
        <v>33</v>
      </c>
      <c r="F79" s="13">
        <v>11</v>
      </c>
      <c r="G79" s="13">
        <v>22</v>
      </c>
      <c r="H79" s="13">
        <v>3</v>
      </c>
    </row>
    <row r="80" spans="1:8" x14ac:dyDescent="0.25">
      <c r="A80" s="35"/>
      <c r="B80" s="13">
        <v>20</v>
      </c>
      <c r="C80" s="13" t="s">
        <v>561</v>
      </c>
      <c r="D80" s="13">
        <v>33</v>
      </c>
      <c r="E80" s="13">
        <v>33</v>
      </c>
      <c r="F80" s="13">
        <v>0</v>
      </c>
      <c r="G80" s="13">
        <v>33</v>
      </c>
      <c r="H80" s="13">
        <v>0</v>
      </c>
    </row>
    <row r="81" spans="1:8" x14ac:dyDescent="0.25">
      <c r="A81" s="35"/>
      <c r="B81" s="13">
        <v>21</v>
      </c>
      <c r="C81" s="13" t="s">
        <v>559</v>
      </c>
      <c r="D81" s="13">
        <v>31</v>
      </c>
      <c r="E81" s="13">
        <v>31</v>
      </c>
      <c r="F81" s="13">
        <v>6</v>
      </c>
      <c r="G81" s="13">
        <v>25</v>
      </c>
      <c r="H81" s="13">
        <v>6</v>
      </c>
    </row>
    <row r="82" spans="1:8" x14ac:dyDescent="0.25">
      <c r="A82" s="35"/>
      <c r="B82" s="13">
        <v>22</v>
      </c>
      <c r="C82" s="13" t="s">
        <v>166</v>
      </c>
      <c r="D82" s="13">
        <v>31</v>
      </c>
      <c r="E82" s="13">
        <v>31</v>
      </c>
      <c r="F82" s="13">
        <v>12</v>
      </c>
      <c r="G82" s="13">
        <v>19</v>
      </c>
      <c r="H82" s="13">
        <v>8</v>
      </c>
    </row>
    <row r="83" spans="1:8" x14ac:dyDescent="0.25">
      <c r="A83" s="35"/>
      <c r="B83" s="13">
        <v>23</v>
      </c>
      <c r="C83" s="13" t="s">
        <v>556</v>
      </c>
      <c r="D83" s="13">
        <v>29</v>
      </c>
      <c r="E83" s="13">
        <v>29</v>
      </c>
      <c r="F83" s="13">
        <v>7</v>
      </c>
      <c r="G83" s="13">
        <v>22</v>
      </c>
      <c r="H83" s="13">
        <v>6</v>
      </c>
    </row>
    <row r="84" spans="1:8" x14ac:dyDescent="0.25">
      <c r="A84" s="35"/>
      <c r="B84" s="13">
        <v>24</v>
      </c>
      <c r="C84" s="13" t="s">
        <v>554</v>
      </c>
      <c r="D84" s="13">
        <v>27</v>
      </c>
      <c r="E84" s="13">
        <v>27</v>
      </c>
      <c r="F84" s="13">
        <v>8</v>
      </c>
      <c r="G84" s="13">
        <v>19</v>
      </c>
      <c r="H84" s="13">
        <v>2</v>
      </c>
    </row>
    <row r="85" spans="1:8" x14ac:dyDescent="0.25">
      <c r="A85" s="35"/>
      <c r="B85" s="13">
        <v>25</v>
      </c>
      <c r="C85" s="13" t="s">
        <v>552</v>
      </c>
      <c r="D85" s="13">
        <v>27</v>
      </c>
      <c r="E85" s="13">
        <v>27</v>
      </c>
      <c r="F85" s="13">
        <v>6</v>
      </c>
      <c r="G85" s="13">
        <v>21</v>
      </c>
      <c r="H85" s="13">
        <v>2</v>
      </c>
    </row>
    <row r="86" spans="1:8" x14ac:dyDescent="0.25">
      <c r="A86" s="35"/>
      <c r="B86" s="30">
        <v>26</v>
      </c>
      <c r="C86" s="30" t="s">
        <v>550</v>
      </c>
      <c r="D86" s="30">
        <v>26</v>
      </c>
      <c r="E86" s="30">
        <v>26</v>
      </c>
      <c r="F86" s="30">
        <v>6</v>
      </c>
      <c r="G86" s="30">
        <v>20</v>
      </c>
      <c r="H86" s="30">
        <v>5</v>
      </c>
    </row>
    <row r="87" spans="1:8" x14ac:dyDescent="0.25">
      <c r="A87" s="35"/>
      <c r="B87" s="13">
        <v>27</v>
      </c>
      <c r="C87" s="13" t="s">
        <v>156</v>
      </c>
      <c r="D87" s="13">
        <v>22</v>
      </c>
      <c r="E87" s="13">
        <v>22</v>
      </c>
      <c r="F87" s="13">
        <v>7</v>
      </c>
      <c r="G87" s="13">
        <v>15</v>
      </c>
      <c r="H87" s="13">
        <v>6</v>
      </c>
    </row>
    <row r="88" spans="1:8" x14ac:dyDescent="0.25">
      <c r="A88" s="35"/>
      <c r="B88" s="13">
        <v>28</v>
      </c>
      <c r="C88" s="13" t="s">
        <v>547</v>
      </c>
      <c r="D88" s="13">
        <v>21</v>
      </c>
      <c r="E88" s="13">
        <v>21</v>
      </c>
      <c r="F88" s="13">
        <v>6</v>
      </c>
      <c r="G88" s="13">
        <v>15</v>
      </c>
      <c r="H88" s="13">
        <v>4</v>
      </c>
    </row>
    <row r="89" spans="1:8" x14ac:dyDescent="0.25">
      <c r="A89" s="35"/>
      <c r="B89" s="13">
        <v>29</v>
      </c>
      <c r="C89" s="13" t="s">
        <v>545</v>
      </c>
      <c r="D89" s="13">
        <v>21</v>
      </c>
      <c r="E89" s="13">
        <v>21</v>
      </c>
      <c r="F89" s="13">
        <v>3</v>
      </c>
      <c r="G89" s="13">
        <v>18</v>
      </c>
      <c r="H89" s="13">
        <v>2</v>
      </c>
    </row>
    <row r="90" spans="1:8" x14ac:dyDescent="0.25">
      <c r="A90" s="35"/>
      <c r="B90" s="13">
        <v>30</v>
      </c>
      <c r="C90" s="13" t="s">
        <v>148</v>
      </c>
      <c r="D90" s="13">
        <v>16</v>
      </c>
      <c r="E90" s="13">
        <v>16</v>
      </c>
      <c r="F90" s="13">
        <v>5</v>
      </c>
      <c r="G90" s="13">
        <v>11</v>
      </c>
      <c r="H90" s="13">
        <v>2</v>
      </c>
    </row>
    <row r="91" spans="1:8" x14ac:dyDescent="0.25">
      <c r="A91" s="35"/>
      <c r="B91" s="13">
        <v>31</v>
      </c>
      <c r="C91" s="13" t="s">
        <v>542</v>
      </c>
      <c r="D91" s="13">
        <v>15</v>
      </c>
      <c r="E91" s="13">
        <v>15</v>
      </c>
      <c r="F91" s="13">
        <v>2</v>
      </c>
      <c r="G91" s="13">
        <v>13</v>
      </c>
      <c r="H91" s="13">
        <v>1</v>
      </c>
    </row>
    <row r="92" spans="1:8" x14ac:dyDescent="0.25">
      <c r="A92" s="35"/>
      <c r="B92" s="30">
        <v>32</v>
      </c>
      <c r="C92" s="30" t="s">
        <v>540</v>
      </c>
      <c r="D92" s="30">
        <v>13</v>
      </c>
      <c r="E92" s="30">
        <v>13</v>
      </c>
      <c r="F92" s="30">
        <v>4</v>
      </c>
      <c r="G92" s="30">
        <v>9</v>
      </c>
      <c r="H92" s="30">
        <v>2</v>
      </c>
    </row>
    <row r="93" spans="1:8" x14ac:dyDescent="0.25">
      <c r="A93" s="36"/>
      <c r="B93" s="15">
        <v>33</v>
      </c>
      <c r="C93" s="15" t="s">
        <v>538</v>
      </c>
      <c r="D93" s="15">
        <v>11</v>
      </c>
      <c r="E93" s="15">
        <v>11</v>
      </c>
      <c r="F93" s="15">
        <v>0</v>
      </c>
      <c r="G93" s="15">
        <v>11</v>
      </c>
      <c r="H93" s="15">
        <v>0</v>
      </c>
    </row>
  </sheetData>
  <sortState ref="B2:H40">
    <sortCondition ref="C2:C40"/>
  </sortState>
  <mergeCells count="24">
    <mergeCell ref="N1:P1"/>
    <mergeCell ref="Q1:Q2"/>
    <mergeCell ref="R1:R2"/>
    <mergeCell ref="T17:T18"/>
    <mergeCell ref="T12:T13"/>
    <mergeCell ref="T14:T15"/>
    <mergeCell ref="O3:O11"/>
    <mergeCell ref="P3:P11"/>
    <mergeCell ref="A61:A93"/>
    <mergeCell ref="U1:U2"/>
    <mergeCell ref="A41:A60"/>
    <mergeCell ref="M17:M21"/>
    <mergeCell ref="N17:N21"/>
    <mergeCell ref="A2:A40"/>
    <mergeCell ref="M3:M11"/>
    <mergeCell ref="N3:N11"/>
    <mergeCell ref="M12:M16"/>
    <mergeCell ref="N12:N16"/>
    <mergeCell ref="O12:O16"/>
    <mergeCell ref="P12:P16"/>
    <mergeCell ref="S1:S2"/>
    <mergeCell ref="T1:T2"/>
    <mergeCell ref="O17:O21"/>
    <mergeCell ref="P17:P21"/>
  </mergeCells>
  <pageMargins left="0.7" right="0.7" top="0.75" bottom="0.75" header="0.3" footer="0.3"/>
  <pageSetup paperSize="9" scale="2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6"/>
  <sheetViews>
    <sheetView zoomScale="70" zoomScaleNormal="70" workbookViewId="0">
      <selection activeCell="D3" sqref="D3"/>
    </sheetView>
  </sheetViews>
  <sheetFormatPr defaultRowHeight="15" x14ac:dyDescent="0.25"/>
  <cols>
    <col min="2" max="2" width="9.28515625" bestFit="1" customWidth="1"/>
    <col min="3" max="3" width="14.42578125" bestFit="1" customWidth="1"/>
    <col min="4" max="4" width="23.28515625" bestFit="1" customWidth="1"/>
    <col min="5" max="5" width="40.85546875" bestFit="1" customWidth="1"/>
    <col min="6" max="6" width="14.28515625" bestFit="1" customWidth="1"/>
    <col min="7" max="7" width="9.140625" style="1"/>
    <col min="9" max="9" width="47" bestFit="1" customWidth="1"/>
    <col min="10" max="10" width="16.5703125" bestFit="1" customWidth="1"/>
    <col min="11" max="11" width="17.5703125" bestFit="1" customWidth="1"/>
    <col min="12" max="12" width="17.28515625" bestFit="1" customWidth="1"/>
  </cols>
  <sheetData>
    <row r="1" spans="1:12" x14ac:dyDescent="0.25">
      <c r="A1" t="s">
        <v>1</v>
      </c>
      <c r="B1" t="s">
        <v>27</v>
      </c>
      <c r="C1" t="s">
        <v>602</v>
      </c>
      <c r="D1" t="s">
        <v>601</v>
      </c>
      <c r="E1" t="s">
        <v>598</v>
      </c>
      <c r="F1" t="s">
        <v>600</v>
      </c>
      <c r="G1" s="1" t="s">
        <v>599</v>
      </c>
      <c r="I1" t="s">
        <v>598</v>
      </c>
      <c r="J1" t="s">
        <v>597</v>
      </c>
      <c r="K1" t="s">
        <v>596</v>
      </c>
      <c r="L1" t="s">
        <v>595</v>
      </c>
    </row>
    <row r="2" spans="1:12" x14ac:dyDescent="0.25">
      <c r="A2" t="s">
        <v>18</v>
      </c>
      <c r="B2" t="s">
        <v>19</v>
      </c>
      <c r="C2">
        <v>1</v>
      </c>
      <c r="D2" t="s">
        <v>594</v>
      </c>
      <c r="E2" t="s">
        <v>418</v>
      </c>
      <c r="F2">
        <v>1</v>
      </c>
      <c r="G2" s="1">
        <v>6.03058940004607</v>
      </c>
      <c r="I2" t="s">
        <v>418</v>
      </c>
      <c r="J2" s="6">
        <v>1</v>
      </c>
      <c r="K2">
        <v>429</v>
      </c>
      <c r="L2">
        <f t="shared" ref="L2:L34" si="0">COUNTIFS(B$2:B$416, "Offspring", F$2:F$416, J2)</f>
        <v>149</v>
      </c>
    </row>
    <row r="3" spans="1:12" x14ac:dyDescent="0.25">
      <c r="A3" t="s">
        <v>18</v>
      </c>
      <c r="B3" t="s">
        <v>22</v>
      </c>
      <c r="C3">
        <v>2</v>
      </c>
      <c r="D3" t="s">
        <v>593</v>
      </c>
      <c r="E3" t="s">
        <v>418</v>
      </c>
      <c r="F3">
        <v>1</v>
      </c>
      <c r="G3" s="1">
        <v>0</v>
      </c>
      <c r="I3" t="s">
        <v>351</v>
      </c>
      <c r="J3">
        <v>2</v>
      </c>
      <c r="K3">
        <v>221</v>
      </c>
      <c r="L3">
        <f t="shared" si="0"/>
        <v>64</v>
      </c>
    </row>
    <row r="4" spans="1:12" x14ac:dyDescent="0.25">
      <c r="A4">
        <v>149</v>
      </c>
      <c r="B4" t="s">
        <v>2</v>
      </c>
      <c r="C4">
        <v>3</v>
      </c>
      <c r="D4" t="s">
        <v>592</v>
      </c>
      <c r="E4" t="s">
        <v>418</v>
      </c>
      <c r="F4">
        <v>1</v>
      </c>
      <c r="G4" s="1">
        <v>0</v>
      </c>
      <c r="I4" t="s">
        <v>302</v>
      </c>
      <c r="J4" s="6">
        <v>3</v>
      </c>
      <c r="K4">
        <v>157</v>
      </c>
      <c r="L4">
        <f t="shared" si="0"/>
        <v>46</v>
      </c>
    </row>
    <row r="5" spans="1:12" x14ac:dyDescent="0.25">
      <c r="A5">
        <v>149</v>
      </c>
      <c r="B5" t="s">
        <v>2</v>
      </c>
      <c r="C5">
        <v>4</v>
      </c>
      <c r="D5" t="s">
        <v>591</v>
      </c>
      <c r="E5" t="s">
        <v>418</v>
      </c>
      <c r="F5">
        <v>1</v>
      </c>
      <c r="G5" s="1">
        <v>0</v>
      </c>
      <c r="I5" t="s">
        <v>252</v>
      </c>
      <c r="J5" s="6">
        <v>4</v>
      </c>
      <c r="K5">
        <v>154</v>
      </c>
      <c r="L5">
        <f t="shared" si="0"/>
        <v>47</v>
      </c>
    </row>
    <row r="6" spans="1:12" x14ac:dyDescent="0.25">
      <c r="A6">
        <v>149</v>
      </c>
      <c r="B6" t="s">
        <v>2</v>
      </c>
      <c r="C6">
        <v>5</v>
      </c>
      <c r="D6" t="s">
        <v>590</v>
      </c>
      <c r="E6" t="s">
        <v>418</v>
      </c>
      <c r="F6">
        <v>1</v>
      </c>
      <c r="G6" s="1">
        <v>0</v>
      </c>
      <c r="I6" t="s">
        <v>589</v>
      </c>
      <c r="J6">
        <v>5</v>
      </c>
      <c r="K6">
        <v>149</v>
      </c>
      <c r="L6">
        <f t="shared" si="0"/>
        <v>0</v>
      </c>
    </row>
    <row r="7" spans="1:12" x14ac:dyDescent="0.25">
      <c r="A7">
        <v>149</v>
      </c>
      <c r="B7" t="s">
        <v>2</v>
      </c>
      <c r="C7">
        <v>6</v>
      </c>
      <c r="D7" t="s">
        <v>588</v>
      </c>
      <c r="E7" t="s">
        <v>418</v>
      </c>
      <c r="F7">
        <v>1</v>
      </c>
      <c r="G7" s="1">
        <v>0</v>
      </c>
      <c r="I7" t="s">
        <v>587</v>
      </c>
      <c r="J7">
        <v>6</v>
      </c>
      <c r="K7">
        <v>144</v>
      </c>
      <c r="L7">
        <f t="shared" si="0"/>
        <v>0</v>
      </c>
    </row>
    <row r="8" spans="1:12" x14ac:dyDescent="0.25">
      <c r="A8">
        <v>149</v>
      </c>
      <c r="B8" t="s">
        <v>2</v>
      </c>
      <c r="C8">
        <v>7</v>
      </c>
      <c r="D8" t="s">
        <v>586</v>
      </c>
      <c r="E8" t="s">
        <v>418</v>
      </c>
      <c r="F8">
        <v>1</v>
      </c>
      <c r="G8" s="1">
        <v>0</v>
      </c>
      <c r="I8" t="s">
        <v>585</v>
      </c>
      <c r="J8">
        <v>7</v>
      </c>
      <c r="K8">
        <v>136</v>
      </c>
      <c r="L8">
        <f t="shared" si="0"/>
        <v>0</v>
      </c>
    </row>
    <row r="9" spans="1:12" x14ac:dyDescent="0.25">
      <c r="A9">
        <v>149</v>
      </c>
      <c r="B9" t="s">
        <v>2</v>
      </c>
      <c r="C9">
        <v>8</v>
      </c>
      <c r="D9" t="s">
        <v>584</v>
      </c>
      <c r="E9" t="s">
        <v>418</v>
      </c>
      <c r="F9">
        <v>1</v>
      </c>
      <c r="G9" s="1">
        <v>0</v>
      </c>
      <c r="I9" t="s">
        <v>583</v>
      </c>
      <c r="J9">
        <v>8</v>
      </c>
      <c r="K9">
        <v>134</v>
      </c>
      <c r="L9">
        <f t="shared" si="0"/>
        <v>0</v>
      </c>
    </row>
    <row r="10" spans="1:12" x14ac:dyDescent="0.25">
      <c r="A10">
        <v>149</v>
      </c>
      <c r="B10" t="s">
        <v>2</v>
      </c>
      <c r="C10">
        <v>9</v>
      </c>
      <c r="D10" t="s">
        <v>582</v>
      </c>
      <c r="E10" t="s">
        <v>418</v>
      </c>
      <c r="F10">
        <v>1</v>
      </c>
      <c r="G10" s="1">
        <v>0</v>
      </c>
      <c r="I10" t="s">
        <v>215</v>
      </c>
      <c r="J10" s="6">
        <v>9</v>
      </c>
      <c r="K10">
        <v>125</v>
      </c>
      <c r="L10">
        <f t="shared" si="0"/>
        <v>35</v>
      </c>
    </row>
    <row r="11" spans="1:12" x14ac:dyDescent="0.25">
      <c r="A11">
        <v>149</v>
      </c>
      <c r="B11" t="s">
        <v>2</v>
      </c>
      <c r="C11">
        <v>10</v>
      </c>
      <c r="D11" t="s">
        <v>581</v>
      </c>
      <c r="E11" t="s">
        <v>418</v>
      </c>
      <c r="F11">
        <v>1</v>
      </c>
      <c r="G11" s="1">
        <v>0</v>
      </c>
      <c r="I11" t="s">
        <v>580</v>
      </c>
      <c r="J11">
        <v>10</v>
      </c>
      <c r="K11">
        <v>98</v>
      </c>
      <c r="L11">
        <f t="shared" si="0"/>
        <v>0</v>
      </c>
    </row>
    <row r="12" spans="1:12" x14ac:dyDescent="0.25">
      <c r="A12">
        <v>149</v>
      </c>
      <c r="B12" t="s">
        <v>2</v>
      </c>
      <c r="C12">
        <v>11</v>
      </c>
      <c r="D12" t="s">
        <v>579</v>
      </c>
      <c r="E12" t="s">
        <v>418</v>
      </c>
      <c r="F12">
        <v>1</v>
      </c>
      <c r="G12" s="1">
        <v>0</v>
      </c>
      <c r="I12" t="s">
        <v>181</v>
      </c>
      <c r="J12" s="6">
        <v>11</v>
      </c>
      <c r="K12">
        <v>93</v>
      </c>
      <c r="L12">
        <f t="shared" si="0"/>
        <v>32</v>
      </c>
    </row>
    <row r="13" spans="1:12" x14ac:dyDescent="0.25">
      <c r="A13">
        <v>149</v>
      </c>
      <c r="B13" t="s">
        <v>2</v>
      </c>
      <c r="C13">
        <v>12</v>
      </c>
      <c r="D13" t="s">
        <v>578</v>
      </c>
      <c r="E13" t="s">
        <v>418</v>
      </c>
      <c r="F13">
        <v>1</v>
      </c>
      <c r="G13" s="1">
        <v>0</v>
      </c>
      <c r="I13" t="s">
        <v>577</v>
      </c>
      <c r="J13">
        <v>12</v>
      </c>
      <c r="K13">
        <v>92</v>
      </c>
      <c r="L13">
        <f t="shared" si="0"/>
        <v>0</v>
      </c>
    </row>
    <row r="14" spans="1:12" x14ac:dyDescent="0.25">
      <c r="A14">
        <v>149</v>
      </c>
      <c r="B14" t="s">
        <v>2</v>
      </c>
      <c r="C14">
        <v>13</v>
      </c>
      <c r="D14" t="s">
        <v>576</v>
      </c>
      <c r="E14" t="s">
        <v>418</v>
      </c>
      <c r="F14">
        <v>1</v>
      </c>
      <c r="G14" s="1">
        <v>0</v>
      </c>
      <c r="I14" t="s">
        <v>575</v>
      </c>
      <c r="J14">
        <v>13</v>
      </c>
      <c r="K14">
        <v>90</v>
      </c>
      <c r="L14">
        <f t="shared" si="0"/>
        <v>0</v>
      </c>
    </row>
    <row r="15" spans="1:12" x14ac:dyDescent="0.25">
      <c r="A15">
        <v>149</v>
      </c>
      <c r="B15" t="s">
        <v>2</v>
      </c>
      <c r="C15">
        <v>14</v>
      </c>
      <c r="D15" t="s">
        <v>574</v>
      </c>
      <c r="E15" t="s">
        <v>418</v>
      </c>
      <c r="F15">
        <v>1</v>
      </c>
      <c r="G15" s="1">
        <v>0</v>
      </c>
      <c r="I15" t="s">
        <v>573</v>
      </c>
      <c r="J15">
        <v>14</v>
      </c>
      <c r="K15">
        <v>78</v>
      </c>
      <c r="L15">
        <f t="shared" si="0"/>
        <v>0</v>
      </c>
    </row>
    <row r="16" spans="1:12" x14ac:dyDescent="0.25">
      <c r="A16">
        <v>149</v>
      </c>
      <c r="B16" t="s">
        <v>2</v>
      </c>
      <c r="C16">
        <v>15</v>
      </c>
      <c r="D16" t="s">
        <v>572</v>
      </c>
      <c r="E16" t="s">
        <v>418</v>
      </c>
      <c r="F16">
        <v>1</v>
      </c>
      <c r="G16" s="1">
        <v>0</v>
      </c>
      <c r="I16" t="s">
        <v>571</v>
      </c>
      <c r="J16">
        <v>15</v>
      </c>
      <c r="K16">
        <v>71</v>
      </c>
      <c r="L16">
        <f t="shared" si="0"/>
        <v>0</v>
      </c>
    </row>
    <row r="17" spans="1:12" x14ac:dyDescent="0.25">
      <c r="A17">
        <v>149</v>
      </c>
      <c r="B17" t="s">
        <v>2</v>
      </c>
      <c r="C17">
        <v>16</v>
      </c>
      <c r="D17" t="s">
        <v>570</v>
      </c>
      <c r="E17" t="s">
        <v>418</v>
      </c>
      <c r="F17">
        <v>1</v>
      </c>
      <c r="G17" s="1">
        <v>0</v>
      </c>
      <c r="I17" t="s">
        <v>569</v>
      </c>
      <c r="J17">
        <v>16</v>
      </c>
      <c r="K17">
        <v>51</v>
      </c>
      <c r="L17">
        <f t="shared" si="0"/>
        <v>0</v>
      </c>
    </row>
    <row r="18" spans="1:12" x14ac:dyDescent="0.25">
      <c r="A18">
        <v>149</v>
      </c>
      <c r="B18" t="s">
        <v>2</v>
      </c>
      <c r="C18">
        <v>17</v>
      </c>
      <c r="D18" t="s">
        <v>568</v>
      </c>
      <c r="E18" t="s">
        <v>418</v>
      </c>
      <c r="F18">
        <v>1</v>
      </c>
      <c r="G18" s="1">
        <v>0</v>
      </c>
      <c r="I18" t="s">
        <v>567</v>
      </c>
      <c r="J18">
        <v>17</v>
      </c>
      <c r="K18">
        <v>50</v>
      </c>
      <c r="L18">
        <f t="shared" si="0"/>
        <v>0</v>
      </c>
    </row>
    <row r="19" spans="1:12" x14ac:dyDescent="0.25">
      <c r="A19">
        <v>149</v>
      </c>
      <c r="B19" t="s">
        <v>2</v>
      </c>
      <c r="C19">
        <v>18</v>
      </c>
      <c r="D19" t="s">
        <v>566</v>
      </c>
      <c r="E19" t="s">
        <v>418</v>
      </c>
      <c r="F19">
        <v>1</v>
      </c>
      <c r="G19" s="1">
        <v>0</v>
      </c>
      <c r="I19" t="s">
        <v>565</v>
      </c>
      <c r="J19">
        <v>18</v>
      </c>
      <c r="K19">
        <v>48</v>
      </c>
      <c r="L19">
        <f t="shared" si="0"/>
        <v>0</v>
      </c>
    </row>
    <row r="20" spans="1:12" x14ac:dyDescent="0.25">
      <c r="A20">
        <v>149</v>
      </c>
      <c r="B20" t="s">
        <v>2</v>
      </c>
      <c r="C20">
        <v>19</v>
      </c>
      <c r="D20" t="s">
        <v>564</v>
      </c>
      <c r="E20" t="s">
        <v>418</v>
      </c>
      <c r="F20">
        <v>1</v>
      </c>
      <c r="G20" s="1">
        <v>0</v>
      </c>
      <c r="I20" t="s">
        <v>563</v>
      </c>
      <c r="J20">
        <v>19</v>
      </c>
      <c r="K20">
        <v>33</v>
      </c>
      <c r="L20">
        <f t="shared" si="0"/>
        <v>0</v>
      </c>
    </row>
    <row r="21" spans="1:12" x14ac:dyDescent="0.25">
      <c r="A21">
        <v>149</v>
      </c>
      <c r="B21" t="s">
        <v>2</v>
      </c>
      <c r="C21">
        <v>20</v>
      </c>
      <c r="D21" t="s">
        <v>562</v>
      </c>
      <c r="E21" t="s">
        <v>418</v>
      </c>
      <c r="F21">
        <v>1</v>
      </c>
      <c r="G21" s="1">
        <v>0</v>
      </c>
      <c r="I21" t="s">
        <v>561</v>
      </c>
      <c r="J21">
        <v>20</v>
      </c>
      <c r="K21">
        <v>33</v>
      </c>
      <c r="L21">
        <f t="shared" si="0"/>
        <v>0</v>
      </c>
    </row>
    <row r="22" spans="1:12" x14ac:dyDescent="0.25">
      <c r="A22">
        <v>149</v>
      </c>
      <c r="B22" t="s">
        <v>2</v>
      </c>
      <c r="C22">
        <v>21</v>
      </c>
      <c r="D22" t="s">
        <v>560</v>
      </c>
      <c r="E22" t="s">
        <v>418</v>
      </c>
      <c r="F22">
        <v>1</v>
      </c>
      <c r="G22" s="1">
        <v>0</v>
      </c>
      <c r="I22" t="s">
        <v>559</v>
      </c>
      <c r="J22">
        <v>21</v>
      </c>
      <c r="K22">
        <v>31</v>
      </c>
      <c r="L22">
        <f t="shared" si="0"/>
        <v>0</v>
      </c>
    </row>
    <row r="23" spans="1:12" x14ac:dyDescent="0.25">
      <c r="A23">
        <v>149</v>
      </c>
      <c r="B23" t="s">
        <v>2</v>
      </c>
      <c r="C23">
        <v>22</v>
      </c>
      <c r="D23" t="s">
        <v>558</v>
      </c>
      <c r="E23" t="s">
        <v>418</v>
      </c>
      <c r="F23">
        <v>1</v>
      </c>
      <c r="G23" s="1">
        <v>0</v>
      </c>
      <c r="I23" t="s">
        <v>166</v>
      </c>
      <c r="J23" s="6">
        <v>22</v>
      </c>
      <c r="K23">
        <v>31</v>
      </c>
      <c r="L23">
        <f t="shared" si="0"/>
        <v>12</v>
      </c>
    </row>
    <row r="24" spans="1:12" x14ac:dyDescent="0.25">
      <c r="A24">
        <v>149</v>
      </c>
      <c r="B24" t="s">
        <v>2</v>
      </c>
      <c r="C24">
        <v>23</v>
      </c>
      <c r="D24" t="s">
        <v>557</v>
      </c>
      <c r="E24" t="s">
        <v>418</v>
      </c>
      <c r="F24">
        <v>1</v>
      </c>
      <c r="G24" s="1">
        <v>0</v>
      </c>
      <c r="I24" t="s">
        <v>556</v>
      </c>
      <c r="J24">
        <v>23</v>
      </c>
      <c r="K24">
        <v>29</v>
      </c>
      <c r="L24">
        <f t="shared" si="0"/>
        <v>0</v>
      </c>
    </row>
    <row r="25" spans="1:12" x14ac:dyDescent="0.25">
      <c r="A25">
        <v>149</v>
      </c>
      <c r="B25" t="s">
        <v>2</v>
      </c>
      <c r="C25">
        <v>24</v>
      </c>
      <c r="D25" t="s">
        <v>555</v>
      </c>
      <c r="E25" t="s">
        <v>418</v>
      </c>
      <c r="F25">
        <v>1</v>
      </c>
      <c r="G25" s="1">
        <v>0</v>
      </c>
      <c r="I25" t="s">
        <v>554</v>
      </c>
      <c r="J25">
        <v>24</v>
      </c>
      <c r="K25">
        <v>27</v>
      </c>
      <c r="L25">
        <f t="shared" si="0"/>
        <v>0</v>
      </c>
    </row>
    <row r="26" spans="1:12" x14ac:dyDescent="0.25">
      <c r="A26">
        <v>149</v>
      </c>
      <c r="B26" t="s">
        <v>2</v>
      </c>
      <c r="C26">
        <v>25</v>
      </c>
      <c r="D26" t="s">
        <v>553</v>
      </c>
      <c r="E26" t="s">
        <v>418</v>
      </c>
      <c r="F26">
        <v>1</v>
      </c>
      <c r="G26" s="1">
        <v>0</v>
      </c>
      <c r="I26" t="s">
        <v>552</v>
      </c>
      <c r="J26">
        <v>25</v>
      </c>
      <c r="K26">
        <v>27</v>
      </c>
      <c r="L26">
        <f t="shared" si="0"/>
        <v>0</v>
      </c>
    </row>
    <row r="27" spans="1:12" x14ac:dyDescent="0.25">
      <c r="A27">
        <v>149</v>
      </c>
      <c r="B27" t="s">
        <v>2</v>
      </c>
      <c r="C27">
        <v>26</v>
      </c>
      <c r="D27" t="s">
        <v>551</v>
      </c>
      <c r="E27" t="s">
        <v>418</v>
      </c>
      <c r="F27">
        <v>1</v>
      </c>
      <c r="G27" s="1">
        <v>0</v>
      </c>
      <c r="I27" t="s">
        <v>550</v>
      </c>
      <c r="J27">
        <v>26</v>
      </c>
      <c r="K27">
        <v>26</v>
      </c>
      <c r="L27">
        <f t="shared" si="0"/>
        <v>0</v>
      </c>
    </row>
    <row r="28" spans="1:12" x14ac:dyDescent="0.25">
      <c r="A28">
        <v>149</v>
      </c>
      <c r="B28" t="s">
        <v>2</v>
      </c>
      <c r="C28">
        <v>27</v>
      </c>
      <c r="D28" t="s">
        <v>549</v>
      </c>
      <c r="E28" t="s">
        <v>418</v>
      </c>
      <c r="F28">
        <v>1</v>
      </c>
      <c r="G28" s="1">
        <v>0</v>
      </c>
      <c r="I28" t="s">
        <v>156</v>
      </c>
      <c r="J28" s="6">
        <v>27</v>
      </c>
      <c r="K28">
        <v>22</v>
      </c>
      <c r="L28">
        <f t="shared" si="0"/>
        <v>7</v>
      </c>
    </row>
    <row r="29" spans="1:12" x14ac:dyDescent="0.25">
      <c r="A29">
        <v>149</v>
      </c>
      <c r="B29" t="s">
        <v>2</v>
      </c>
      <c r="C29">
        <v>28</v>
      </c>
      <c r="D29" t="s">
        <v>548</v>
      </c>
      <c r="E29" t="s">
        <v>418</v>
      </c>
      <c r="F29">
        <v>1</v>
      </c>
      <c r="G29" s="1">
        <v>0</v>
      </c>
      <c r="I29" t="s">
        <v>547</v>
      </c>
      <c r="J29">
        <v>28</v>
      </c>
      <c r="K29">
        <v>21</v>
      </c>
      <c r="L29">
        <f t="shared" si="0"/>
        <v>0</v>
      </c>
    </row>
    <row r="30" spans="1:12" x14ac:dyDescent="0.25">
      <c r="A30">
        <v>149</v>
      </c>
      <c r="B30" t="s">
        <v>2</v>
      </c>
      <c r="C30">
        <v>29</v>
      </c>
      <c r="D30" t="s">
        <v>546</v>
      </c>
      <c r="E30" t="s">
        <v>418</v>
      </c>
      <c r="F30">
        <v>1</v>
      </c>
      <c r="G30" s="1">
        <v>0</v>
      </c>
      <c r="I30" t="s">
        <v>545</v>
      </c>
      <c r="J30">
        <v>29</v>
      </c>
      <c r="K30">
        <v>21</v>
      </c>
      <c r="L30">
        <f t="shared" si="0"/>
        <v>0</v>
      </c>
    </row>
    <row r="31" spans="1:12" x14ac:dyDescent="0.25">
      <c r="A31">
        <v>149</v>
      </c>
      <c r="B31" t="s">
        <v>2</v>
      </c>
      <c r="C31">
        <v>30</v>
      </c>
      <c r="D31" t="s">
        <v>544</v>
      </c>
      <c r="E31" t="s">
        <v>418</v>
      </c>
      <c r="F31">
        <v>1</v>
      </c>
      <c r="G31" s="1">
        <v>0</v>
      </c>
      <c r="I31" t="s">
        <v>148</v>
      </c>
      <c r="J31" s="6">
        <v>30</v>
      </c>
      <c r="K31">
        <v>16</v>
      </c>
      <c r="L31">
        <f t="shared" si="0"/>
        <v>5</v>
      </c>
    </row>
    <row r="32" spans="1:12" x14ac:dyDescent="0.25">
      <c r="A32">
        <v>149</v>
      </c>
      <c r="B32" t="s">
        <v>2</v>
      </c>
      <c r="C32">
        <v>31</v>
      </c>
      <c r="D32" t="s">
        <v>543</v>
      </c>
      <c r="E32" t="s">
        <v>418</v>
      </c>
      <c r="F32">
        <v>1</v>
      </c>
      <c r="G32" s="1">
        <v>0</v>
      </c>
      <c r="I32" t="s">
        <v>542</v>
      </c>
      <c r="J32">
        <v>31</v>
      </c>
      <c r="K32">
        <v>15</v>
      </c>
      <c r="L32">
        <f t="shared" si="0"/>
        <v>0</v>
      </c>
    </row>
    <row r="33" spans="1:12" x14ac:dyDescent="0.25">
      <c r="A33">
        <v>149</v>
      </c>
      <c r="B33" t="s">
        <v>2</v>
      </c>
      <c r="C33">
        <v>32</v>
      </c>
      <c r="D33" t="s">
        <v>541</v>
      </c>
      <c r="E33" t="s">
        <v>418</v>
      </c>
      <c r="F33">
        <v>1</v>
      </c>
      <c r="G33" s="1">
        <v>0</v>
      </c>
      <c r="I33" t="s">
        <v>540</v>
      </c>
      <c r="J33">
        <v>32</v>
      </c>
      <c r="K33">
        <v>13</v>
      </c>
      <c r="L33">
        <f t="shared" si="0"/>
        <v>0</v>
      </c>
    </row>
    <row r="34" spans="1:12" x14ac:dyDescent="0.25">
      <c r="A34">
        <v>149</v>
      </c>
      <c r="B34" t="s">
        <v>2</v>
      </c>
      <c r="C34">
        <v>33</v>
      </c>
      <c r="D34" t="s">
        <v>539</v>
      </c>
      <c r="E34" t="s">
        <v>418</v>
      </c>
      <c r="F34">
        <v>1</v>
      </c>
      <c r="G34" s="1">
        <v>0</v>
      </c>
      <c r="I34" t="s">
        <v>538</v>
      </c>
      <c r="J34">
        <v>33</v>
      </c>
      <c r="K34">
        <v>11</v>
      </c>
      <c r="L34">
        <f t="shared" si="0"/>
        <v>0</v>
      </c>
    </row>
    <row r="35" spans="1:12" x14ac:dyDescent="0.25">
      <c r="A35">
        <v>149</v>
      </c>
      <c r="B35" t="s">
        <v>2</v>
      </c>
      <c r="C35">
        <v>34</v>
      </c>
      <c r="D35" t="s">
        <v>537</v>
      </c>
      <c r="E35" t="s">
        <v>418</v>
      </c>
      <c r="F35">
        <v>1</v>
      </c>
      <c r="G35" s="1">
        <v>0</v>
      </c>
    </row>
    <row r="36" spans="1:12" x14ac:dyDescent="0.25">
      <c r="A36">
        <v>149</v>
      </c>
      <c r="B36" t="s">
        <v>2</v>
      </c>
      <c r="C36">
        <v>35</v>
      </c>
      <c r="D36" t="s">
        <v>536</v>
      </c>
      <c r="E36" t="s">
        <v>418</v>
      </c>
      <c r="F36">
        <v>1</v>
      </c>
      <c r="G36" s="1">
        <v>0</v>
      </c>
    </row>
    <row r="37" spans="1:12" x14ac:dyDescent="0.25">
      <c r="A37">
        <v>149</v>
      </c>
      <c r="B37" t="s">
        <v>2</v>
      </c>
      <c r="C37">
        <v>36</v>
      </c>
      <c r="D37" t="s">
        <v>535</v>
      </c>
      <c r="E37" t="s">
        <v>418</v>
      </c>
      <c r="F37">
        <v>1</v>
      </c>
      <c r="G37" s="1">
        <v>0</v>
      </c>
      <c r="I37" s="6" t="s">
        <v>534</v>
      </c>
    </row>
    <row r="38" spans="1:12" x14ac:dyDescent="0.25">
      <c r="A38">
        <v>149</v>
      </c>
      <c r="B38" t="s">
        <v>2</v>
      </c>
      <c r="C38">
        <v>37</v>
      </c>
      <c r="D38" t="s">
        <v>533</v>
      </c>
      <c r="E38" t="s">
        <v>418</v>
      </c>
      <c r="F38">
        <v>1</v>
      </c>
      <c r="G38" s="1">
        <v>0</v>
      </c>
    </row>
    <row r="39" spans="1:12" x14ac:dyDescent="0.25">
      <c r="A39">
        <v>149</v>
      </c>
      <c r="B39" t="s">
        <v>2</v>
      </c>
      <c r="C39">
        <v>38</v>
      </c>
      <c r="D39" t="s">
        <v>532</v>
      </c>
      <c r="E39" t="s">
        <v>418</v>
      </c>
      <c r="F39">
        <v>1</v>
      </c>
      <c r="G39" s="1">
        <v>0</v>
      </c>
    </row>
    <row r="40" spans="1:12" x14ac:dyDescent="0.25">
      <c r="A40">
        <v>149</v>
      </c>
      <c r="B40" t="s">
        <v>2</v>
      </c>
      <c r="C40">
        <v>39</v>
      </c>
      <c r="D40" t="s">
        <v>531</v>
      </c>
      <c r="E40" t="s">
        <v>418</v>
      </c>
      <c r="F40">
        <v>1</v>
      </c>
      <c r="G40" s="1">
        <v>0</v>
      </c>
    </row>
    <row r="41" spans="1:12" x14ac:dyDescent="0.25">
      <c r="A41">
        <v>149</v>
      </c>
      <c r="B41" t="s">
        <v>2</v>
      </c>
      <c r="C41">
        <v>40</v>
      </c>
      <c r="D41" t="s">
        <v>530</v>
      </c>
      <c r="E41" t="s">
        <v>418</v>
      </c>
      <c r="F41">
        <v>1</v>
      </c>
      <c r="G41" s="1">
        <v>0</v>
      </c>
    </row>
    <row r="42" spans="1:12" x14ac:dyDescent="0.25">
      <c r="A42">
        <v>149</v>
      </c>
      <c r="B42" t="s">
        <v>2</v>
      </c>
      <c r="C42">
        <v>41</v>
      </c>
      <c r="D42" t="s">
        <v>529</v>
      </c>
      <c r="E42" t="s">
        <v>418</v>
      </c>
      <c r="F42">
        <v>1</v>
      </c>
      <c r="G42" s="1">
        <v>0</v>
      </c>
    </row>
    <row r="43" spans="1:12" x14ac:dyDescent="0.25">
      <c r="A43">
        <v>149</v>
      </c>
      <c r="B43" t="s">
        <v>2</v>
      </c>
      <c r="C43">
        <v>42</v>
      </c>
      <c r="D43" t="s">
        <v>528</v>
      </c>
      <c r="E43" t="s">
        <v>418</v>
      </c>
      <c r="F43">
        <v>1</v>
      </c>
      <c r="G43" s="1">
        <v>0</v>
      </c>
    </row>
    <row r="44" spans="1:12" x14ac:dyDescent="0.25">
      <c r="A44">
        <v>149</v>
      </c>
      <c r="B44" t="s">
        <v>2</v>
      </c>
      <c r="C44">
        <v>43</v>
      </c>
      <c r="D44" t="s">
        <v>527</v>
      </c>
      <c r="E44" t="s">
        <v>418</v>
      </c>
      <c r="F44">
        <v>1</v>
      </c>
      <c r="G44" s="1">
        <v>1.1680269543661046</v>
      </c>
    </row>
    <row r="45" spans="1:12" x14ac:dyDescent="0.25">
      <c r="A45">
        <v>149</v>
      </c>
      <c r="B45" t="s">
        <v>2</v>
      </c>
      <c r="C45">
        <v>44</v>
      </c>
      <c r="D45" t="s">
        <v>526</v>
      </c>
      <c r="E45" t="s">
        <v>418</v>
      </c>
      <c r="F45">
        <v>1</v>
      </c>
      <c r="G45" s="1">
        <v>1.282562895572956</v>
      </c>
    </row>
    <row r="46" spans="1:12" x14ac:dyDescent="0.25">
      <c r="A46">
        <v>149</v>
      </c>
      <c r="B46" t="s">
        <v>2</v>
      </c>
      <c r="C46">
        <v>45</v>
      </c>
      <c r="D46" t="s">
        <v>525</v>
      </c>
      <c r="E46" t="s">
        <v>418</v>
      </c>
      <c r="F46">
        <v>1</v>
      </c>
      <c r="G46" s="1">
        <v>1.3392367543601802</v>
      </c>
    </row>
    <row r="47" spans="1:12" x14ac:dyDescent="0.25">
      <c r="A47">
        <v>149</v>
      </c>
      <c r="B47" t="s">
        <v>2</v>
      </c>
      <c r="C47">
        <v>46</v>
      </c>
      <c r="D47" t="s">
        <v>524</v>
      </c>
      <c r="E47" t="s">
        <v>418</v>
      </c>
      <c r="F47">
        <v>1</v>
      </c>
      <c r="G47" s="1">
        <v>1.4027235940994209</v>
      </c>
    </row>
    <row r="48" spans="1:12" x14ac:dyDescent="0.25">
      <c r="A48">
        <v>149</v>
      </c>
      <c r="B48" t="s">
        <v>2</v>
      </c>
      <c r="C48">
        <v>47</v>
      </c>
      <c r="D48" t="s">
        <v>523</v>
      </c>
      <c r="E48" t="s">
        <v>418</v>
      </c>
      <c r="F48">
        <v>1</v>
      </c>
      <c r="G48" s="1">
        <v>1.5284066982286062</v>
      </c>
    </row>
    <row r="49" spans="1:7" x14ac:dyDescent="0.25">
      <c r="A49">
        <v>149</v>
      </c>
      <c r="B49" t="s">
        <v>2</v>
      </c>
      <c r="C49">
        <v>48</v>
      </c>
      <c r="D49" t="s">
        <v>522</v>
      </c>
      <c r="E49" t="s">
        <v>418</v>
      </c>
      <c r="F49">
        <v>1</v>
      </c>
      <c r="G49" s="1">
        <v>1.637683524215769</v>
      </c>
    </row>
    <row r="50" spans="1:7" x14ac:dyDescent="0.25">
      <c r="A50">
        <v>149</v>
      </c>
      <c r="B50" t="s">
        <v>2</v>
      </c>
      <c r="C50">
        <v>49</v>
      </c>
      <c r="D50" t="s">
        <v>521</v>
      </c>
      <c r="E50" t="s">
        <v>418</v>
      </c>
      <c r="F50">
        <v>1</v>
      </c>
      <c r="G50" s="1">
        <v>1.6505946436167045</v>
      </c>
    </row>
    <row r="51" spans="1:7" x14ac:dyDescent="0.25">
      <c r="A51">
        <v>149</v>
      </c>
      <c r="B51" t="s">
        <v>2</v>
      </c>
      <c r="C51">
        <v>50</v>
      </c>
      <c r="D51" t="s">
        <v>520</v>
      </c>
      <c r="E51" t="s">
        <v>418</v>
      </c>
      <c r="F51">
        <v>1</v>
      </c>
      <c r="G51" s="1">
        <v>1.9394422567583953</v>
      </c>
    </row>
    <row r="52" spans="1:7" x14ac:dyDescent="0.25">
      <c r="A52">
        <v>149</v>
      </c>
      <c r="B52" t="s">
        <v>2</v>
      </c>
      <c r="C52">
        <v>51</v>
      </c>
      <c r="D52" t="s">
        <v>519</v>
      </c>
      <c r="E52" t="s">
        <v>418</v>
      </c>
      <c r="F52">
        <v>1</v>
      </c>
      <c r="G52" s="1">
        <v>2.0573453832185518</v>
      </c>
    </row>
    <row r="53" spans="1:7" x14ac:dyDescent="0.25">
      <c r="A53">
        <v>149</v>
      </c>
      <c r="B53" t="s">
        <v>2</v>
      </c>
      <c r="C53">
        <v>52</v>
      </c>
      <c r="D53" t="s">
        <v>518</v>
      </c>
      <c r="E53" t="s">
        <v>418</v>
      </c>
      <c r="F53">
        <v>1</v>
      </c>
      <c r="G53" s="1">
        <v>2.0945062911506822</v>
      </c>
    </row>
    <row r="54" spans="1:7" x14ac:dyDescent="0.25">
      <c r="A54">
        <v>149</v>
      </c>
      <c r="B54" t="s">
        <v>2</v>
      </c>
      <c r="C54">
        <v>53</v>
      </c>
      <c r="D54" t="s">
        <v>517</v>
      </c>
      <c r="E54" t="s">
        <v>418</v>
      </c>
      <c r="F54">
        <v>1</v>
      </c>
      <c r="G54" s="1">
        <v>2.183447617584938</v>
      </c>
    </row>
    <row r="55" spans="1:7" x14ac:dyDescent="0.25">
      <c r="A55">
        <v>149</v>
      </c>
      <c r="B55" t="s">
        <v>2</v>
      </c>
      <c r="C55">
        <v>54</v>
      </c>
      <c r="D55" t="s">
        <v>516</v>
      </c>
      <c r="E55" t="s">
        <v>418</v>
      </c>
      <c r="F55">
        <v>1</v>
      </c>
      <c r="G55" s="1">
        <v>2.2691267425317192</v>
      </c>
    </row>
    <row r="56" spans="1:7" x14ac:dyDescent="0.25">
      <c r="A56">
        <v>149</v>
      </c>
      <c r="B56" t="s">
        <v>2</v>
      </c>
      <c r="C56">
        <v>55</v>
      </c>
      <c r="D56" t="s">
        <v>515</v>
      </c>
      <c r="E56" t="s">
        <v>418</v>
      </c>
      <c r="F56">
        <v>1</v>
      </c>
      <c r="G56" s="1">
        <v>2.3712707432435156</v>
      </c>
    </row>
    <row r="57" spans="1:7" x14ac:dyDescent="0.25">
      <c r="A57">
        <v>149</v>
      </c>
      <c r="B57" t="s">
        <v>2</v>
      </c>
      <c r="C57">
        <v>56</v>
      </c>
      <c r="D57" t="s">
        <v>514</v>
      </c>
      <c r="E57" t="s">
        <v>418</v>
      </c>
      <c r="F57">
        <v>1</v>
      </c>
      <c r="G57" s="1">
        <v>2.4276848591803155</v>
      </c>
    </row>
    <row r="58" spans="1:7" x14ac:dyDescent="0.25">
      <c r="A58">
        <v>149</v>
      </c>
      <c r="B58" t="s">
        <v>2</v>
      </c>
      <c r="C58">
        <v>57</v>
      </c>
      <c r="D58" t="s">
        <v>513</v>
      </c>
      <c r="E58" t="s">
        <v>418</v>
      </c>
      <c r="F58">
        <v>1</v>
      </c>
      <c r="G58" s="1">
        <v>2.5194503217838862</v>
      </c>
    </row>
    <row r="59" spans="1:7" x14ac:dyDescent="0.25">
      <c r="A59">
        <v>149</v>
      </c>
      <c r="B59" t="s">
        <v>2</v>
      </c>
      <c r="C59">
        <v>58</v>
      </c>
      <c r="D59" t="s">
        <v>512</v>
      </c>
      <c r="E59" t="s">
        <v>418</v>
      </c>
      <c r="F59">
        <v>1</v>
      </c>
      <c r="G59" s="1">
        <v>2.621295597191994</v>
      </c>
    </row>
    <row r="60" spans="1:7" x14ac:dyDescent="0.25">
      <c r="A60">
        <v>149</v>
      </c>
      <c r="B60" t="s">
        <v>2</v>
      </c>
      <c r="C60">
        <v>59</v>
      </c>
      <c r="D60" t="s">
        <v>511</v>
      </c>
      <c r="E60" t="s">
        <v>418</v>
      </c>
      <c r="F60">
        <v>1</v>
      </c>
      <c r="G60" s="1">
        <v>2.642395204942273</v>
      </c>
    </row>
    <row r="61" spans="1:7" x14ac:dyDescent="0.25">
      <c r="A61">
        <v>149</v>
      </c>
      <c r="B61" t="s">
        <v>2</v>
      </c>
      <c r="C61">
        <v>60</v>
      </c>
      <c r="D61" t="s">
        <v>510</v>
      </c>
      <c r="E61" t="s">
        <v>418</v>
      </c>
      <c r="F61">
        <v>1</v>
      </c>
      <c r="G61" s="1">
        <v>2.8056038881321905</v>
      </c>
    </row>
    <row r="62" spans="1:7" x14ac:dyDescent="0.25">
      <c r="A62">
        <v>149</v>
      </c>
      <c r="B62" t="s">
        <v>2</v>
      </c>
      <c r="C62">
        <v>61</v>
      </c>
      <c r="D62" t="s">
        <v>509</v>
      </c>
      <c r="E62" t="s">
        <v>418</v>
      </c>
      <c r="F62">
        <v>1</v>
      </c>
      <c r="G62" s="1">
        <v>3.4856569727438509</v>
      </c>
    </row>
    <row r="63" spans="1:7" x14ac:dyDescent="0.25">
      <c r="A63">
        <v>149</v>
      </c>
      <c r="B63" t="s">
        <v>2</v>
      </c>
      <c r="C63">
        <v>62</v>
      </c>
      <c r="D63" t="s">
        <v>508</v>
      </c>
      <c r="E63" t="s">
        <v>418</v>
      </c>
      <c r="F63">
        <v>1</v>
      </c>
      <c r="G63" s="1">
        <v>3.5369162968347707</v>
      </c>
    </row>
    <row r="64" spans="1:7" x14ac:dyDescent="0.25">
      <c r="A64">
        <v>149</v>
      </c>
      <c r="B64" t="s">
        <v>2</v>
      </c>
      <c r="C64">
        <v>63</v>
      </c>
      <c r="D64" t="s">
        <v>507</v>
      </c>
      <c r="E64" t="s">
        <v>418</v>
      </c>
      <c r="F64">
        <v>1</v>
      </c>
      <c r="G64" s="1">
        <v>3.5829171384972138</v>
      </c>
    </row>
    <row r="65" spans="1:7" x14ac:dyDescent="0.25">
      <c r="A65">
        <v>149</v>
      </c>
      <c r="B65" t="s">
        <v>2</v>
      </c>
      <c r="C65">
        <v>64</v>
      </c>
      <c r="D65" t="s">
        <v>506</v>
      </c>
      <c r="E65" t="s">
        <v>418</v>
      </c>
      <c r="F65">
        <v>1</v>
      </c>
      <c r="G65" s="1">
        <v>4.3128868912999661</v>
      </c>
    </row>
    <row r="66" spans="1:7" x14ac:dyDescent="0.25">
      <c r="A66">
        <v>149</v>
      </c>
      <c r="B66" t="s">
        <v>2</v>
      </c>
      <c r="C66">
        <v>65</v>
      </c>
      <c r="D66" t="s">
        <v>505</v>
      </c>
      <c r="E66" t="s">
        <v>418</v>
      </c>
      <c r="F66">
        <v>1</v>
      </c>
      <c r="G66" s="1">
        <v>4.4237975140334056</v>
      </c>
    </row>
    <row r="67" spans="1:7" x14ac:dyDescent="0.25">
      <c r="A67">
        <v>149</v>
      </c>
      <c r="B67" t="s">
        <v>2</v>
      </c>
      <c r="C67">
        <v>66</v>
      </c>
      <c r="D67" t="s">
        <v>504</v>
      </c>
      <c r="E67" t="s">
        <v>418</v>
      </c>
      <c r="F67">
        <v>1</v>
      </c>
      <c r="G67" s="1">
        <v>4.6194709454381524</v>
      </c>
    </row>
    <row r="68" spans="1:7" x14ac:dyDescent="0.25">
      <c r="A68">
        <v>149</v>
      </c>
      <c r="B68" t="s">
        <v>2</v>
      </c>
      <c r="C68">
        <v>67</v>
      </c>
      <c r="D68" t="s">
        <v>503</v>
      </c>
      <c r="E68" t="s">
        <v>418</v>
      </c>
      <c r="F68">
        <v>1</v>
      </c>
      <c r="G68" s="1">
        <v>4.6447130238927326</v>
      </c>
    </row>
    <row r="69" spans="1:7" x14ac:dyDescent="0.25">
      <c r="A69">
        <v>149</v>
      </c>
      <c r="B69" t="s">
        <v>2</v>
      </c>
      <c r="C69">
        <v>68</v>
      </c>
      <c r="D69" t="s">
        <v>502</v>
      </c>
      <c r="E69" t="s">
        <v>418</v>
      </c>
      <c r="F69">
        <v>1</v>
      </c>
      <c r="G69" s="1">
        <v>5.0626292769801848</v>
      </c>
    </row>
    <row r="70" spans="1:7" x14ac:dyDescent="0.25">
      <c r="A70">
        <v>149</v>
      </c>
      <c r="B70" t="s">
        <v>2</v>
      </c>
      <c r="C70">
        <v>69</v>
      </c>
      <c r="D70" t="s">
        <v>501</v>
      </c>
      <c r="E70" t="s">
        <v>418</v>
      </c>
      <c r="F70">
        <v>1</v>
      </c>
      <c r="G70" s="1">
        <v>5.619810106051836</v>
      </c>
    </row>
    <row r="71" spans="1:7" x14ac:dyDescent="0.25">
      <c r="A71">
        <v>149</v>
      </c>
      <c r="B71" t="s">
        <v>2</v>
      </c>
      <c r="C71">
        <v>70</v>
      </c>
      <c r="D71" t="s">
        <v>500</v>
      </c>
      <c r="E71" t="s">
        <v>418</v>
      </c>
      <c r="F71">
        <v>1</v>
      </c>
      <c r="G71" s="1">
        <v>6.5258070294978925</v>
      </c>
    </row>
    <row r="72" spans="1:7" x14ac:dyDescent="0.25">
      <c r="A72">
        <v>150</v>
      </c>
      <c r="B72" t="s">
        <v>2</v>
      </c>
      <c r="C72">
        <v>71</v>
      </c>
      <c r="D72" t="s">
        <v>499</v>
      </c>
      <c r="E72" t="s">
        <v>418</v>
      </c>
      <c r="F72">
        <v>1</v>
      </c>
      <c r="G72" s="1">
        <v>0</v>
      </c>
    </row>
    <row r="73" spans="1:7" x14ac:dyDescent="0.25">
      <c r="A73">
        <v>150</v>
      </c>
      <c r="B73" t="s">
        <v>2</v>
      </c>
      <c r="C73">
        <v>72</v>
      </c>
      <c r="D73" t="s">
        <v>498</v>
      </c>
      <c r="E73" t="s">
        <v>418</v>
      </c>
      <c r="F73">
        <v>1</v>
      </c>
      <c r="G73" s="1">
        <v>0</v>
      </c>
    </row>
    <row r="74" spans="1:7" x14ac:dyDescent="0.25">
      <c r="A74">
        <v>150</v>
      </c>
      <c r="B74" t="s">
        <v>2</v>
      </c>
      <c r="C74">
        <v>73</v>
      </c>
      <c r="D74" t="s">
        <v>497</v>
      </c>
      <c r="E74" t="s">
        <v>418</v>
      </c>
      <c r="F74">
        <v>1</v>
      </c>
      <c r="G74" s="1">
        <v>0</v>
      </c>
    </row>
    <row r="75" spans="1:7" x14ac:dyDescent="0.25">
      <c r="A75">
        <v>150</v>
      </c>
      <c r="B75" t="s">
        <v>2</v>
      </c>
      <c r="C75">
        <v>74</v>
      </c>
      <c r="D75" t="s">
        <v>496</v>
      </c>
      <c r="E75" t="s">
        <v>418</v>
      </c>
      <c r="F75">
        <v>1</v>
      </c>
      <c r="G75" s="1">
        <v>0</v>
      </c>
    </row>
    <row r="76" spans="1:7" x14ac:dyDescent="0.25">
      <c r="A76">
        <v>150</v>
      </c>
      <c r="B76" t="s">
        <v>2</v>
      </c>
      <c r="C76">
        <v>75</v>
      </c>
      <c r="D76" t="s">
        <v>495</v>
      </c>
      <c r="E76" t="s">
        <v>418</v>
      </c>
      <c r="F76">
        <v>1</v>
      </c>
      <c r="G76" s="1">
        <v>0</v>
      </c>
    </row>
    <row r="77" spans="1:7" x14ac:dyDescent="0.25">
      <c r="A77">
        <v>150</v>
      </c>
      <c r="B77" t="s">
        <v>2</v>
      </c>
      <c r="C77">
        <v>76</v>
      </c>
      <c r="D77" t="s">
        <v>494</v>
      </c>
      <c r="E77" t="s">
        <v>418</v>
      </c>
      <c r="F77">
        <v>1</v>
      </c>
      <c r="G77" s="1">
        <v>0</v>
      </c>
    </row>
    <row r="78" spans="1:7" x14ac:dyDescent="0.25">
      <c r="A78">
        <v>150</v>
      </c>
      <c r="B78" t="s">
        <v>2</v>
      </c>
      <c r="C78">
        <v>77</v>
      </c>
      <c r="D78" t="s">
        <v>493</v>
      </c>
      <c r="E78" t="s">
        <v>418</v>
      </c>
      <c r="F78">
        <v>1</v>
      </c>
      <c r="G78" s="1">
        <v>0</v>
      </c>
    </row>
    <row r="79" spans="1:7" x14ac:dyDescent="0.25">
      <c r="A79">
        <v>150</v>
      </c>
      <c r="B79" t="s">
        <v>2</v>
      </c>
      <c r="C79">
        <v>78</v>
      </c>
      <c r="D79" t="s">
        <v>492</v>
      </c>
      <c r="E79" t="s">
        <v>418</v>
      </c>
      <c r="F79">
        <v>1</v>
      </c>
      <c r="G79" s="1">
        <v>0</v>
      </c>
    </row>
    <row r="80" spans="1:7" x14ac:dyDescent="0.25">
      <c r="A80">
        <v>150</v>
      </c>
      <c r="B80" t="s">
        <v>2</v>
      </c>
      <c r="C80">
        <v>79</v>
      </c>
      <c r="D80" t="s">
        <v>491</v>
      </c>
      <c r="E80" t="s">
        <v>418</v>
      </c>
      <c r="F80">
        <v>1</v>
      </c>
      <c r="G80" s="1">
        <v>0</v>
      </c>
    </row>
    <row r="81" spans="1:7" x14ac:dyDescent="0.25">
      <c r="A81">
        <v>150</v>
      </c>
      <c r="B81" t="s">
        <v>2</v>
      </c>
      <c r="C81">
        <v>80</v>
      </c>
      <c r="D81" t="s">
        <v>490</v>
      </c>
      <c r="E81" t="s">
        <v>418</v>
      </c>
      <c r="F81">
        <v>1</v>
      </c>
      <c r="G81" s="1">
        <v>0</v>
      </c>
    </row>
    <row r="82" spans="1:7" x14ac:dyDescent="0.25">
      <c r="A82">
        <v>150</v>
      </c>
      <c r="B82" t="s">
        <v>2</v>
      </c>
      <c r="C82">
        <v>81</v>
      </c>
      <c r="D82" t="s">
        <v>489</v>
      </c>
      <c r="E82" t="s">
        <v>418</v>
      </c>
      <c r="F82">
        <v>1</v>
      </c>
      <c r="G82" s="1">
        <v>0</v>
      </c>
    </row>
    <row r="83" spans="1:7" x14ac:dyDescent="0.25">
      <c r="A83">
        <v>150</v>
      </c>
      <c r="B83" t="s">
        <v>2</v>
      </c>
      <c r="C83">
        <v>82</v>
      </c>
      <c r="D83" t="s">
        <v>488</v>
      </c>
      <c r="E83" t="s">
        <v>418</v>
      </c>
      <c r="F83">
        <v>1</v>
      </c>
      <c r="G83" s="1">
        <v>0</v>
      </c>
    </row>
    <row r="84" spans="1:7" x14ac:dyDescent="0.25">
      <c r="A84">
        <v>150</v>
      </c>
      <c r="B84" t="s">
        <v>2</v>
      </c>
      <c r="C84">
        <v>83</v>
      </c>
      <c r="D84" t="s">
        <v>487</v>
      </c>
      <c r="E84" t="s">
        <v>418</v>
      </c>
      <c r="F84">
        <v>1</v>
      </c>
      <c r="G84" s="1">
        <v>0</v>
      </c>
    </row>
    <row r="85" spans="1:7" x14ac:dyDescent="0.25">
      <c r="A85">
        <v>150</v>
      </c>
      <c r="B85" t="s">
        <v>2</v>
      </c>
      <c r="C85">
        <v>84</v>
      </c>
      <c r="D85" t="s">
        <v>486</v>
      </c>
      <c r="E85" t="s">
        <v>418</v>
      </c>
      <c r="F85">
        <v>1</v>
      </c>
      <c r="G85" s="1">
        <v>0</v>
      </c>
    </row>
    <row r="86" spans="1:7" x14ac:dyDescent="0.25">
      <c r="A86">
        <v>150</v>
      </c>
      <c r="B86" t="s">
        <v>2</v>
      </c>
      <c r="C86">
        <v>85</v>
      </c>
      <c r="D86" t="s">
        <v>485</v>
      </c>
      <c r="E86" t="s">
        <v>418</v>
      </c>
      <c r="F86">
        <v>1</v>
      </c>
      <c r="G86" s="1">
        <v>0</v>
      </c>
    </row>
    <row r="87" spans="1:7" x14ac:dyDescent="0.25">
      <c r="A87">
        <v>150</v>
      </c>
      <c r="B87" t="s">
        <v>2</v>
      </c>
      <c r="C87">
        <v>86</v>
      </c>
      <c r="D87" t="s">
        <v>484</v>
      </c>
      <c r="E87" t="s">
        <v>418</v>
      </c>
      <c r="F87">
        <v>1</v>
      </c>
      <c r="G87" s="1">
        <v>0</v>
      </c>
    </row>
    <row r="88" spans="1:7" x14ac:dyDescent="0.25">
      <c r="A88">
        <v>150</v>
      </c>
      <c r="B88" t="s">
        <v>2</v>
      </c>
      <c r="C88">
        <v>87</v>
      </c>
      <c r="D88" t="s">
        <v>483</v>
      </c>
      <c r="E88" t="s">
        <v>418</v>
      </c>
      <c r="F88">
        <v>1</v>
      </c>
      <c r="G88" s="1">
        <v>0</v>
      </c>
    </row>
    <row r="89" spans="1:7" x14ac:dyDescent="0.25">
      <c r="A89">
        <v>150</v>
      </c>
      <c r="B89" t="s">
        <v>2</v>
      </c>
      <c r="C89">
        <v>88</v>
      </c>
      <c r="D89" t="s">
        <v>482</v>
      </c>
      <c r="E89" t="s">
        <v>418</v>
      </c>
      <c r="F89">
        <v>1</v>
      </c>
      <c r="G89" s="1">
        <v>0</v>
      </c>
    </row>
    <row r="90" spans="1:7" x14ac:dyDescent="0.25">
      <c r="A90">
        <v>150</v>
      </c>
      <c r="B90" t="s">
        <v>2</v>
      </c>
      <c r="C90">
        <v>89</v>
      </c>
      <c r="D90" t="s">
        <v>481</v>
      </c>
      <c r="E90" t="s">
        <v>418</v>
      </c>
      <c r="F90">
        <v>1</v>
      </c>
      <c r="G90" s="1">
        <v>0</v>
      </c>
    </row>
    <row r="91" spans="1:7" x14ac:dyDescent="0.25">
      <c r="A91">
        <v>150</v>
      </c>
      <c r="B91" t="s">
        <v>2</v>
      </c>
      <c r="C91">
        <v>90</v>
      </c>
      <c r="D91" t="s">
        <v>480</v>
      </c>
      <c r="E91" t="s">
        <v>418</v>
      </c>
      <c r="F91">
        <v>1</v>
      </c>
      <c r="G91" s="1">
        <v>0</v>
      </c>
    </row>
    <row r="92" spans="1:7" x14ac:dyDescent="0.25">
      <c r="A92">
        <v>150</v>
      </c>
      <c r="B92" t="s">
        <v>2</v>
      </c>
      <c r="C92">
        <v>91</v>
      </c>
      <c r="D92" t="s">
        <v>479</v>
      </c>
      <c r="E92" t="s">
        <v>418</v>
      </c>
      <c r="F92">
        <v>1</v>
      </c>
      <c r="G92" s="1">
        <v>0</v>
      </c>
    </row>
    <row r="93" spans="1:7" x14ac:dyDescent="0.25">
      <c r="A93">
        <v>150</v>
      </c>
      <c r="B93" t="s">
        <v>2</v>
      </c>
      <c r="C93">
        <v>92</v>
      </c>
      <c r="D93" t="s">
        <v>478</v>
      </c>
      <c r="E93" t="s">
        <v>418</v>
      </c>
      <c r="F93">
        <v>1</v>
      </c>
      <c r="G93" s="1">
        <v>0</v>
      </c>
    </row>
    <row r="94" spans="1:7" x14ac:dyDescent="0.25">
      <c r="A94">
        <v>150</v>
      </c>
      <c r="B94" t="s">
        <v>2</v>
      </c>
      <c r="C94">
        <v>93</v>
      </c>
      <c r="D94" t="s">
        <v>477</v>
      </c>
      <c r="E94" t="s">
        <v>418</v>
      </c>
      <c r="F94">
        <v>1</v>
      </c>
      <c r="G94" s="1">
        <v>0</v>
      </c>
    </row>
    <row r="95" spans="1:7" x14ac:dyDescent="0.25">
      <c r="A95">
        <v>150</v>
      </c>
      <c r="B95" t="s">
        <v>2</v>
      </c>
      <c r="C95">
        <v>94</v>
      </c>
      <c r="D95" t="s">
        <v>476</v>
      </c>
      <c r="E95" t="s">
        <v>418</v>
      </c>
      <c r="F95">
        <v>1</v>
      </c>
      <c r="G95" s="1">
        <v>0</v>
      </c>
    </row>
    <row r="96" spans="1:7" x14ac:dyDescent="0.25">
      <c r="A96">
        <v>150</v>
      </c>
      <c r="B96" t="s">
        <v>2</v>
      </c>
      <c r="C96">
        <v>95</v>
      </c>
      <c r="D96" t="s">
        <v>475</v>
      </c>
      <c r="E96" t="s">
        <v>418</v>
      </c>
      <c r="F96">
        <v>1</v>
      </c>
      <c r="G96" s="1">
        <v>0</v>
      </c>
    </row>
    <row r="97" spans="1:7" x14ac:dyDescent="0.25">
      <c r="A97">
        <v>150</v>
      </c>
      <c r="B97" t="s">
        <v>2</v>
      </c>
      <c r="C97">
        <v>96</v>
      </c>
      <c r="D97" t="s">
        <v>474</v>
      </c>
      <c r="E97" t="s">
        <v>418</v>
      </c>
      <c r="F97">
        <v>1</v>
      </c>
      <c r="G97" s="1">
        <v>0</v>
      </c>
    </row>
    <row r="98" spans="1:7" x14ac:dyDescent="0.25">
      <c r="A98">
        <v>150</v>
      </c>
      <c r="B98" t="s">
        <v>2</v>
      </c>
      <c r="C98">
        <v>97</v>
      </c>
      <c r="D98" t="s">
        <v>473</v>
      </c>
      <c r="E98" t="s">
        <v>418</v>
      </c>
      <c r="F98">
        <v>1</v>
      </c>
      <c r="G98" s="1">
        <v>0</v>
      </c>
    </row>
    <row r="99" spans="1:7" x14ac:dyDescent="0.25">
      <c r="A99">
        <v>150</v>
      </c>
      <c r="B99" t="s">
        <v>2</v>
      </c>
      <c r="C99">
        <v>98</v>
      </c>
      <c r="D99" t="s">
        <v>472</v>
      </c>
      <c r="E99" t="s">
        <v>418</v>
      </c>
      <c r="F99">
        <v>1</v>
      </c>
      <c r="G99" s="1">
        <v>0</v>
      </c>
    </row>
    <row r="100" spans="1:7" x14ac:dyDescent="0.25">
      <c r="A100">
        <v>150</v>
      </c>
      <c r="B100" t="s">
        <v>2</v>
      </c>
      <c r="C100">
        <v>99</v>
      </c>
      <c r="D100" t="s">
        <v>471</v>
      </c>
      <c r="E100" t="s">
        <v>418</v>
      </c>
      <c r="F100">
        <v>1</v>
      </c>
      <c r="G100" s="1">
        <v>0</v>
      </c>
    </row>
    <row r="101" spans="1:7" x14ac:dyDescent="0.25">
      <c r="A101">
        <v>150</v>
      </c>
      <c r="B101" t="s">
        <v>2</v>
      </c>
      <c r="C101">
        <v>100</v>
      </c>
      <c r="D101" t="s">
        <v>470</v>
      </c>
      <c r="E101" t="s">
        <v>418</v>
      </c>
      <c r="F101">
        <v>1</v>
      </c>
      <c r="G101" s="1">
        <v>0</v>
      </c>
    </row>
    <row r="102" spans="1:7" x14ac:dyDescent="0.25">
      <c r="A102">
        <v>150</v>
      </c>
      <c r="B102" t="s">
        <v>2</v>
      </c>
      <c r="C102">
        <v>101</v>
      </c>
      <c r="D102" t="s">
        <v>469</v>
      </c>
      <c r="E102" t="s">
        <v>418</v>
      </c>
      <c r="F102">
        <v>1</v>
      </c>
      <c r="G102" s="1">
        <v>0</v>
      </c>
    </row>
    <row r="103" spans="1:7" x14ac:dyDescent="0.25">
      <c r="A103">
        <v>150</v>
      </c>
      <c r="B103" t="s">
        <v>2</v>
      </c>
      <c r="C103">
        <v>102</v>
      </c>
      <c r="D103" t="s">
        <v>468</v>
      </c>
      <c r="E103" t="s">
        <v>418</v>
      </c>
      <c r="F103">
        <v>1</v>
      </c>
      <c r="G103" s="1">
        <v>0</v>
      </c>
    </row>
    <row r="104" spans="1:7" x14ac:dyDescent="0.25">
      <c r="A104">
        <v>150</v>
      </c>
      <c r="B104" t="s">
        <v>2</v>
      </c>
      <c r="C104">
        <v>103</v>
      </c>
      <c r="D104" t="s">
        <v>467</v>
      </c>
      <c r="E104" t="s">
        <v>418</v>
      </c>
      <c r="F104">
        <v>1</v>
      </c>
      <c r="G104" s="1">
        <v>0</v>
      </c>
    </row>
    <row r="105" spans="1:7" x14ac:dyDescent="0.25">
      <c r="A105">
        <v>150</v>
      </c>
      <c r="B105" t="s">
        <v>2</v>
      </c>
      <c r="C105">
        <v>104</v>
      </c>
      <c r="D105" t="s">
        <v>466</v>
      </c>
      <c r="E105" t="s">
        <v>418</v>
      </c>
      <c r="F105">
        <v>1</v>
      </c>
      <c r="G105" s="1">
        <v>0</v>
      </c>
    </row>
    <row r="106" spans="1:7" x14ac:dyDescent="0.25">
      <c r="A106">
        <v>150</v>
      </c>
      <c r="B106" t="s">
        <v>2</v>
      </c>
      <c r="C106">
        <v>105</v>
      </c>
      <c r="D106" t="s">
        <v>465</v>
      </c>
      <c r="E106" t="s">
        <v>418</v>
      </c>
      <c r="F106">
        <v>1</v>
      </c>
      <c r="G106" s="1">
        <v>0</v>
      </c>
    </row>
    <row r="107" spans="1:7" x14ac:dyDescent="0.25">
      <c r="A107">
        <v>150</v>
      </c>
      <c r="B107" t="s">
        <v>2</v>
      </c>
      <c r="C107">
        <v>106</v>
      </c>
      <c r="D107" t="s">
        <v>464</v>
      </c>
      <c r="E107" t="s">
        <v>418</v>
      </c>
      <c r="F107">
        <v>1</v>
      </c>
      <c r="G107" s="1">
        <v>0</v>
      </c>
    </row>
    <row r="108" spans="1:7" x14ac:dyDescent="0.25">
      <c r="A108">
        <v>150</v>
      </c>
      <c r="B108" t="s">
        <v>2</v>
      </c>
      <c r="C108">
        <v>107</v>
      </c>
      <c r="D108" t="s">
        <v>463</v>
      </c>
      <c r="E108" t="s">
        <v>418</v>
      </c>
      <c r="F108">
        <v>1</v>
      </c>
      <c r="G108" s="1">
        <v>0</v>
      </c>
    </row>
    <row r="109" spans="1:7" x14ac:dyDescent="0.25">
      <c r="A109">
        <v>150</v>
      </c>
      <c r="B109" t="s">
        <v>2</v>
      </c>
      <c r="C109">
        <v>108</v>
      </c>
      <c r="D109" t="s">
        <v>462</v>
      </c>
      <c r="E109" t="s">
        <v>418</v>
      </c>
      <c r="F109">
        <v>1</v>
      </c>
      <c r="G109" s="1">
        <v>1.0693264268732223</v>
      </c>
    </row>
    <row r="110" spans="1:7" x14ac:dyDescent="0.25">
      <c r="A110">
        <v>150</v>
      </c>
      <c r="B110" t="s">
        <v>2</v>
      </c>
      <c r="C110">
        <v>109</v>
      </c>
      <c r="D110" t="s">
        <v>461</v>
      </c>
      <c r="E110" t="s">
        <v>418</v>
      </c>
      <c r="F110">
        <v>1</v>
      </c>
      <c r="G110" s="1">
        <v>1.1444754712002889</v>
      </c>
    </row>
    <row r="111" spans="1:7" x14ac:dyDescent="0.25">
      <c r="A111">
        <v>150</v>
      </c>
      <c r="B111" t="s">
        <v>2</v>
      </c>
      <c r="C111">
        <v>110</v>
      </c>
      <c r="D111" t="s">
        <v>460</v>
      </c>
      <c r="E111" t="s">
        <v>418</v>
      </c>
      <c r="F111">
        <v>1</v>
      </c>
      <c r="G111" s="1">
        <v>1.3305094412211105</v>
      </c>
    </row>
    <row r="112" spans="1:7" x14ac:dyDescent="0.25">
      <c r="A112">
        <v>150</v>
      </c>
      <c r="B112" t="s">
        <v>2</v>
      </c>
      <c r="C112">
        <v>111</v>
      </c>
      <c r="D112" t="s">
        <v>459</v>
      </c>
      <c r="E112" t="s">
        <v>418</v>
      </c>
      <c r="F112">
        <v>1</v>
      </c>
      <c r="G112" s="1">
        <v>1.5662129225571157</v>
      </c>
    </row>
    <row r="113" spans="1:7" x14ac:dyDescent="0.25">
      <c r="A113">
        <v>150</v>
      </c>
      <c r="B113" t="s">
        <v>2</v>
      </c>
      <c r="C113">
        <v>112</v>
      </c>
      <c r="D113" t="s">
        <v>458</v>
      </c>
      <c r="E113" t="s">
        <v>418</v>
      </c>
      <c r="F113">
        <v>1</v>
      </c>
      <c r="G113" s="1">
        <v>1.5677519205072366</v>
      </c>
    </row>
    <row r="114" spans="1:7" x14ac:dyDescent="0.25">
      <c r="A114">
        <v>150</v>
      </c>
      <c r="B114" t="s">
        <v>2</v>
      </c>
      <c r="C114">
        <v>113</v>
      </c>
      <c r="D114" t="s">
        <v>457</v>
      </c>
      <c r="E114" t="s">
        <v>418</v>
      </c>
      <c r="F114">
        <v>1</v>
      </c>
      <c r="G114" s="1">
        <v>1.7944786408512536</v>
      </c>
    </row>
    <row r="115" spans="1:7" x14ac:dyDescent="0.25">
      <c r="A115">
        <v>150</v>
      </c>
      <c r="B115" t="s">
        <v>2</v>
      </c>
      <c r="C115">
        <v>114</v>
      </c>
      <c r="D115" t="s">
        <v>456</v>
      </c>
      <c r="E115" t="s">
        <v>418</v>
      </c>
      <c r="F115">
        <v>1</v>
      </c>
      <c r="G115" s="1">
        <v>1.8814652333691153</v>
      </c>
    </row>
    <row r="116" spans="1:7" x14ac:dyDescent="0.25">
      <c r="A116">
        <v>150</v>
      </c>
      <c r="B116" t="s">
        <v>2</v>
      </c>
      <c r="C116">
        <v>115</v>
      </c>
      <c r="D116" t="s">
        <v>455</v>
      </c>
      <c r="E116" t="s">
        <v>418</v>
      </c>
      <c r="F116">
        <v>1</v>
      </c>
      <c r="G116" s="1">
        <v>2.2048063500513213</v>
      </c>
    </row>
    <row r="117" spans="1:7" x14ac:dyDescent="0.25">
      <c r="A117">
        <v>150</v>
      </c>
      <c r="B117" t="s">
        <v>2</v>
      </c>
      <c r="C117">
        <v>116</v>
      </c>
      <c r="D117" t="s">
        <v>454</v>
      </c>
      <c r="E117" t="s">
        <v>418</v>
      </c>
      <c r="F117">
        <v>1</v>
      </c>
      <c r="G117" s="1">
        <v>2.269445744612304</v>
      </c>
    </row>
    <row r="118" spans="1:7" x14ac:dyDescent="0.25">
      <c r="A118">
        <v>150</v>
      </c>
      <c r="B118" t="s">
        <v>2</v>
      </c>
      <c r="C118">
        <v>117</v>
      </c>
      <c r="D118" t="s">
        <v>453</v>
      </c>
      <c r="E118" t="s">
        <v>418</v>
      </c>
      <c r="F118">
        <v>1</v>
      </c>
      <c r="G118" s="1">
        <v>2.4478143878591392</v>
      </c>
    </row>
    <row r="119" spans="1:7" x14ac:dyDescent="0.25">
      <c r="A119">
        <v>150</v>
      </c>
      <c r="B119" t="s">
        <v>2</v>
      </c>
      <c r="C119">
        <v>118</v>
      </c>
      <c r="D119" t="s">
        <v>452</v>
      </c>
      <c r="E119" t="s">
        <v>418</v>
      </c>
      <c r="F119">
        <v>1</v>
      </c>
      <c r="G119" s="1">
        <v>2.8609217234427815</v>
      </c>
    </row>
    <row r="120" spans="1:7" x14ac:dyDescent="0.25">
      <c r="A120">
        <v>150</v>
      </c>
      <c r="B120" t="s">
        <v>2</v>
      </c>
      <c r="C120">
        <v>119</v>
      </c>
      <c r="D120" t="s">
        <v>451</v>
      </c>
      <c r="E120" t="s">
        <v>418</v>
      </c>
      <c r="F120">
        <v>1</v>
      </c>
      <c r="G120" s="1">
        <v>2.8974429696090684</v>
      </c>
    </row>
    <row r="121" spans="1:7" x14ac:dyDescent="0.25">
      <c r="A121">
        <v>150</v>
      </c>
      <c r="B121" t="s">
        <v>2</v>
      </c>
      <c r="C121">
        <v>120</v>
      </c>
      <c r="D121" t="s">
        <v>450</v>
      </c>
      <c r="E121" t="s">
        <v>418</v>
      </c>
      <c r="F121">
        <v>1</v>
      </c>
      <c r="G121" s="1">
        <v>2.918047079556477</v>
      </c>
    </row>
    <row r="122" spans="1:7" x14ac:dyDescent="0.25">
      <c r="A122">
        <v>150</v>
      </c>
      <c r="B122" t="s">
        <v>2</v>
      </c>
      <c r="C122">
        <v>121</v>
      </c>
      <c r="D122" t="s">
        <v>449</v>
      </c>
      <c r="E122" t="s">
        <v>418</v>
      </c>
      <c r="F122">
        <v>1</v>
      </c>
      <c r="G122" s="1">
        <v>3.0137384035019963</v>
      </c>
    </row>
    <row r="123" spans="1:7" x14ac:dyDescent="0.25">
      <c r="A123">
        <v>150</v>
      </c>
      <c r="B123" t="s">
        <v>2</v>
      </c>
      <c r="C123">
        <v>122</v>
      </c>
      <c r="D123" t="s">
        <v>448</v>
      </c>
      <c r="E123" t="s">
        <v>418</v>
      </c>
      <c r="F123">
        <v>1</v>
      </c>
      <c r="G123" s="1">
        <v>3.6376604355114344</v>
      </c>
    </row>
    <row r="124" spans="1:7" x14ac:dyDescent="0.25">
      <c r="A124">
        <v>150</v>
      </c>
      <c r="B124" t="s">
        <v>2</v>
      </c>
      <c r="C124">
        <v>123</v>
      </c>
      <c r="D124" t="s">
        <v>447</v>
      </c>
      <c r="E124" t="s">
        <v>418</v>
      </c>
      <c r="F124">
        <v>1</v>
      </c>
      <c r="G124" s="1">
        <v>3.6409717258705836</v>
      </c>
    </row>
    <row r="125" spans="1:7" x14ac:dyDescent="0.25">
      <c r="A125">
        <v>150</v>
      </c>
      <c r="B125" t="s">
        <v>2</v>
      </c>
      <c r="C125">
        <v>124</v>
      </c>
      <c r="D125" t="s">
        <v>446</v>
      </c>
      <c r="E125" t="s">
        <v>418</v>
      </c>
      <c r="F125">
        <v>1</v>
      </c>
      <c r="G125" s="1">
        <v>3.9267422579166569</v>
      </c>
    </row>
    <row r="126" spans="1:7" x14ac:dyDescent="0.25">
      <c r="A126">
        <v>150</v>
      </c>
      <c r="B126" t="s">
        <v>2</v>
      </c>
      <c r="C126">
        <v>125</v>
      </c>
      <c r="D126" t="s">
        <v>445</v>
      </c>
      <c r="E126" t="s">
        <v>418</v>
      </c>
      <c r="F126">
        <v>1</v>
      </c>
      <c r="G126" s="1">
        <v>3.9769712926829537</v>
      </c>
    </row>
    <row r="127" spans="1:7" x14ac:dyDescent="0.25">
      <c r="A127">
        <v>150</v>
      </c>
      <c r="B127" t="s">
        <v>2</v>
      </c>
      <c r="C127">
        <v>126</v>
      </c>
      <c r="D127" t="s">
        <v>444</v>
      </c>
      <c r="E127" t="s">
        <v>418</v>
      </c>
      <c r="F127">
        <v>1</v>
      </c>
      <c r="G127" s="1">
        <v>4.1697703014607193</v>
      </c>
    </row>
    <row r="128" spans="1:7" x14ac:dyDescent="0.25">
      <c r="A128">
        <v>150</v>
      </c>
      <c r="B128" t="s">
        <v>2</v>
      </c>
      <c r="C128">
        <v>127</v>
      </c>
      <c r="D128" t="s">
        <v>443</v>
      </c>
      <c r="E128" t="s">
        <v>418</v>
      </c>
      <c r="F128">
        <v>1</v>
      </c>
      <c r="G128" s="1">
        <v>4.2657934889162474</v>
      </c>
    </row>
    <row r="129" spans="1:7" x14ac:dyDescent="0.25">
      <c r="A129">
        <v>155</v>
      </c>
      <c r="B129" t="s">
        <v>2</v>
      </c>
      <c r="C129">
        <v>128</v>
      </c>
      <c r="D129" t="s">
        <v>442</v>
      </c>
      <c r="E129" t="s">
        <v>418</v>
      </c>
      <c r="F129">
        <v>1</v>
      </c>
      <c r="G129" s="1">
        <v>0</v>
      </c>
    </row>
    <row r="130" spans="1:7" x14ac:dyDescent="0.25">
      <c r="A130">
        <v>155</v>
      </c>
      <c r="B130" t="s">
        <v>2</v>
      </c>
      <c r="C130">
        <v>129</v>
      </c>
      <c r="D130" t="s">
        <v>441</v>
      </c>
      <c r="E130" t="s">
        <v>418</v>
      </c>
      <c r="F130">
        <v>1</v>
      </c>
      <c r="G130" s="1">
        <v>0</v>
      </c>
    </row>
    <row r="131" spans="1:7" x14ac:dyDescent="0.25">
      <c r="A131">
        <v>155</v>
      </c>
      <c r="B131" t="s">
        <v>2</v>
      </c>
      <c r="C131">
        <v>130</v>
      </c>
      <c r="D131" t="s">
        <v>440</v>
      </c>
      <c r="E131" t="s">
        <v>418</v>
      </c>
      <c r="F131">
        <v>1</v>
      </c>
      <c r="G131" s="1">
        <v>0</v>
      </c>
    </row>
    <row r="132" spans="1:7" x14ac:dyDescent="0.25">
      <c r="A132">
        <v>155</v>
      </c>
      <c r="B132" t="s">
        <v>2</v>
      </c>
      <c r="C132">
        <v>131</v>
      </c>
      <c r="D132" t="s">
        <v>439</v>
      </c>
      <c r="E132" t="s">
        <v>418</v>
      </c>
      <c r="F132">
        <v>1</v>
      </c>
      <c r="G132" s="1">
        <v>0</v>
      </c>
    </row>
    <row r="133" spans="1:7" x14ac:dyDescent="0.25">
      <c r="A133">
        <v>155</v>
      </c>
      <c r="B133" t="s">
        <v>2</v>
      </c>
      <c r="C133">
        <v>132</v>
      </c>
      <c r="D133" t="s">
        <v>438</v>
      </c>
      <c r="E133" t="s">
        <v>418</v>
      </c>
      <c r="F133">
        <v>1</v>
      </c>
      <c r="G133" s="1">
        <v>0.96464659670993447</v>
      </c>
    </row>
    <row r="134" spans="1:7" x14ac:dyDescent="0.25">
      <c r="A134">
        <v>156</v>
      </c>
      <c r="B134" t="s">
        <v>2</v>
      </c>
      <c r="C134">
        <v>133</v>
      </c>
      <c r="D134" t="s">
        <v>437</v>
      </c>
      <c r="E134" t="s">
        <v>418</v>
      </c>
      <c r="F134">
        <v>1</v>
      </c>
      <c r="G134" s="1">
        <v>0</v>
      </c>
    </row>
    <row r="135" spans="1:7" x14ac:dyDescent="0.25">
      <c r="A135">
        <v>156</v>
      </c>
      <c r="B135" t="s">
        <v>2</v>
      </c>
      <c r="C135">
        <v>134</v>
      </c>
      <c r="D135" t="s">
        <v>436</v>
      </c>
      <c r="E135" t="s">
        <v>418</v>
      </c>
      <c r="F135">
        <v>1</v>
      </c>
      <c r="G135" s="1">
        <v>0</v>
      </c>
    </row>
    <row r="136" spans="1:7" x14ac:dyDescent="0.25">
      <c r="A136">
        <v>156</v>
      </c>
      <c r="B136" t="s">
        <v>2</v>
      </c>
      <c r="C136">
        <v>135</v>
      </c>
      <c r="D136" t="s">
        <v>435</v>
      </c>
      <c r="E136" t="s">
        <v>418</v>
      </c>
      <c r="F136">
        <v>1</v>
      </c>
      <c r="G136" s="1">
        <v>0</v>
      </c>
    </row>
    <row r="137" spans="1:7" x14ac:dyDescent="0.25">
      <c r="A137">
        <v>156</v>
      </c>
      <c r="B137" t="s">
        <v>2</v>
      </c>
      <c r="C137">
        <v>136</v>
      </c>
      <c r="D137" t="s">
        <v>434</v>
      </c>
      <c r="E137" t="s">
        <v>418</v>
      </c>
      <c r="F137">
        <v>1</v>
      </c>
      <c r="G137" s="1">
        <v>0</v>
      </c>
    </row>
    <row r="138" spans="1:7" x14ac:dyDescent="0.25">
      <c r="A138">
        <v>156</v>
      </c>
      <c r="B138" t="s">
        <v>2</v>
      </c>
      <c r="C138">
        <v>137</v>
      </c>
      <c r="D138" t="s">
        <v>433</v>
      </c>
      <c r="E138" t="s">
        <v>418</v>
      </c>
      <c r="F138">
        <v>1</v>
      </c>
      <c r="G138" s="1">
        <v>0</v>
      </c>
    </row>
    <row r="139" spans="1:7" x14ac:dyDescent="0.25">
      <c r="A139">
        <v>156</v>
      </c>
      <c r="B139" t="s">
        <v>2</v>
      </c>
      <c r="C139">
        <v>138</v>
      </c>
      <c r="D139" t="s">
        <v>432</v>
      </c>
      <c r="E139" t="s">
        <v>418</v>
      </c>
      <c r="F139">
        <v>1</v>
      </c>
      <c r="G139" s="1">
        <v>0</v>
      </c>
    </row>
    <row r="140" spans="1:7" x14ac:dyDescent="0.25">
      <c r="A140">
        <v>156</v>
      </c>
      <c r="B140" t="s">
        <v>2</v>
      </c>
      <c r="C140">
        <v>139</v>
      </c>
      <c r="D140" t="s">
        <v>431</v>
      </c>
      <c r="E140" t="s">
        <v>418</v>
      </c>
      <c r="F140">
        <v>1</v>
      </c>
      <c r="G140" s="1">
        <v>0</v>
      </c>
    </row>
    <row r="141" spans="1:7" x14ac:dyDescent="0.25">
      <c r="A141">
        <v>156</v>
      </c>
      <c r="B141" t="s">
        <v>2</v>
      </c>
      <c r="C141">
        <v>140</v>
      </c>
      <c r="D141" t="s">
        <v>430</v>
      </c>
      <c r="E141" t="s">
        <v>418</v>
      </c>
      <c r="F141">
        <v>1</v>
      </c>
      <c r="G141" s="1">
        <v>0</v>
      </c>
    </row>
    <row r="142" spans="1:7" x14ac:dyDescent="0.25">
      <c r="A142">
        <v>156</v>
      </c>
      <c r="B142" t="s">
        <v>2</v>
      </c>
      <c r="C142">
        <v>141</v>
      </c>
      <c r="D142" t="s">
        <v>429</v>
      </c>
      <c r="E142" t="s">
        <v>418</v>
      </c>
      <c r="F142">
        <v>1</v>
      </c>
      <c r="G142" s="1">
        <v>0.64279667562234266</v>
      </c>
    </row>
    <row r="143" spans="1:7" x14ac:dyDescent="0.25">
      <c r="A143">
        <v>156</v>
      </c>
      <c r="B143" t="s">
        <v>2</v>
      </c>
      <c r="C143">
        <v>142</v>
      </c>
      <c r="D143" t="s">
        <v>428</v>
      </c>
      <c r="E143" t="s">
        <v>418</v>
      </c>
      <c r="F143">
        <v>1</v>
      </c>
      <c r="G143" s="1">
        <v>0.84094991714929901</v>
      </c>
    </row>
    <row r="144" spans="1:7" x14ac:dyDescent="0.25">
      <c r="A144">
        <v>156</v>
      </c>
      <c r="B144" t="s">
        <v>2</v>
      </c>
      <c r="C144">
        <v>143</v>
      </c>
      <c r="D144" t="s">
        <v>427</v>
      </c>
      <c r="E144" t="s">
        <v>418</v>
      </c>
      <c r="F144">
        <v>1</v>
      </c>
      <c r="G144" s="1">
        <v>0.86526606443022402</v>
      </c>
    </row>
    <row r="145" spans="1:7" x14ac:dyDescent="0.25">
      <c r="A145">
        <v>156</v>
      </c>
      <c r="B145" t="s">
        <v>2</v>
      </c>
      <c r="C145">
        <v>144</v>
      </c>
      <c r="D145" t="s">
        <v>426</v>
      </c>
      <c r="E145" t="s">
        <v>418</v>
      </c>
      <c r="F145">
        <v>1</v>
      </c>
      <c r="G145" s="1">
        <v>0.94517069127862707</v>
      </c>
    </row>
    <row r="146" spans="1:7" x14ac:dyDescent="0.25">
      <c r="A146">
        <v>156</v>
      </c>
      <c r="B146" t="s">
        <v>2</v>
      </c>
      <c r="C146">
        <v>145</v>
      </c>
      <c r="D146" t="s">
        <v>425</v>
      </c>
      <c r="E146" t="s">
        <v>418</v>
      </c>
      <c r="F146">
        <v>1</v>
      </c>
      <c r="G146" s="1">
        <v>0.97465030499065208</v>
      </c>
    </row>
    <row r="147" spans="1:7" x14ac:dyDescent="0.25">
      <c r="A147">
        <v>156</v>
      </c>
      <c r="B147" t="s">
        <v>2</v>
      </c>
      <c r="C147">
        <v>146</v>
      </c>
      <c r="D147" t="s">
        <v>424</v>
      </c>
      <c r="E147" t="s">
        <v>418</v>
      </c>
      <c r="F147">
        <v>1</v>
      </c>
      <c r="G147" s="1">
        <v>1.1226981014586832</v>
      </c>
    </row>
    <row r="148" spans="1:7" x14ac:dyDescent="0.25">
      <c r="A148">
        <v>156</v>
      </c>
      <c r="B148" t="s">
        <v>2</v>
      </c>
      <c r="C148">
        <v>147</v>
      </c>
      <c r="D148" t="s">
        <v>423</v>
      </c>
      <c r="E148" t="s">
        <v>418</v>
      </c>
      <c r="F148">
        <v>1</v>
      </c>
      <c r="G148" s="1">
        <v>1.1690622804839321</v>
      </c>
    </row>
    <row r="149" spans="1:7" x14ac:dyDescent="0.25">
      <c r="A149">
        <v>156</v>
      </c>
      <c r="B149" t="s">
        <v>2</v>
      </c>
      <c r="C149">
        <v>148</v>
      </c>
      <c r="D149" t="s">
        <v>422</v>
      </c>
      <c r="E149" t="s">
        <v>418</v>
      </c>
      <c r="F149">
        <v>1</v>
      </c>
      <c r="G149" s="1">
        <v>1.2907656897873132</v>
      </c>
    </row>
    <row r="150" spans="1:7" x14ac:dyDescent="0.25">
      <c r="A150">
        <v>156</v>
      </c>
      <c r="B150" t="s">
        <v>2</v>
      </c>
      <c r="C150">
        <v>149</v>
      </c>
      <c r="D150" t="s">
        <v>421</v>
      </c>
      <c r="E150" t="s">
        <v>418</v>
      </c>
      <c r="F150">
        <v>1</v>
      </c>
      <c r="G150" s="1">
        <v>1.3235373094684912</v>
      </c>
    </row>
    <row r="151" spans="1:7" x14ac:dyDescent="0.25">
      <c r="A151">
        <v>156</v>
      </c>
      <c r="B151" t="s">
        <v>2</v>
      </c>
      <c r="C151">
        <v>150</v>
      </c>
      <c r="D151" t="s">
        <v>420</v>
      </c>
      <c r="E151" t="s">
        <v>418</v>
      </c>
      <c r="F151">
        <v>1</v>
      </c>
      <c r="G151" s="1">
        <v>1.4407634569593919</v>
      </c>
    </row>
    <row r="152" spans="1:7" x14ac:dyDescent="0.25">
      <c r="A152">
        <v>156</v>
      </c>
      <c r="B152" t="s">
        <v>2</v>
      </c>
      <c r="C152">
        <v>151</v>
      </c>
      <c r="D152" t="s">
        <v>419</v>
      </c>
      <c r="E152" t="s">
        <v>418</v>
      </c>
      <c r="F152">
        <v>1</v>
      </c>
      <c r="G152" s="1">
        <v>3.2506122488688871</v>
      </c>
    </row>
    <row r="153" spans="1:7" x14ac:dyDescent="0.25">
      <c r="B153" t="s">
        <v>19</v>
      </c>
      <c r="C153">
        <v>1</v>
      </c>
      <c r="D153" t="s">
        <v>417</v>
      </c>
      <c r="E153" t="s">
        <v>351</v>
      </c>
      <c r="F153">
        <v>2</v>
      </c>
      <c r="G153" s="1">
        <v>3.4808801167098573</v>
      </c>
    </row>
    <row r="154" spans="1:7" x14ac:dyDescent="0.25">
      <c r="B154" t="s">
        <v>22</v>
      </c>
      <c r="C154">
        <v>2</v>
      </c>
      <c r="D154" t="s">
        <v>416</v>
      </c>
      <c r="E154" t="s">
        <v>351</v>
      </c>
      <c r="F154">
        <v>2</v>
      </c>
    </row>
    <row r="155" spans="1:7" x14ac:dyDescent="0.25">
      <c r="A155">
        <v>149</v>
      </c>
      <c r="B155" t="s">
        <v>2</v>
      </c>
      <c r="C155">
        <v>3</v>
      </c>
      <c r="D155" t="s">
        <v>415</v>
      </c>
      <c r="E155" t="s">
        <v>351</v>
      </c>
      <c r="F155">
        <v>2</v>
      </c>
      <c r="G155" s="1">
        <v>0</v>
      </c>
    </row>
    <row r="156" spans="1:7" x14ac:dyDescent="0.25">
      <c r="A156">
        <v>149</v>
      </c>
      <c r="B156" t="s">
        <v>2</v>
      </c>
      <c r="C156">
        <v>4</v>
      </c>
      <c r="D156" t="s">
        <v>414</v>
      </c>
      <c r="E156" t="s">
        <v>351</v>
      </c>
      <c r="F156">
        <v>2</v>
      </c>
      <c r="G156" s="1">
        <v>0</v>
      </c>
    </row>
    <row r="157" spans="1:7" x14ac:dyDescent="0.25">
      <c r="A157">
        <v>149</v>
      </c>
      <c r="B157" t="s">
        <v>2</v>
      </c>
      <c r="C157">
        <v>5</v>
      </c>
      <c r="D157" t="s">
        <v>413</v>
      </c>
      <c r="E157" t="s">
        <v>351</v>
      </c>
      <c r="F157">
        <v>2</v>
      </c>
      <c r="G157" s="1">
        <v>0</v>
      </c>
    </row>
    <row r="158" spans="1:7" x14ac:dyDescent="0.25">
      <c r="A158">
        <v>149</v>
      </c>
      <c r="B158" t="s">
        <v>2</v>
      </c>
      <c r="C158">
        <v>6</v>
      </c>
      <c r="D158" t="s">
        <v>412</v>
      </c>
      <c r="E158" t="s">
        <v>351</v>
      </c>
      <c r="F158">
        <v>2</v>
      </c>
      <c r="G158" s="1">
        <v>0</v>
      </c>
    </row>
    <row r="159" spans="1:7" x14ac:dyDescent="0.25">
      <c r="A159">
        <v>149</v>
      </c>
      <c r="B159" t="s">
        <v>2</v>
      </c>
      <c r="C159">
        <v>7</v>
      </c>
      <c r="D159" t="s">
        <v>411</v>
      </c>
      <c r="E159" t="s">
        <v>351</v>
      </c>
      <c r="F159">
        <v>2</v>
      </c>
      <c r="G159" s="1">
        <v>0</v>
      </c>
    </row>
    <row r="160" spans="1:7" x14ac:dyDescent="0.25">
      <c r="A160">
        <v>149</v>
      </c>
      <c r="B160" t="s">
        <v>2</v>
      </c>
      <c r="C160">
        <v>8</v>
      </c>
      <c r="D160" t="s">
        <v>410</v>
      </c>
      <c r="E160" t="s">
        <v>351</v>
      </c>
      <c r="F160">
        <v>2</v>
      </c>
      <c r="G160" s="1">
        <v>0</v>
      </c>
    </row>
    <row r="161" spans="1:7" x14ac:dyDescent="0.25">
      <c r="A161">
        <v>149</v>
      </c>
      <c r="B161" t="s">
        <v>2</v>
      </c>
      <c r="C161">
        <v>9</v>
      </c>
      <c r="D161" t="s">
        <v>409</v>
      </c>
      <c r="E161" t="s">
        <v>351</v>
      </c>
      <c r="F161">
        <v>2</v>
      </c>
      <c r="G161" s="1">
        <v>0</v>
      </c>
    </row>
    <row r="162" spans="1:7" x14ac:dyDescent="0.25">
      <c r="A162">
        <v>149</v>
      </c>
      <c r="B162" t="s">
        <v>2</v>
      </c>
      <c r="C162">
        <v>10</v>
      </c>
      <c r="D162" t="s">
        <v>408</v>
      </c>
      <c r="E162" t="s">
        <v>351</v>
      </c>
      <c r="F162">
        <v>2</v>
      </c>
      <c r="G162" s="1">
        <v>0</v>
      </c>
    </row>
    <row r="163" spans="1:7" x14ac:dyDescent="0.25">
      <c r="A163">
        <v>149</v>
      </c>
      <c r="B163" t="s">
        <v>2</v>
      </c>
      <c r="C163">
        <v>11</v>
      </c>
      <c r="D163" t="s">
        <v>407</v>
      </c>
      <c r="E163" t="s">
        <v>351</v>
      </c>
      <c r="F163">
        <v>2</v>
      </c>
      <c r="G163" s="1">
        <v>0</v>
      </c>
    </row>
    <row r="164" spans="1:7" x14ac:dyDescent="0.25">
      <c r="A164">
        <v>149</v>
      </c>
      <c r="B164" t="s">
        <v>2</v>
      </c>
      <c r="C164">
        <v>12</v>
      </c>
      <c r="D164" t="s">
        <v>406</v>
      </c>
      <c r="E164" t="s">
        <v>351</v>
      </c>
      <c r="F164">
        <v>2</v>
      </c>
      <c r="G164" s="1">
        <v>0</v>
      </c>
    </row>
    <row r="165" spans="1:7" x14ac:dyDescent="0.25">
      <c r="A165">
        <v>149</v>
      </c>
      <c r="B165" t="s">
        <v>2</v>
      </c>
      <c r="C165">
        <v>13</v>
      </c>
      <c r="D165" t="s">
        <v>405</v>
      </c>
      <c r="E165" t="s">
        <v>351</v>
      </c>
      <c r="F165">
        <v>2</v>
      </c>
      <c r="G165" s="1">
        <v>0</v>
      </c>
    </row>
    <row r="166" spans="1:7" x14ac:dyDescent="0.25">
      <c r="A166">
        <v>149</v>
      </c>
      <c r="B166" t="s">
        <v>2</v>
      </c>
      <c r="C166">
        <v>14</v>
      </c>
      <c r="D166" t="s">
        <v>404</v>
      </c>
      <c r="E166" t="s">
        <v>351</v>
      </c>
      <c r="F166">
        <v>2</v>
      </c>
      <c r="G166" s="1">
        <v>0</v>
      </c>
    </row>
    <row r="167" spans="1:7" x14ac:dyDescent="0.25">
      <c r="A167">
        <v>149</v>
      </c>
      <c r="B167" t="s">
        <v>2</v>
      </c>
      <c r="C167">
        <v>15</v>
      </c>
      <c r="D167" t="s">
        <v>403</v>
      </c>
      <c r="E167" t="s">
        <v>351</v>
      </c>
      <c r="F167">
        <v>2</v>
      </c>
      <c r="G167" s="1">
        <v>0</v>
      </c>
    </row>
    <row r="168" spans="1:7" x14ac:dyDescent="0.25">
      <c r="A168">
        <v>149</v>
      </c>
      <c r="B168" t="s">
        <v>2</v>
      </c>
      <c r="C168">
        <v>16</v>
      </c>
      <c r="D168" t="s">
        <v>402</v>
      </c>
      <c r="E168" t="s">
        <v>351</v>
      </c>
      <c r="F168">
        <v>2</v>
      </c>
      <c r="G168" s="1">
        <v>0</v>
      </c>
    </row>
    <row r="169" spans="1:7" x14ac:dyDescent="0.25">
      <c r="A169">
        <v>149</v>
      </c>
      <c r="B169" t="s">
        <v>2</v>
      </c>
      <c r="C169">
        <v>17</v>
      </c>
      <c r="D169" t="s">
        <v>401</v>
      </c>
      <c r="E169" t="s">
        <v>351</v>
      </c>
      <c r="F169">
        <v>2</v>
      </c>
      <c r="G169" s="1">
        <v>0</v>
      </c>
    </row>
    <row r="170" spans="1:7" x14ac:dyDescent="0.25">
      <c r="A170">
        <v>149</v>
      </c>
      <c r="B170" t="s">
        <v>2</v>
      </c>
      <c r="C170">
        <v>18</v>
      </c>
      <c r="D170" t="s">
        <v>400</v>
      </c>
      <c r="E170" t="s">
        <v>351</v>
      </c>
      <c r="F170">
        <v>2</v>
      </c>
      <c r="G170" s="1">
        <v>0</v>
      </c>
    </row>
    <row r="171" spans="1:7" x14ac:dyDescent="0.25">
      <c r="A171">
        <v>149</v>
      </c>
      <c r="B171" t="s">
        <v>2</v>
      </c>
      <c r="C171">
        <v>19</v>
      </c>
      <c r="D171" t="s">
        <v>399</v>
      </c>
      <c r="E171" t="s">
        <v>351</v>
      </c>
      <c r="F171">
        <v>2</v>
      </c>
      <c r="G171" s="1">
        <v>0</v>
      </c>
    </row>
    <row r="172" spans="1:7" x14ac:dyDescent="0.25">
      <c r="A172">
        <v>149</v>
      </c>
      <c r="B172" t="s">
        <v>2</v>
      </c>
      <c r="C172">
        <v>20</v>
      </c>
      <c r="D172" t="s">
        <v>398</v>
      </c>
      <c r="E172" t="s">
        <v>351</v>
      </c>
      <c r="F172">
        <v>2</v>
      </c>
      <c r="G172" s="1">
        <v>0</v>
      </c>
    </row>
    <row r="173" spans="1:7" x14ac:dyDescent="0.25">
      <c r="A173">
        <v>149</v>
      </c>
      <c r="B173" t="s">
        <v>2</v>
      </c>
      <c r="C173">
        <v>21</v>
      </c>
      <c r="D173" t="s">
        <v>397</v>
      </c>
      <c r="E173" t="s">
        <v>351</v>
      </c>
      <c r="F173">
        <v>2</v>
      </c>
      <c r="G173" s="1">
        <v>0</v>
      </c>
    </row>
    <row r="174" spans="1:7" x14ac:dyDescent="0.25">
      <c r="A174">
        <v>149</v>
      </c>
      <c r="B174" t="s">
        <v>2</v>
      </c>
      <c r="C174">
        <v>22</v>
      </c>
      <c r="D174" t="s">
        <v>396</v>
      </c>
      <c r="E174" t="s">
        <v>351</v>
      </c>
      <c r="F174">
        <v>2</v>
      </c>
      <c r="G174" s="1">
        <v>0</v>
      </c>
    </row>
    <row r="175" spans="1:7" x14ac:dyDescent="0.25">
      <c r="A175">
        <v>149</v>
      </c>
      <c r="B175" t="s">
        <v>2</v>
      </c>
      <c r="C175">
        <v>23</v>
      </c>
      <c r="D175" t="s">
        <v>395</v>
      </c>
      <c r="E175" t="s">
        <v>351</v>
      </c>
      <c r="F175">
        <v>2</v>
      </c>
      <c r="G175" s="1">
        <v>0</v>
      </c>
    </row>
    <row r="176" spans="1:7" x14ac:dyDescent="0.25">
      <c r="A176">
        <v>149</v>
      </c>
      <c r="B176" t="s">
        <v>2</v>
      </c>
      <c r="C176">
        <v>24</v>
      </c>
      <c r="D176" t="s">
        <v>394</v>
      </c>
      <c r="E176" t="s">
        <v>351</v>
      </c>
      <c r="F176">
        <v>2</v>
      </c>
      <c r="G176" s="1">
        <v>0</v>
      </c>
    </row>
    <row r="177" spans="1:7" x14ac:dyDescent="0.25">
      <c r="A177">
        <v>149</v>
      </c>
      <c r="B177" t="s">
        <v>2</v>
      </c>
      <c r="C177">
        <v>25</v>
      </c>
      <c r="D177" t="s">
        <v>393</v>
      </c>
      <c r="E177" t="s">
        <v>351</v>
      </c>
      <c r="F177">
        <v>2</v>
      </c>
      <c r="G177" s="1">
        <v>0</v>
      </c>
    </row>
    <row r="178" spans="1:7" x14ac:dyDescent="0.25">
      <c r="A178">
        <v>150</v>
      </c>
      <c r="B178" t="s">
        <v>2</v>
      </c>
      <c r="C178">
        <v>26</v>
      </c>
      <c r="D178" t="s">
        <v>392</v>
      </c>
      <c r="E178" t="s">
        <v>351</v>
      </c>
      <c r="F178">
        <v>2</v>
      </c>
      <c r="G178" s="1">
        <v>0</v>
      </c>
    </row>
    <row r="179" spans="1:7" x14ac:dyDescent="0.25">
      <c r="A179">
        <v>150</v>
      </c>
      <c r="B179" t="s">
        <v>2</v>
      </c>
      <c r="C179">
        <v>27</v>
      </c>
      <c r="D179" t="s">
        <v>391</v>
      </c>
      <c r="E179" t="s">
        <v>351</v>
      </c>
      <c r="F179">
        <v>2</v>
      </c>
      <c r="G179" s="1">
        <v>0</v>
      </c>
    </row>
    <row r="180" spans="1:7" x14ac:dyDescent="0.25">
      <c r="A180">
        <v>150</v>
      </c>
      <c r="B180" t="s">
        <v>2</v>
      </c>
      <c r="C180">
        <v>28</v>
      </c>
      <c r="D180" t="s">
        <v>390</v>
      </c>
      <c r="E180" t="s">
        <v>351</v>
      </c>
      <c r="F180">
        <v>2</v>
      </c>
      <c r="G180" s="1">
        <v>0</v>
      </c>
    </row>
    <row r="181" spans="1:7" x14ac:dyDescent="0.25">
      <c r="A181">
        <v>150</v>
      </c>
      <c r="B181" t="s">
        <v>2</v>
      </c>
      <c r="C181">
        <v>29</v>
      </c>
      <c r="D181" t="s">
        <v>389</v>
      </c>
      <c r="E181" t="s">
        <v>351</v>
      </c>
      <c r="F181">
        <v>2</v>
      </c>
      <c r="G181" s="1">
        <v>0</v>
      </c>
    </row>
    <row r="182" spans="1:7" x14ac:dyDescent="0.25">
      <c r="A182">
        <v>150</v>
      </c>
      <c r="B182" t="s">
        <v>2</v>
      </c>
      <c r="C182">
        <v>30</v>
      </c>
      <c r="D182" t="s">
        <v>388</v>
      </c>
      <c r="E182" t="s">
        <v>351</v>
      </c>
      <c r="F182">
        <v>2</v>
      </c>
      <c r="G182" s="1">
        <v>0</v>
      </c>
    </row>
    <row r="183" spans="1:7" x14ac:dyDescent="0.25">
      <c r="A183">
        <v>150</v>
      </c>
      <c r="B183" t="s">
        <v>2</v>
      </c>
      <c r="C183">
        <v>31</v>
      </c>
      <c r="D183" t="s">
        <v>387</v>
      </c>
      <c r="E183" t="s">
        <v>351</v>
      </c>
      <c r="F183">
        <v>2</v>
      </c>
      <c r="G183" s="1">
        <v>0</v>
      </c>
    </row>
    <row r="184" spans="1:7" x14ac:dyDescent="0.25">
      <c r="A184">
        <v>150</v>
      </c>
      <c r="B184" t="s">
        <v>2</v>
      </c>
      <c r="C184">
        <v>32</v>
      </c>
      <c r="D184" t="s">
        <v>386</v>
      </c>
      <c r="E184" t="s">
        <v>351</v>
      </c>
      <c r="F184">
        <v>2</v>
      </c>
      <c r="G184" s="1">
        <v>0</v>
      </c>
    </row>
    <row r="185" spans="1:7" x14ac:dyDescent="0.25">
      <c r="A185">
        <v>150</v>
      </c>
      <c r="B185" t="s">
        <v>2</v>
      </c>
      <c r="C185">
        <v>33</v>
      </c>
      <c r="D185" t="s">
        <v>385</v>
      </c>
      <c r="E185" t="s">
        <v>351</v>
      </c>
      <c r="F185">
        <v>2</v>
      </c>
      <c r="G185" s="1">
        <v>0</v>
      </c>
    </row>
    <row r="186" spans="1:7" x14ac:dyDescent="0.25">
      <c r="A186">
        <v>150</v>
      </c>
      <c r="B186" t="s">
        <v>2</v>
      </c>
      <c r="C186">
        <v>34</v>
      </c>
      <c r="D186" t="s">
        <v>384</v>
      </c>
      <c r="E186" t="s">
        <v>351</v>
      </c>
      <c r="F186">
        <v>2</v>
      </c>
      <c r="G186" s="1">
        <v>0</v>
      </c>
    </row>
    <row r="187" spans="1:7" x14ac:dyDescent="0.25">
      <c r="A187">
        <v>150</v>
      </c>
      <c r="B187" t="s">
        <v>2</v>
      </c>
      <c r="C187">
        <v>35</v>
      </c>
      <c r="D187" t="s">
        <v>383</v>
      </c>
      <c r="E187" t="s">
        <v>351</v>
      </c>
      <c r="F187">
        <v>2</v>
      </c>
      <c r="G187" s="1">
        <v>0</v>
      </c>
    </row>
    <row r="188" spans="1:7" x14ac:dyDescent="0.25">
      <c r="A188">
        <v>150</v>
      </c>
      <c r="B188" t="s">
        <v>2</v>
      </c>
      <c r="C188">
        <v>36</v>
      </c>
      <c r="D188" t="s">
        <v>382</v>
      </c>
      <c r="E188" t="s">
        <v>351</v>
      </c>
      <c r="F188">
        <v>2</v>
      </c>
      <c r="G188" s="1">
        <v>0</v>
      </c>
    </row>
    <row r="189" spans="1:7" x14ac:dyDescent="0.25">
      <c r="A189">
        <v>150</v>
      </c>
      <c r="B189" t="s">
        <v>2</v>
      </c>
      <c r="C189">
        <v>37</v>
      </c>
      <c r="D189" t="s">
        <v>381</v>
      </c>
      <c r="E189" t="s">
        <v>351</v>
      </c>
      <c r="F189">
        <v>2</v>
      </c>
      <c r="G189" s="1">
        <v>0</v>
      </c>
    </row>
    <row r="190" spans="1:7" x14ac:dyDescent="0.25">
      <c r="A190">
        <v>155</v>
      </c>
      <c r="B190" t="s">
        <v>2</v>
      </c>
      <c r="C190">
        <v>38</v>
      </c>
      <c r="D190" t="s">
        <v>380</v>
      </c>
      <c r="E190" t="s">
        <v>351</v>
      </c>
      <c r="F190">
        <v>2</v>
      </c>
      <c r="G190" s="1">
        <v>0</v>
      </c>
    </row>
    <row r="191" spans="1:7" x14ac:dyDescent="0.25">
      <c r="A191">
        <v>155</v>
      </c>
      <c r="B191" t="s">
        <v>2</v>
      </c>
      <c r="C191">
        <v>39</v>
      </c>
      <c r="D191" t="s">
        <v>379</v>
      </c>
      <c r="E191" t="s">
        <v>351</v>
      </c>
      <c r="F191">
        <v>2</v>
      </c>
      <c r="G191" s="1">
        <v>0</v>
      </c>
    </row>
    <row r="192" spans="1:7" x14ac:dyDescent="0.25">
      <c r="A192">
        <v>156</v>
      </c>
      <c r="B192" t="s">
        <v>2</v>
      </c>
      <c r="C192">
        <v>40</v>
      </c>
      <c r="D192" t="s">
        <v>378</v>
      </c>
      <c r="E192" t="s">
        <v>351</v>
      </c>
      <c r="F192">
        <v>2</v>
      </c>
      <c r="G192" s="1">
        <v>0</v>
      </c>
    </row>
    <row r="193" spans="1:7" x14ac:dyDescent="0.25">
      <c r="A193">
        <v>156</v>
      </c>
      <c r="B193" t="s">
        <v>2</v>
      </c>
      <c r="C193">
        <v>41</v>
      </c>
      <c r="D193" t="s">
        <v>377</v>
      </c>
      <c r="E193" t="s">
        <v>351</v>
      </c>
      <c r="F193">
        <v>2</v>
      </c>
      <c r="G193" s="1">
        <v>0</v>
      </c>
    </row>
    <row r="194" spans="1:7" x14ac:dyDescent="0.25">
      <c r="A194">
        <v>156</v>
      </c>
      <c r="B194" t="s">
        <v>2</v>
      </c>
      <c r="C194">
        <v>42</v>
      </c>
      <c r="D194" t="s">
        <v>376</v>
      </c>
      <c r="E194" t="s">
        <v>351</v>
      </c>
      <c r="F194">
        <v>2</v>
      </c>
      <c r="G194" s="1">
        <v>0</v>
      </c>
    </row>
    <row r="195" spans="1:7" x14ac:dyDescent="0.25">
      <c r="A195">
        <v>156</v>
      </c>
      <c r="B195" t="s">
        <v>2</v>
      </c>
      <c r="C195">
        <v>43</v>
      </c>
      <c r="D195" t="s">
        <v>375</v>
      </c>
      <c r="E195" t="s">
        <v>351</v>
      </c>
      <c r="F195">
        <v>2</v>
      </c>
      <c r="G195" s="1">
        <v>0</v>
      </c>
    </row>
    <row r="196" spans="1:7" x14ac:dyDescent="0.25">
      <c r="A196">
        <v>156</v>
      </c>
      <c r="B196" t="s">
        <v>2</v>
      </c>
      <c r="C196">
        <v>44</v>
      </c>
      <c r="D196" t="s">
        <v>374</v>
      </c>
      <c r="E196" t="s">
        <v>351</v>
      </c>
      <c r="F196">
        <v>2</v>
      </c>
      <c r="G196" s="1">
        <v>0</v>
      </c>
    </row>
    <row r="197" spans="1:7" x14ac:dyDescent="0.25">
      <c r="A197">
        <v>156</v>
      </c>
      <c r="B197" t="s">
        <v>2</v>
      </c>
      <c r="C197">
        <v>45</v>
      </c>
      <c r="D197" t="s">
        <v>373</v>
      </c>
      <c r="E197" t="s">
        <v>351</v>
      </c>
      <c r="F197">
        <v>2</v>
      </c>
      <c r="G197" s="1">
        <v>0</v>
      </c>
    </row>
    <row r="198" spans="1:7" x14ac:dyDescent="0.25">
      <c r="A198">
        <v>156</v>
      </c>
      <c r="B198" t="s">
        <v>2</v>
      </c>
      <c r="C198">
        <v>46</v>
      </c>
      <c r="D198" t="s">
        <v>372</v>
      </c>
      <c r="E198" t="s">
        <v>351</v>
      </c>
      <c r="F198">
        <v>2</v>
      </c>
      <c r="G198" s="1">
        <v>0.63782109591154657</v>
      </c>
    </row>
    <row r="199" spans="1:7" x14ac:dyDescent="0.25">
      <c r="A199">
        <v>155</v>
      </c>
      <c r="B199" t="s">
        <v>2</v>
      </c>
      <c r="C199">
        <v>47</v>
      </c>
      <c r="D199" t="s">
        <v>371</v>
      </c>
      <c r="E199" t="s">
        <v>351</v>
      </c>
      <c r="F199">
        <v>2</v>
      </c>
      <c r="G199" s="1">
        <v>0.72255100853055165</v>
      </c>
    </row>
    <row r="200" spans="1:7" x14ac:dyDescent="0.25">
      <c r="A200">
        <v>156</v>
      </c>
      <c r="B200" t="s">
        <v>2</v>
      </c>
      <c r="C200">
        <v>48</v>
      </c>
      <c r="D200" t="s">
        <v>370</v>
      </c>
      <c r="E200" t="s">
        <v>351</v>
      </c>
      <c r="F200">
        <v>2</v>
      </c>
      <c r="G200" s="1">
        <v>0.73464184935182275</v>
      </c>
    </row>
    <row r="201" spans="1:7" x14ac:dyDescent="0.25">
      <c r="A201">
        <v>155</v>
      </c>
      <c r="B201" t="s">
        <v>2</v>
      </c>
      <c r="C201">
        <v>49</v>
      </c>
      <c r="D201" t="s">
        <v>369</v>
      </c>
      <c r="E201" t="s">
        <v>351</v>
      </c>
      <c r="F201">
        <v>2</v>
      </c>
      <c r="G201" s="1">
        <v>1.1328303921431082</v>
      </c>
    </row>
    <row r="202" spans="1:7" x14ac:dyDescent="0.25">
      <c r="A202">
        <v>150</v>
      </c>
      <c r="B202" t="s">
        <v>2</v>
      </c>
      <c r="C202">
        <v>50</v>
      </c>
      <c r="D202" t="s">
        <v>368</v>
      </c>
      <c r="E202" t="s">
        <v>351</v>
      </c>
      <c r="F202">
        <v>2</v>
      </c>
      <c r="G202" s="1">
        <v>1.1996140211408914</v>
      </c>
    </row>
    <row r="203" spans="1:7" x14ac:dyDescent="0.25">
      <c r="A203">
        <v>155</v>
      </c>
      <c r="B203" t="s">
        <v>2</v>
      </c>
      <c r="C203">
        <v>51</v>
      </c>
      <c r="D203" t="s">
        <v>367</v>
      </c>
      <c r="E203" t="s">
        <v>351</v>
      </c>
      <c r="F203">
        <v>2</v>
      </c>
      <c r="G203" s="1">
        <v>1.3082049579378736</v>
      </c>
    </row>
    <row r="204" spans="1:7" x14ac:dyDescent="0.25">
      <c r="A204">
        <v>149</v>
      </c>
      <c r="B204" t="s">
        <v>2</v>
      </c>
      <c r="C204">
        <v>52</v>
      </c>
      <c r="D204" t="s">
        <v>366</v>
      </c>
      <c r="E204" t="s">
        <v>351</v>
      </c>
      <c r="F204">
        <v>2</v>
      </c>
      <c r="G204" s="1">
        <v>1.3531983629333684</v>
      </c>
    </row>
    <row r="205" spans="1:7" x14ac:dyDescent="0.25">
      <c r="A205">
        <v>149</v>
      </c>
      <c r="B205" t="s">
        <v>2</v>
      </c>
      <c r="C205">
        <v>53</v>
      </c>
      <c r="D205" t="s">
        <v>365</v>
      </c>
      <c r="E205" t="s">
        <v>351</v>
      </c>
      <c r="F205">
        <v>2</v>
      </c>
      <c r="G205" s="1">
        <v>1.361782791827558</v>
      </c>
    </row>
    <row r="206" spans="1:7" x14ac:dyDescent="0.25">
      <c r="A206">
        <v>149</v>
      </c>
      <c r="B206" t="s">
        <v>2</v>
      </c>
      <c r="C206">
        <v>54</v>
      </c>
      <c r="D206" t="s">
        <v>364</v>
      </c>
      <c r="E206" t="s">
        <v>351</v>
      </c>
      <c r="F206">
        <v>2</v>
      </c>
      <c r="G206" s="1">
        <v>1.3882096474406809</v>
      </c>
    </row>
    <row r="207" spans="1:7" x14ac:dyDescent="0.25">
      <c r="A207">
        <v>150</v>
      </c>
      <c r="B207" t="s">
        <v>2</v>
      </c>
      <c r="C207">
        <v>55</v>
      </c>
      <c r="D207" t="s">
        <v>363</v>
      </c>
      <c r="E207" t="s">
        <v>351</v>
      </c>
      <c r="F207">
        <v>2</v>
      </c>
      <c r="G207" s="1">
        <v>1.4523944554584793</v>
      </c>
    </row>
    <row r="208" spans="1:7" x14ac:dyDescent="0.25">
      <c r="A208">
        <v>150</v>
      </c>
      <c r="B208" t="s">
        <v>2</v>
      </c>
      <c r="C208">
        <v>56</v>
      </c>
      <c r="D208" t="s">
        <v>362</v>
      </c>
      <c r="E208" t="s">
        <v>351</v>
      </c>
      <c r="F208">
        <v>2</v>
      </c>
      <c r="G208" s="1">
        <v>1.556930144148257</v>
      </c>
    </row>
    <row r="209" spans="1:7" x14ac:dyDescent="0.25">
      <c r="A209">
        <v>150</v>
      </c>
      <c r="B209" t="s">
        <v>2</v>
      </c>
      <c r="C209">
        <v>57</v>
      </c>
      <c r="D209" t="s">
        <v>361</v>
      </c>
      <c r="E209" t="s">
        <v>351</v>
      </c>
      <c r="F209">
        <v>2</v>
      </c>
      <c r="G209" s="1">
        <v>1.6317365659094882</v>
      </c>
    </row>
    <row r="210" spans="1:7" x14ac:dyDescent="0.25">
      <c r="A210">
        <v>150</v>
      </c>
      <c r="B210" t="s">
        <v>2</v>
      </c>
      <c r="C210">
        <v>58</v>
      </c>
      <c r="D210" t="s">
        <v>360</v>
      </c>
      <c r="E210" t="s">
        <v>351</v>
      </c>
      <c r="F210">
        <v>2</v>
      </c>
      <c r="G210" s="1">
        <v>1.8418274966850015</v>
      </c>
    </row>
    <row r="211" spans="1:7" x14ac:dyDescent="0.25">
      <c r="A211">
        <v>149</v>
      </c>
      <c r="B211" t="s">
        <v>2</v>
      </c>
      <c r="C211">
        <v>59</v>
      </c>
      <c r="D211" t="s">
        <v>359</v>
      </c>
      <c r="E211" t="s">
        <v>351</v>
      </c>
      <c r="F211">
        <v>2</v>
      </c>
      <c r="G211" s="1">
        <v>1.9406019847562725</v>
      </c>
    </row>
    <row r="212" spans="1:7" x14ac:dyDescent="0.25">
      <c r="A212">
        <v>149</v>
      </c>
      <c r="B212" t="s">
        <v>2</v>
      </c>
      <c r="C212">
        <v>60</v>
      </c>
      <c r="D212" t="s">
        <v>358</v>
      </c>
      <c r="E212" t="s">
        <v>351</v>
      </c>
      <c r="F212">
        <v>2</v>
      </c>
      <c r="G212" s="1">
        <v>1.9861245749372758</v>
      </c>
    </row>
    <row r="213" spans="1:7" x14ac:dyDescent="0.25">
      <c r="A213">
        <v>150</v>
      </c>
      <c r="B213" t="s">
        <v>2</v>
      </c>
      <c r="C213">
        <v>61</v>
      </c>
      <c r="D213" t="s">
        <v>357</v>
      </c>
      <c r="E213" t="s">
        <v>351</v>
      </c>
      <c r="F213">
        <v>2</v>
      </c>
      <c r="G213" s="1">
        <v>2.1204027300304573</v>
      </c>
    </row>
    <row r="214" spans="1:7" x14ac:dyDescent="0.25">
      <c r="A214">
        <v>149</v>
      </c>
      <c r="B214" t="s">
        <v>2</v>
      </c>
      <c r="C214">
        <v>62</v>
      </c>
      <c r="D214" t="s">
        <v>356</v>
      </c>
      <c r="E214" t="s">
        <v>351</v>
      </c>
      <c r="F214">
        <v>2</v>
      </c>
      <c r="G214" s="1">
        <v>2.2636072762299442</v>
      </c>
    </row>
    <row r="215" spans="1:7" x14ac:dyDescent="0.25">
      <c r="A215">
        <v>150</v>
      </c>
      <c r="B215" t="s">
        <v>2</v>
      </c>
      <c r="C215">
        <v>63</v>
      </c>
      <c r="D215" t="s">
        <v>355</v>
      </c>
      <c r="E215" t="s">
        <v>351</v>
      </c>
      <c r="F215">
        <v>2</v>
      </c>
      <c r="G215" s="1">
        <v>2.4856607089827634</v>
      </c>
    </row>
    <row r="216" spans="1:7" x14ac:dyDescent="0.25">
      <c r="A216">
        <v>149</v>
      </c>
      <c r="B216" t="s">
        <v>2</v>
      </c>
      <c r="C216">
        <v>64</v>
      </c>
      <c r="D216" t="s">
        <v>354</v>
      </c>
      <c r="E216" t="s">
        <v>351</v>
      </c>
      <c r="F216">
        <v>2</v>
      </c>
      <c r="G216" s="1">
        <v>3.045054075287394</v>
      </c>
    </row>
    <row r="217" spans="1:7" x14ac:dyDescent="0.25">
      <c r="A217">
        <v>150</v>
      </c>
      <c r="B217" t="s">
        <v>2</v>
      </c>
      <c r="C217">
        <v>65</v>
      </c>
      <c r="D217" t="s">
        <v>353</v>
      </c>
      <c r="E217" t="s">
        <v>351</v>
      </c>
      <c r="F217">
        <v>2</v>
      </c>
      <c r="G217" s="1">
        <v>3.5070172034235538</v>
      </c>
    </row>
    <row r="218" spans="1:7" x14ac:dyDescent="0.25">
      <c r="A218">
        <v>149</v>
      </c>
      <c r="B218" t="s">
        <v>2</v>
      </c>
      <c r="C218">
        <v>66</v>
      </c>
      <c r="D218" t="s">
        <v>352</v>
      </c>
      <c r="E218" t="s">
        <v>351</v>
      </c>
      <c r="F218">
        <v>2</v>
      </c>
      <c r="G218" s="1">
        <v>4.9599067974940008</v>
      </c>
    </row>
    <row r="219" spans="1:7" x14ac:dyDescent="0.25">
      <c r="A219" t="s">
        <v>18</v>
      </c>
      <c r="B219" t="s">
        <v>19</v>
      </c>
      <c r="C219">
        <v>1</v>
      </c>
      <c r="D219" t="s">
        <v>350</v>
      </c>
      <c r="F219">
        <v>3</v>
      </c>
      <c r="G219" s="1">
        <v>5.7729687578191937</v>
      </c>
    </row>
    <row r="220" spans="1:7" x14ac:dyDescent="0.25">
      <c r="A220" t="s">
        <v>18</v>
      </c>
      <c r="B220" t="s">
        <v>22</v>
      </c>
      <c r="C220">
        <v>2</v>
      </c>
      <c r="D220" t="s">
        <v>349</v>
      </c>
      <c r="F220">
        <v>3</v>
      </c>
      <c r="G220" s="1">
        <v>0</v>
      </c>
    </row>
    <row r="221" spans="1:7" x14ac:dyDescent="0.25">
      <c r="A221">
        <v>149</v>
      </c>
      <c r="B221" t="s">
        <v>2</v>
      </c>
      <c r="C221">
        <v>3</v>
      </c>
      <c r="D221" t="s">
        <v>348</v>
      </c>
      <c r="E221" t="s">
        <v>302</v>
      </c>
      <c r="F221">
        <v>3</v>
      </c>
      <c r="G221" s="1">
        <v>0</v>
      </c>
    </row>
    <row r="222" spans="1:7" x14ac:dyDescent="0.25">
      <c r="A222">
        <v>149</v>
      </c>
      <c r="B222" t="s">
        <v>2</v>
      </c>
      <c r="C222">
        <v>4</v>
      </c>
      <c r="D222" t="s">
        <v>347</v>
      </c>
      <c r="E222" t="s">
        <v>302</v>
      </c>
      <c r="F222">
        <v>3</v>
      </c>
      <c r="G222" s="1">
        <v>0</v>
      </c>
    </row>
    <row r="223" spans="1:7" x14ac:dyDescent="0.25">
      <c r="A223">
        <v>149</v>
      </c>
      <c r="B223" t="s">
        <v>2</v>
      </c>
      <c r="C223">
        <v>5</v>
      </c>
      <c r="D223" t="s">
        <v>346</v>
      </c>
      <c r="E223" t="s">
        <v>302</v>
      </c>
      <c r="F223">
        <v>3</v>
      </c>
      <c r="G223" s="1">
        <v>0</v>
      </c>
    </row>
    <row r="224" spans="1:7" x14ac:dyDescent="0.25">
      <c r="A224">
        <v>149</v>
      </c>
      <c r="B224" t="s">
        <v>2</v>
      </c>
      <c r="C224">
        <v>6</v>
      </c>
      <c r="D224" t="s">
        <v>345</v>
      </c>
      <c r="E224" t="s">
        <v>302</v>
      </c>
      <c r="F224">
        <v>3</v>
      </c>
      <c r="G224" s="1">
        <v>0</v>
      </c>
    </row>
    <row r="225" spans="1:7" x14ac:dyDescent="0.25">
      <c r="A225">
        <v>149</v>
      </c>
      <c r="B225" t="s">
        <v>2</v>
      </c>
      <c r="C225">
        <v>7</v>
      </c>
      <c r="D225" t="s">
        <v>344</v>
      </c>
      <c r="E225" t="s">
        <v>302</v>
      </c>
      <c r="F225">
        <v>3</v>
      </c>
      <c r="G225" s="1">
        <v>0</v>
      </c>
    </row>
    <row r="226" spans="1:7" x14ac:dyDescent="0.25">
      <c r="A226">
        <v>149</v>
      </c>
      <c r="B226" t="s">
        <v>2</v>
      </c>
      <c r="C226">
        <v>8</v>
      </c>
      <c r="D226" t="s">
        <v>343</v>
      </c>
      <c r="E226" t="s">
        <v>302</v>
      </c>
      <c r="F226">
        <v>3</v>
      </c>
      <c r="G226" s="1">
        <v>0</v>
      </c>
    </row>
    <row r="227" spans="1:7" x14ac:dyDescent="0.25">
      <c r="A227">
        <v>149</v>
      </c>
      <c r="B227" t="s">
        <v>2</v>
      </c>
      <c r="C227">
        <v>9</v>
      </c>
      <c r="D227" t="s">
        <v>342</v>
      </c>
      <c r="E227" t="s">
        <v>302</v>
      </c>
      <c r="F227">
        <v>3</v>
      </c>
      <c r="G227" s="1">
        <v>1.1999809974012148</v>
      </c>
    </row>
    <row r="228" spans="1:7" x14ac:dyDescent="0.25">
      <c r="A228">
        <v>149</v>
      </c>
      <c r="B228" t="s">
        <v>2</v>
      </c>
      <c r="C228">
        <v>10</v>
      </c>
      <c r="D228" t="s">
        <v>341</v>
      </c>
      <c r="E228" t="s">
        <v>302</v>
      </c>
      <c r="F228">
        <v>3</v>
      </c>
      <c r="G228" s="1">
        <v>1.4902539192634707</v>
      </c>
    </row>
    <row r="229" spans="1:7" x14ac:dyDescent="0.25">
      <c r="A229">
        <v>149</v>
      </c>
      <c r="B229" t="s">
        <v>2</v>
      </c>
      <c r="C229">
        <v>11</v>
      </c>
      <c r="D229" t="s">
        <v>340</v>
      </c>
      <c r="E229" t="s">
        <v>302</v>
      </c>
      <c r="F229">
        <v>3</v>
      </c>
      <c r="G229" s="1">
        <v>1.7732532021846463</v>
      </c>
    </row>
    <row r="230" spans="1:7" x14ac:dyDescent="0.25">
      <c r="A230">
        <v>149</v>
      </c>
      <c r="B230" t="s">
        <v>2</v>
      </c>
      <c r="C230">
        <v>12</v>
      </c>
      <c r="D230" t="s">
        <v>339</v>
      </c>
      <c r="E230" t="s">
        <v>302</v>
      </c>
      <c r="F230">
        <v>3</v>
      </c>
      <c r="G230" s="1">
        <v>1.8300518041475611</v>
      </c>
    </row>
    <row r="231" spans="1:7" x14ac:dyDescent="0.25">
      <c r="A231">
        <v>149</v>
      </c>
      <c r="B231" t="s">
        <v>2</v>
      </c>
      <c r="C231">
        <v>13</v>
      </c>
      <c r="D231" t="s">
        <v>338</v>
      </c>
      <c r="E231" t="s">
        <v>302</v>
      </c>
      <c r="F231">
        <v>3</v>
      </c>
      <c r="G231" s="1">
        <v>1.9286283504493269</v>
      </c>
    </row>
    <row r="232" spans="1:7" x14ac:dyDescent="0.25">
      <c r="A232">
        <v>149</v>
      </c>
      <c r="B232" t="s">
        <v>2</v>
      </c>
      <c r="C232">
        <v>14</v>
      </c>
      <c r="D232" t="s">
        <v>337</v>
      </c>
      <c r="E232" t="s">
        <v>302</v>
      </c>
      <c r="F232">
        <v>3</v>
      </c>
      <c r="G232" s="1">
        <v>2.9124404504598713</v>
      </c>
    </row>
    <row r="233" spans="1:7" x14ac:dyDescent="0.25">
      <c r="A233">
        <v>150</v>
      </c>
      <c r="B233" t="s">
        <v>2</v>
      </c>
      <c r="C233">
        <v>15</v>
      </c>
      <c r="D233" t="s">
        <v>336</v>
      </c>
      <c r="E233" t="s">
        <v>302</v>
      </c>
      <c r="F233">
        <v>3</v>
      </c>
      <c r="G233" s="1">
        <v>0</v>
      </c>
    </row>
    <row r="234" spans="1:7" x14ac:dyDescent="0.25">
      <c r="A234">
        <v>150</v>
      </c>
      <c r="B234" t="s">
        <v>2</v>
      </c>
      <c r="C234">
        <v>16</v>
      </c>
      <c r="D234" t="s">
        <v>335</v>
      </c>
      <c r="E234" t="s">
        <v>302</v>
      </c>
      <c r="F234">
        <v>3</v>
      </c>
      <c r="G234" s="1">
        <v>0</v>
      </c>
    </row>
    <row r="235" spans="1:7" x14ac:dyDescent="0.25">
      <c r="A235">
        <v>150</v>
      </c>
      <c r="B235" t="s">
        <v>2</v>
      </c>
      <c r="C235">
        <v>17</v>
      </c>
      <c r="D235" t="s">
        <v>334</v>
      </c>
      <c r="E235" t="s">
        <v>302</v>
      </c>
      <c r="F235">
        <v>3</v>
      </c>
      <c r="G235" s="1">
        <v>0</v>
      </c>
    </row>
    <row r="236" spans="1:7" x14ac:dyDescent="0.25">
      <c r="A236">
        <v>150</v>
      </c>
      <c r="B236" t="s">
        <v>2</v>
      </c>
      <c r="C236">
        <v>18</v>
      </c>
      <c r="D236" t="s">
        <v>333</v>
      </c>
      <c r="E236" t="s">
        <v>302</v>
      </c>
      <c r="F236">
        <v>3</v>
      </c>
      <c r="G236" s="1">
        <v>0</v>
      </c>
    </row>
    <row r="237" spans="1:7" x14ac:dyDescent="0.25">
      <c r="A237">
        <v>150</v>
      </c>
      <c r="B237" t="s">
        <v>2</v>
      </c>
      <c r="C237">
        <v>19</v>
      </c>
      <c r="D237" t="s">
        <v>332</v>
      </c>
      <c r="E237" t="s">
        <v>302</v>
      </c>
      <c r="F237">
        <v>3</v>
      </c>
      <c r="G237" s="1">
        <v>0</v>
      </c>
    </row>
    <row r="238" spans="1:7" x14ac:dyDescent="0.25">
      <c r="A238">
        <v>150</v>
      </c>
      <c r="B238" t="s">
        <v>2</v>
      </c>
      <c r="C238">
        <v>20</v>
      </c>
      <c r="D238" t="s">
        <v>331</v>
      </c>
      <c r="E238" t="s">
        <v>302</v>
      </c>
      <c r="F238">
        <v>3</v>
      </c>
      <c r="G238" s="1">
        <v>0</v>
      </c>
    </row>
    <row r="239" spans="1:7" x14ac:dyDescent="0.25">
      <c r="A239">
        <v>150</v>
      </c>
      <c r="B239" t="s">
        <v>2</v>
      </c>
      <c r="C239">
        <v>21</v>
      </c>
      <c r="D239" t="s">
        <v>330</v>
      </c>
      <c r="E239" t="s">
        <v>302</v>
      </c>
      <c r="F239">
        <v>3</v>
      </c>
      <c r="G239" s="1">
        <v>0</v>
      </c>
    </row>
    <row r="240" spans="1:7" x14ac:dyDescent="0.25">
      <c r="A240">
        <v>150</v>
      </c>
      <c r="B240" t="s">
        <v>2</v>
      </c>
      <c r="C240">
        <v>22</v>
      </c>
      <c r="D240" t="s">
        <v>329</v>
      </c>
      <c r="E240" t="s">
        <v>302</v>
      </c>
      <c r="F240">
        <v>3</v>
      </c>
      <c r="G240" s="1">
        <v>0</v>
      </c>
    </row>
    <row r="241" spans="1:7" x14ac:dyDescent="0.25">
      <c r="A241">
        <v>150</v>
      </c>
      <c r="B241" t="s">
        <v>2</v>
      </c>
      <c r="C241">
        <v>23</v>
      </c>
      <c r="D241" t="s">
        <v>328</v>
      </c>
      <c r="E241" t="s">
        <v>302</v>
      </c>
      <c r="F241">
        <v>3</v>
      </c>
      <c r="G241" s="1">
        <v>0</v>
      </c>
    </row>
    <row r="242" spans="1:7" x14ac:dyDescent="0.25">
      <c r="A242">
        <v>150</v>
      </c>
      <c r="B242" t="s">
        <v>2</v>
      </c>
      <c r="C242">
        <v>24</v>
      </c>
      <c r="D242" t="s">
        <v>327</v>
      </c>
      <c r="E242" t="s">
        <v>302</v>
      </c>
      <c r="F242">
        <v>3</v>
      </c>
      <c r="G242" s="1">
        <v>0</v>
      </c>
    </row>
    <row r="243" spans="1:7" x14ac:dyDescent="0.25">
      <c r="A243">
        <v>150</v>
      </c>
      <c r="B243" t="s">
        <v>2</v>
      </c>
      <c r="C243">
        <v>25</v>
      </c>
      <c r="D243" t="s">
        <v>326</v>
      </c>
      <c r="E243" t="s">
        <v>302</v>
      </c>
      <c r="F243">
        <v>3</v>
      </c>
      <c r="G243" s="1">
        <v>0</v>
      </c>
    </row>
    <row r="244" spans="1:7" x14ac:dyDescent="0.25">
      <c r="A244">
        <v>150</v>
      </c>
      <c r="B244" t="s">
        <v>2</v>
      </c>
      <c r="C244">
        <v>26</v>
      </c>
      <c r="D244" t="s">
        <v>325</v>
      </c>
      <c r="E244" t="s">
        <v>302</v>
      </c>
      <c r="F244">
        <v>3</v>
      </c>
      <c r="G244" s="1">
        <v>1.6133368732379523</v>
      </c>
    </row>
    <row r="245" spans="1:7" x14ac:dyDescent="0.25">
      <c r="A245">
        <v>150</v>
      </c>
      <c r="B245" t="s">
        <v>2</v>
      </c>
      <c r="C245">
        <v>27</v>
      </c>
      <c r="D245" t="s">
        <v>324</v>
      </c>
      <c r="E245" t="s">
        <v>302</v>
      </c>
      <c r="F245">
        <v>3</v>
      </c>
      <c r="G245" s="1">
        <v>2.0867160045116573</v>
      </c>
    </row>
    <row r="246" spans="1:7" x14ac:dyDescent="0.25">
      <c r="A246">
        <v>150</v>
      </c>
      <c r="B246" t="s">
        <v>2</v>
      </c>
      <c r="C246">
        <v>28</v>
      </c>
      <c r="D246" t="s">
        <v>323</v>
      </c>
      <c r="E246" t="s">
        <v>302</v>
      </c>
      <c r="F246">
        <v>3</v>
      </c>
      <c r="G246" s="1">
        <v>2.1038311404647438</v>
      </c>
    </row>
    <row r="247" spans="1:7" x14ac:dyDescent="0.25">
      <c r="A247">
        <v>150</v>
      </c>
      <c r="B247" t="s">
        <v>2</v>
      </c>
      <c r="C247">
        <v>29</v>
      </c>
      <c r="D247" t="s">
        <v>322</v>
      </c>
      <c r="E247" t="s">
        <v>302</v>
      </c>
      <c r="F247">
        <v>3</v>
      </c>
      <c r="G247" s="1">
        <v>2.5522402420749595</v>
      </c>
    </row>
    <row r="248" spans="1:7" x14ac:dyDescent="0.25">
      <c r="A248">
        <v>150</v>
      </c>
      <c r="B248" t="s">
        <v>2</v>
      </c>
      <c r="C248">
        <v>30</v>
      </c>
      <c r="D248" t="s">
        <v>321</v>
      </c>
      <c r="E248" t="s">
        <v>302</v>
      </c>
      <c r="F248">
        <v>3</v>
      </c>
      <c r="G248" s="1">
        <v>2.6158160025777764</v>
      </c>
    </row>
    <row r="249" spans="1:7" x14ac:dyDescent="0.25">
      <c r="A249">
        <v>150</v>
      </c>
      <c r="B249" t="s">
        <v>2</v>
      </c>
      <c r="C249">
        <v>31</v>
      </c>
      <c r="D249" t="s">
        <v>320</v>
      </c>
      <c r="E249" t="s">
        <v>302</v>
      </c>
      <c r="F249">
        <v>3</v>
      </c>
      <c r="G249" s="1">
        <v>2.7660405650993605</v>
      </c>
    </row>
    <row r="250" spans="1:7" x14ac:dyDescent="0.25">
      <c r="A250">
        <v>150</v>
      </c>
      <c r="B250" t="s">
        <v>2</v>
      </c>
      <c r="C250">
        <v>32</v>
      </c>
      <c r="D250" t="s">
        <v>319</v>
      </c>
      <c r="E250" t="s">
        <v>302</v>
      </c>
      <c r="F250">
        <v>3</v>
      </c>
      <c r="G250" s="1">
        <v>3.3615834052164035</v>
      </c>
    </row>
    <row r="251" spans="1:7" x14ac:dyDescent="0.25">
      <c r="A251">
        <v>150</v>
      </c>
      <c r="B251" t="s">
        <v>2</v>
      </c>
      <c r="C251">
        <v>33</v>
      </c>
      <c r="D251" t="s">
        <v>318</v>
      </c>
      <c r="E251" t="s">
        <v>302</v>
      </c>
      <c r="F251">
        <v>3</v>
      </c>
      <c r="G251" s="1">
        <v>3.53983009558047</v>
      </c>
    </row>
    <row r="252" spans="1:7" x14ac:dyDescent="0.25">
      <c r="A252">
        <v>150</v>
      </c>
      <c r="B252" t="s">
        <v>2</v>
      </c>
      <c r="C252">
        <v>34</v>
      </c>
      <c r="D252" t="s">
        <v>317</v>
      </c>
      <c r="E252" t="s">
        <v>302</v>
      </c>
      <c r="F252">
        <v>3</v>
      </c>
      <c r="G252" s="1">
        <v>5.8714848199900214</v>
      </c>
    </row>
    <row r="253" spans="1:7" x14ac:dyDescent="0.25">
      <c r="A253">
        <v>155</v>
      </c>
      <c r="B253" t="s">
        <v>2</v>
      </c>
      <c r="C253">
        <v>35</v>
      </c>
      <c r="D253" t="s">
        <v>316</v>
      </c>
      <c r="E253" t="s">
        <v>302</v>
      </c>
      <c r="F253">
        <v>3</v>
      </c>
      <c r="G253" s="1">
        <v>0</v>
      </c>
    </row>
    <row r="254" spans="1:7" x14ac:dyDescent="0.25">
      <c r="A254">
        <v>155</v>
      </c>
      <c r="B254" t="s">
        <v>2</v>
      </c>
      <c r="C254">
        <v>36</v>
      </c>
      <c r="D254" t="s">
        <v>315</v>
      </c>
      <c r="E254" t="s">
        <v>302</v>
      </c>
      <c r="F254">
        <v>3</v>
      </c>
      <c r="G254" s="1">
        <v>0</v>
      </c>
    </row>
    <row r="255" spans="1:7" x14ac:dyDescent="0.25">
      <c r="A255">
        <v>155</v>
      </c>
      <c r="B255" t="s">
        <v>2</v>
      </c>
      <c r="C255">
        <v>37</v>
      </c>
      <c r="D255" t="s">
        <v>314</v>
      </c>
      <c r="E255" t="s">
        <v>302</v>
      </c>
      <c r="F255">
        <v>3</v>
      </c>
      <c r="G255" s="1">
        <v>0</v>
      </c>
    </row>
    <row r="256" spans="1:7" x14ac:dyDescent="0.25">
      <c r="A256">
        <v>155</v>
      </c>
      <c r="B256" t="s">
        <v>2</v>
      </c>
      <c r="C256">
        <v>38</v>
      </c>
      <c r="D256" t="s">
        <v>313</v>
      </c>
      <c r="E256" t="s">
        <v>302</v>
      </c>
      <c r="F256">
        <v>3</v>
      </c>
      <c r="G256" s="1">
        <v>0</v>
      </c>
    </row>
    <row r="257" spans="1:7" x14ac:dyDescent="0.25">
      <c r="A257">
        <v>155</v>
      </c>
      <c r="B257" t="s">
        <v>2</v>
      </c>
      <c r="C257">
        <v>39</v>
      </c>
      <c r="D257" t="s">
        <v>312</v>
      </c>
      <c r="E257" t="s">
        <v>302</v>
      </c>
      <c r="F257">
        <v>3</v>
      </c>
      <c r="G257" s="1">
        <v>1.2195261597694755</v>
      </c>
    </row>
    <row r="258" spans="1:7" x14ac:dyDescent="0.25">
      <c r="A258">
        <v>155</v>
      </c>
      <c r="B258" t="s">
        <v>2</v>
      </c>
      <c r="C258">
        <v>40</v>
      </c>
      <c r="D258" t="s">
        <v>311</v>
      </c>
      <c r="E258" t="s">
        <v>302</v>
      </c>
      <c r="F258">
        <v>3</v>
      </c>
      <c r="G258" s="1">
        <v>2.4900655299249492</v>
      </c>
    </row>
    <row r="259" spans="1:7" x14ac:dyDescent="0.25">
      <c r="A259">
        <v>155</v>
      </c>
      <c r="B259" t="s">
        <v>2</v>
      </c>
      <c r="C259">
        <v>41</v>
      </c>
      <c r="D259" t="s">
        <v>310</v>
      </c>
      <c r="E259" t="s">
        <v>302</v>
      </c>
      <c r="F259">
        <v>3</v>
      </c>
      <c r="G259" s="1">
        <v>3.6716746640765057</v>
      </c>
    </row>
    <row r="260" spans="1:7" x14ac:dyDescent="0.25">
      <c r="A260">
        <v>156</v>
      </c>
      <c r="B260" t="s">
        <v>2</v>
      </c>
      <c r="C260">
        <v>42</v>
      </c>
      <c r="D260" t="s">
        <v>309</v>
      </c>
      <c r="E260" t="s">
        <v>302</v>
      </c>
      <c r="F260">
        <v>3</v>
      </c>
      <c r="G260" s="1">
        <v>0</v>
      </c>
    </row>
    <row r="261" spans="1:7" x14ac:dyDescent="0.25">
      <c r="A261">
        <v>156</v>
      </c>
      <c r="B261" t="s">
        <v>2</v>
      </c>
      <c r="C261">
        <v>43</v>
      </c>
      <c r="D261" t="s">
        <v>308</v>
      </c>
      <c r="E261" t="s">
        <v>302</v>
      </c>
      <c r="F261">
        <v>3</v>
      </c>
      <c r="G261" s="1">
        <v>0</v>
      </c>
    </row>
    <row r="262" spans="1:7" x14ac:dyDescent="0.25">
      <c r="A262">
        <v>156</v>
      </c>
      <c r="B262" t="s">
        <v>2</v>
      </c>
      <c r="C262">
        <v>44</v>
      </c>
      <c r="D262" t="s">
        <v>307</v>
      </c>
      <c r="E262" t="s">
        <v>302</v>
      </c>
      <c r="F262">
        <v>3</v>
      </c>
      <c r="G262" s="1">
        <v>0</v>
      </c>
    </row>
    <row r="263" spans="1:7" x14ac:dyDescent="0.25">
      <c r="A263">
        <v>156</v>
      </c>
      <c r="B263" t="s">
        <v>2</v>
      </c>
      <c r="C263">
        <v>45</v>
      </c>
      <c r="D263" t="s">
        <v>306</v>
      </c>
      <c r="E263" t="s">
        <v>302</v>
      </c>
      <c r="F263">
        <v>3</v>
      </c>
      <c r="G263" s="1">
        <v>0</v>
      </c>
    </row>
    <row r="264" spans="1:7" x14ac:dyDescent="0.25">
      <c r="A264">
        <v>156</v>
      </c>
      <c r="B264" t="s">
        <v>2</v>
      </c>
      <c r="C264">
        <v>46</v>
      </c>
      <c r="D264" t="s">
        <v>305</v>
      </c>
      <c r="E264" t="s">
        <v>302</v>
      </c>
      <c r="F264">
        <v>3</v>
      </c>
      <c r="G264" s="1">
        <v>0</v>
      </c>
    </row>
    <row r="265" spans="1:7" x14ac:dyDescent="0.25">
      <c r="A265">
        <v>156</v>
      </c>
      <c r="B265" t="s">
        <v>2</v>
      </c>
      <c r="C265">
        <v>47</v>
      </c>
      <c r="D265" t="s">
        <v>304</v>
      </c>
      <c r="E265" t="s">
        <v>302</v>
      </c>
      <c r="F265">
        <v>3</v>
      </c>
      <c r="G265" s="1">
        <v>0</v>
      </c>
    </row>
    <row r="266" spans="1:7" x14ac:dyDescent="0.25">
      <c r="A266">
        <v>156</v>
      </c>
      <c r="B266" t="s">
        <v>2</v>
      </c>
      <c r="C266">
        <v>48</v>
      </c>
      <c r="D266" t="s">
        <v>303</v>
      </c>
      <c r="E266" t="s">
        <v>302</v>
      </c>
      <c r="F266">
        <v>3</v>
      </c>
      <c r="G266" s="1">
        <v>0</v>
      </c>
    </row>
    <row r="267" spans="1:7" x14ac:dyDescent="0.25">
      <c r="A267" t="s">
        <v>18</v>
      </c>
      <c r="B267" t="s">
        <v>19</v>
      </c>
      <c r="C267">
        <v>1</v>
      </c>
      <c r="D267" t="s">
        <v>301</v>
      </c>
      <c r="F267">
        <v>4</v>
      </c>
      <c r="G267" s="1">
        <v>5.2329363395188757</v>
      </c>
    </row>
    <row r="268" spans="1:7" x14ac:dyDescent="0.25">
      <c r="A268" t="s">
        <v>18</v>
      </c>
      <c r="B268" t="s">
        <v>22</v>
      </c>
      <c r="C268">
        <v>2</v>
      </c>
      <c r="D268" t="s">
        <v>300</v>
      </c>
      <c r="F268">
        <v>4</v>
      </c>
      <c r="G268" s="1">
        <v>0</v>
      </c>
    </row>
    <row r="269" spans="1:7" x14ac:dyDescent="0.25">
      <c r="A269">
        <v>149</v>
      </c>
      <c r="B269" t="s">
        <v>2</v>
      </c>
      <c r="C269">
        <v>3</v>
      </c>
      <c r="D269" t="s">
        <v>299</v>
      </c>
      <c r="E269" t="s">
        <v>252</v>
      </c>
      <c r="F269">
        <v>4</v>
      </c>
      <c r="G269" s="1">
        <v>0</v>
      </c>
    </row>
    <row r="270" spans="1:7" x14ac:dyDescent="0.25">
      <c r="A270">
        <v>149</v>
      </c>
      <c r="B270" t="s">
        <v>2</v>
      </c>
      <c r="C270">
        <v>4</v>
      </c>
      <c r="D270" t="s">
        <v>298</v>
      </c>
      <c r="E270" t="s">
        <v>252</v>
      </c>
      <c r="F270">
        <v>4</v>
      </c>
      <c r="G270" s="1">
        <v>0</v>
      </c>
    </row>
    <row r="271" spans="1:7" x14ac:dyDescent="0.25">
      <c r="A271">
        <v>149</v>
      </c>
      <c r="B271" t="s">
        <v>2</v>
      </c>
      <c r="C271">
        <v>5</v>
      </c>
      <c r="D271" t="s">
        <v>297</v>
      </c>
      <c r="E271" t="s">
        <v>252</v>
      </c>
      <c r="F271">
        <v>4</v>
      </c>
      <c r="G271" s="1">
        <v>0</v>
      </c>
    </row>
    <row r="272" spans="1:7" x14ac:dyDescent="0.25">
      <c r="A272">
        <v>149</v>
      </c>
      <c r="B272" t="s">
        <v>2</v>
      </c>
      <c r="C272">
        <v>6</v>
      </c>
      <c r="D272" t="s">
        <v>296</v>
      </c>
      <c r="E272" t="s">
        <v>252</v>
      </c>
      <c r="F272">
        <v>4</v>
      </c>
      <c r="G272" s="1">
        <v>0</v>
      </c>
    </row>
    <row r="273" spans="1:7" x14ac:dyDescent="0.25">
      <c r="A273">
        <v>149</v>
      </c>
      <c r="B273" t="s">
        <v>2</v>
      </c>
      <c r="C273">
        <v>7</v>
      </c>
      <c r="D273" t="s">
        <v>295</v>
      </c>
      <c r="E273" t="s">
        <v>252</v>
      </c>
      <c r="F273">
        <v>4</v>
      </c>
      <c r="G273" s="1">
        <v>0</v>
      </c>
    </row>
    <row r="274" spans="1:7" x14ac:dyDescent="0.25">
      <c r="A274">
        <v>149</v>
      </c>
      <c r="B274" t="s">
        <v>2</v>
      </c>
      <c r="C274">
        <v>8</v>
      </c>
      <c r="D274" t="s">
        <v>294</v>
      </c>
      <c r="E274" t="s">
        <v>252</v>
      </c>
      <c r="F274">
        <v>4</v>
      </c>
      <c r="G274" s="1">
        <v>0</v>
      </c>
    </row>
    <row r="275" spans="1:7" x14ac:dyDescent="0.25">
      <c r="A275">
        <v>149</v>
      </c>
      <c r="B275" t="s">
        <v>2</v>
      </c>
      <c r="C275">
        <v>9</v>
      </c>
      <c r="D275" t="s">
        <v>293</v>
      </c>
      <c r="E275" t="s">
        <v>252</v>
      </c>
      <c r="F275">
        <v>4</v>
      </c>
      <c r="G275" s="1">
        <v>0</v>
      </c>
    </row>
    <row r="276" spans="1:7" x14ac:dyDescent="0.25">
      <c r="A276">
        <v>149</v>
      </c>
      <c r="B276" t="s">
        <v>2</v>
      </c>
      <c r="C276">
        <v>10</v>
      </c>
      <c r="D276" t="s">
        <v>292</v>
      </c>
      <c r="E276" t="s">
        <v>252</v>
      </c>
      <c r="F276">
        <v>4</v>
      </c>
      <c r="G276" s="1">
        <v>0</v>
      </c>
    </row>
    <row r="277" spans="1:7" x14ac:dyDescent="0.25">
      <c r="A277">
        <v>149</v>
      </c>
      <c r="B277" t="s">
        <v>2</v>
      </c>
      <c r="C277">
        <v>11</v>
      </c>
      <c r="D277" t="s">
        <v>291</v>
      </c>
      <c r="E277" t="s">
        <v>252</v>
      </c>
      <c r="F277">
        <v>4</v>
      </c>
      <c r="G277" s="1">
        <v>0</v>
      </c>
    </row>
    <row r="278" spans="1:7" x14ac:dyDescent="0.25">
      <c r="A278">
        <v>149</v>
      </c>
      <c r="B278" t="s">
        <v>2</v>
      </c>
      <c r="C278">
        <v>12</v>
      </c>
      <c r="D278" t="s">
        <v>290</v>
      </c>
      <c r="E278" t="s">
        <v>252</v>
      </c>
      <c r="F278">
        <v>4</v>
      </c>
      <c r="G278" s="1">
        <v>1.2031037151094501</v>
      </c>
    </row>
    <row r="279" spans="1:7" x14ac:dyDescent="0.25">
      <c r="A279">
        <v>149</v>
      </c>
      <c r="B279" t="s">
        <v>2</v>
      </c>
      <c r="C279">
        <v>13</v>
      </c>
      <c r="D279" t="s">
        <v>289</v>
      </c>
      <c r="E279" t="s">
        <v>252</v>
      </c>
      <c r="F279">
        <v>4</v>
      </c>
      <c r="G279" s="1">
        <v>1.4508720805976025</v>
      </c>
    </row>
    <row r="280" spans="1:7" x14ac:dyDescent="0.25">
      <c r="A280">
        <v>149</v>
      </c>
      <c r="B280" t="s">
        <v>2</v>
      </c>
      <c r="C280">
        <v>14</v>
      </c>
      <c r="D280" t="s">
        <v>288</v>
      </c>
      <c r="E280" t="s">
        <v>252</v>
      </c>
      <c r="F280">
        <v>4</v>
      </c>
      <c r="G280" s="1">
        <v>1.9919227767813219</v>
      </c>
    </row>
    <row r="281" spans="1:7" x14ac:dyDescent="0.25">
      <c r="A281">
        <v>149</v>
      </c>
      <c r="B281" t="s">
        <v>2</v>
      </c>
      <c r="C281">
        <v>15</v>
      </c>
      <c r="D281" t="s">
        <v>287</v>
      </c>
      <c r="E281" t="s">
        <v>252</v>
      </c>
      <c r="F281">
        <v>4</v>
      </c>
      <c r="G281" s="1">
        <v>3.8358297327314976</v>
      </c>
    </row>
    <row r="282" spans="1:7" x14ac:dyDescent="0.25">
      <c r="A282">
        <v>149</v>
      </c>
      <c r="B282" t="s">
        <v>2</v>
      </c>
      <c r="C282">
        <v>16</v>
      </c>
      <c r="D282" t="s">
        <v>286</v>
      </c>
      <c r="E282" t="s">
        <v>252</v>
      </c>
      <c r="F282">
        <v>4</v>
      </c>
      <c r="G282" s="1">
        <v>4.1183847607142043</v>
      </c>
    </row>
    <row r="283" spans="1:7" x14ac:dyDescent="0.25">
      <c r="A283">
        <v>149</v>
      </c>
      <c r="B283" t="s">
        <v>2</v>
      </c>
      <c r="C283">
        <v>17</v>
      </c>
      <c r="D283" t="s">
        <v>285</v>
      </c>
      <c r="E283" t="s">
        <v>252</v>
      </c>
      <c r="F283">
        <v>4</v>
      </c>
      <c r="G283" s="1">
        <v>4.3547278910574443</v>
      </c>
    </row>
    <row r="284" spans="1:7" x14ac:dyDescent="0.25">
      <c r="A284">
        <v>149</v>
      </c>
      <c r="B284" t="s">
        <v>2</v>
      </c>
      <c r="C284">
        <v>18</v>
      </c>
      <c r="D284" t="s">
        <v>284</v>
      </c>
      <c r="E284" t="s">
        <v>252</v>
      </c>
      <c r="F284">
        <v>4</v>
      </c>
      <c r="G284" s="1">
        <v>4.3580225910236825</v>
      </c>
    </row>
    <row r="285" spans="1:7" x14ac:dyDescent="0.25">
      <c r="A285">
        <v>149</v>
      </c>
      <c r="B285" t="s">
        <v>2</v>
      </c>
      <c r="C285">
        <v>19</v>
      </c>
      <c r="D285" t="s">
        <v>283</v>
      </c>
      <c r="E285" t="s">
        <v>252</v>
      </c>
      <c r="F285">
        <v>4</v>
      </c>
      <c r="G285" s="1">
        <v>4.3644076929512972</v>
      </c>
    </row>
    <row r="286" spans="1:7" x14ac:dyDescent="0.25">
      <c r="A286">
        <v>149</v>
      </c>
      <c r="B286" t="s">
        <v>2</v>
      </c>
      <c r="C286">
        <v>20</v>
      </c>
      <c r="D286" t="s">
        <v>282</v>
      </c>
      <c r="E286" t="s">
        <v>252</v>
      </c>
      <c r="F286">
        <v>4</v>
      </c>
      <c r="G286" s="1">
        <v>5.7750041047205407</v>
      </c>
    </row>
    <row r="287" spans="1:7" x14ac:dyDescent="0.25">
      <c r="A287">
        <v>150</v>
      </c>
      <c r="B287" t="s">
        <v>2</v>
      </c>
      <c r="C287">
        <v>21</v>
      </c>
      <c r="D287" t="s">
        <v>281</v>
      </c>
      <c r="E287" t="s">
        <v>252</v>
      </c>
      <c r="F287">
        <v>4</v>
      </c>
      <c r="G287" s="1">
        <v>0</v>
      </c>
    </row>
    <row r="288" spans="1:7" x14ac:dyDescent="0.25">
      <c r="A288">
        <v>150</v>
      </c>
      <c r="B288" t="s">
        <v>2</v>
      </c>
      <c r="C288">
        <v>22</v>
      </c>
      <c r="D288" t="s">
        <v>280</v>
      </c>
      <c r="E288" t="s">
        <v>252</v>
      </c>
      <c r="F288">
        <v>4</v>
      </c>
      <c r="G288" s="1">
        <v>0</v>
      </c>
    </row>
    <row r="289" spans="1:7" x14ac:dyDescent="0.25">
      <c r="A289">
        <v>150</v>
      </c>
      <c r="B289" t="s">
        <v>2</v>
      </c>
      <c r="C289">
        <v>23</v>
      </c>
      <c r="D289" t="s">
        <v>279</v>
      </c>
      <c r="E289" t="s">
        <v>252</v>
      </c>
      <c r="F289">
        <v>4</v>
      </c>
      <c r="G289" s="1">
        <v>0</v>
      </c>
    </row>
    <row r="290" spans="1:7" x14ac:dyDescent="0.25">
      <c r="A290">
        <v>150</v>
      </c>
      <c r="B290" t="s">
        <v>2</v>
      </c>
      <c r="C290">
        <v>24</v>
      </c>
      <c r="D290" t="s">
        <v>278</v>
      </c>
      <c r="E290" t="s">
        <v>252</v>
      </c>
      <c r="F290">
        <v>4</v>
      </c>
      <c r="G290" s="1">
        <v>0</v>
      </c>
    </row>
    <row r="291" spans="1:7" x14ac:dyDescent="0.25">
      <c r="A291">
        <v>150</v>
      </c>
      <c r="B291" t="s">
        <v>2</v>
      </c>
      <c r="C291">
        <v>25</v>
      </c>
      <c r="D291" t="s">
        <v>277</v>
      </c>
      <c r="E291" t="s">
        <v>252</v>
      </c>
      <c r="F291">
        <v>4</v>
      </c>
      <c r="G291" s="1">
        <v>0</v>
      </c>
    </row>
    <row r="292" spans="1:7" x14ac:dyDescent="0.25">
      <c r="A292">
        <v>150</v>
      </c>
      <c r="B292" t="s">
        <v>2</v>
      </c>
      <c r="C292">
        <v>26</v>
      </c>
      <c r="D292" t="s">
        <v>276</v>
      </c>
      <c r="E292" t="s">
        <v>252</v>
      </c>
      <c r="F292">
        <v>4</v>
      </c>
      <c r="G292" s="1">
        <v>0</v>
      </c>
    </row>
    <row r="293" spans="1:7" x14ac:dyDescent="0.25">
      <c r="A293">
        <v>150</v>
      </c>
      <c r="B293" t="s">
        <v>2</v>
      </c>
      <c r="C293">
        <v>27</v>
      </c>
      <c r="D293" t="s">
        <v>275</v>
      </c>
      <c r="E293" t="s">
        <v>252</v>
      </c>
      <c r="F293">
        <v>4</v>
      </c>
      <c r="G293" s="1">
        <v>0</v>
      </c>
    </row>
    <row r="294" spans="1:7" x14ac:dyDescent="0.25">
      <c r="A294">
        <v>150</v>
      </c>
      <c r="B294" t="s">
        <v>2</v>
      </c>
      <c r="C294">
        <v>28</v>
      </c>
      <c r="D294" t="s">
        <v>274</v>
      </c>
      <c r="E294" t="s">
        <v>252</v>
      </c>
      <c r="F294">
        <v>4</v>
      </c>
      <c r="G294" s="1">
        <v>0</v>
      </c>
    </row>
    <row r="295" spans="1:7" x14ac:dyDescent="0.25">
      <c r="A295">
        <v>150</v>
      </c>
      <c r="B295" t="s">
        <v>2</v>
      </c>
      <c r="C295">
        <v>29</v>
      </c>
      <c r="D295" t="s">
        <v>273</v>
      </c>
      <c r="E295" t="s">
        <v>252</v>
      </c>
      <c r="F295">
        <v>4</v>
      </c>
      <c r="G295" s="1">
        <v>1.4625945582329696</v>
      </c>
    </row>
    <row r="296" spans="1:7" x14ac:dyDescent="0.25">
      <c r="A296">
        <v>150</v>
      </c>
      <c r="B296" t="s">
        <v>2</v>
      </c>
      <c r="C296">
        <v>30</v>
      </c>
      <c r="D296" t="s">
        <v>272</v>
      </c>
      <c r="E296" t="s">
        <v>252</v>
      </c>
      <c r="F296">
        <v>4</v>
      </c>
      <c r="G296" s="1">
        <v>1.6443041579159867</v>
      </c>
    </row>
    <row r="297" spans="1:7" x14ac:dyDescent="0.25">
      <c r="A297">
        <v>150</v>
      </c>
      <c r="B297" t="s">
        <v>2</v>
      </c>
      <c r="C297">
        <v>31</v>
      </c>
      <c r="D297" t="s">
        <v>271</v>
      </c>
      <c r="E297" t="s">
        <v>252</v>
      </c>
      <c r="F297">
        <v>4</v>
      </c>
      <c r="G297" s="1">
        <v>1.7962701100846985</v>
      </c>
    </row>
    <row r="298" spans="1:7" x14ac:dyDescent="0.25">
      <c r="A298">
        <v>150</v>
      </c>
      <c r="B298" t="s">
        <v>2</v>
      </c>
      <c r="C298">
        <v>32</v>
      </c>
      <c r="D298" t="s">
        <v>270</v>
      </c>
      <c r="E298" t="s">
        <v>252</v>
      </c>
      <c r="F298">
        <v>4</v>
      </c>
      <c r="G298" s="1">
        <v>2.2494174068090924</v>
      </c>
    </row>
    <row r="299" spans="1:7" x14ac:dyDescent="0.25">
      <c r="A299">
        <v>150</v>
      </c>
      <c r="B299" t="s">
        <v>2</v>
      </c>
      <c r="C299">
        <v>33</v>
      </c>
      <c r="D299" t="s">
        <v>269</v>
      </c>
      <c r="E299" t="s">
        <v>252</v>
      </c>
      <c r="F299">
        <v>4</v>
      </c>
      <c r="G299" s="1">
        <v>2.2750041287375407</v>
      </c>
    </row>
    <row r="300" spans="1:7" x14ac:dyDescent="0.25">
      <c r="A300">
        <v>150</v>
      </c>
      <c r="B300" t="s">
        <v>2</v>
      </c>
      <c r="C300">
        <v>34</v>
      </c>
      <c r="D300" t="s">
        <v>268</v>
      </c>
      <c r="E300" t="s">
        <v>252</v>
      </c>
      <c r="F300">
        <v>4</v>
      </c>
      <c r="G300" s="1">
        <v>2.4525663926088481</v>
      </c>
    </row>
    <row r="301" spans="1:7" x14ac:dyDescent="0.25">
      <c r="A301">
        <v>150</v>
      </c>
      <c r="B301" t="s">
        <v>2</v>
      </c>
      <c r="C301">
        <v>35</v>
      </c>
      <c r="D301" t="s">
        <v>267</v>
      </c>
      <c r="E301" t="s">
        <v>252</v>
      </c>
      <c r="F301">
        <v>4</v>
      </c>
      <c r="G301" s="1">
        <v>2.5979495406870678</v>
      </c>
    </row>
    <row r="302" spans="1:7" x14ac:dyDescent="0.25">
      <c r="A302">
        <v>150</v>
      </c>
      <c r="B302" t="s">
        <v>2</v>
      </c>
      <c r="C302">
        <v>36</v>
      </c>
      <c r="D302" t="s">
        <v>266</v>
      </c>
      <c r="E302" t="s">
        <v>252</v>
      </c>
      <c r="F302">
        <v>4</v>
      </c>
      <c r="G302" s="1">
        <v>3.4796667360030833</v>
      </c>
    </row>
    <row r="303" spans="1:7" x14ac:dyDescent="0.25">
      <c r="A303">
        <v>150</v>
      </c>
      <c r="B303" t="s">
        <v>2</v>
      </c>
      <c r="C303">
        <v>37</v>
      </c>
      <c r="D303" t="s">
        <v>265</v>
      </c>
      <c r="E303" t="s">
        <v>252</v>
      </c>
      <c r="F303">
        <v>4</v>
      </c>
      <c r="G303" s="1">
        <v>4.0559446939958086</v>
      </c>
    </row>
    <row r="304" spans="1:7" x14ac:dyDescent="0.25">
      <c r="A304">
        <v>150</v>
      </c>
      <c r="B304" t="s">
        <v>2</v>
      </c>
      <c r="C304">
        <v>38</v>
      </c>
      <c r="D304" t="s">
        <v>264</v>
      </c>
      <c r="E304" t="s">
        <v>252</v>
      </c>
      <c r="F304">
        <v>4</v>
      </c>
      <c r="G304" s="1">
        <v>4.1160793856982556</v>
      </c>
    </row>
    <row r="305" spans="1:7" x14ac:dyDescent="0.25">
      <c r="A305">
        <v>150</v>
      </c>
      <c r="B305" t="s">
        <v>2</v>
      </c>
      <c r="C305">
        <v>39</v>
      </c>
      <c r="D305" t="s">
        <v>263</v>
      </c>
      <c r="E305" t="s">
        <v>252</v>
      </c>
      <c r="F305">
        <v>4</v>
      </c>
      <c r="G305" s="1">
        <v>5.8434010287729361</v>
      </c>
    </row>
    <row r="306" spans="1:7" x14ac:dyDescent="0.25">
      <c r="A306">
        <v>150</v>
      </c>
      <c r="B306" t="s">
        <v>2</v>
      </c>
      <c r="C306">
        <v>40</v>
      </c>
      <c r="D306" t="s">
        <v>262</v>
      </c>
      <c r="E306" t="s">
        <v>252</v>
      </c>
      <c r="F306">
        <v>4</v>
      </c>
      <c r="G306" s="1">
        <v>5.9587278250178546</v>
      </c>
    </row>
    <row r="307" spans="1:7" x14ac:dyDescent="0.25">
      <c r="A307">
        <v>150</v>
      </c>
      <c r="B307" t="s">
        <v>2</v>
      </c>
      <c r="C307">
        <v>41</v>
      </c>
      <c r="D307" t="s">
        <v>261</v>
      </c>
      <c r="E307" t="s">
        <v>252</v>
      </c>
      <c r="F307">
        <v>4</v>
      </c>
      <c r="G307" s="1">
        <v>6.183247104923578</v>
      </c>
    </row>
    <row r="308" spans="1:7" x14ac:dyDescent="0.25">
      <c r="A308">
        <v>155</v>
      </c>
      <c r="B308" t="s">
        <v>2</v>
      </c>
      <c r="C308">
        <v>42</v>
      </c>
      <c r="D308" t="s">
        <v>260</v>
      </c>
      <c r="E308" t="s">
        <v>252</v>
      </c>
      <c r="F308">
        <v>4</v>
      </c>
      <c r="G308" s="1">
        <v>0</v>
      </c>
    </row>
    <row r="309" spans="1:7" x14ac:dyDescent="0.25">
      <c r="A309">
        <v>155</v>
      </c>
      <c r="B309" t="s">
        <v>2</v>
      </c>
      <c r="C309">
        <v>43</v>
      </c>
      <c r="D309" t="s">
        <v>259</v>
      </c>
      <c r="E309" t="s">
        <v>252</v>
      </c>
      <c r="F309">
        <v>4</v>
      </c>
      <c r="G309" s="1">
        <v>0</v>
      </c>
    </row>
    <row r="310" spans="1:7" x14ac:dyDescent="0.25">
      <c r="A310">
        <v>155</v>
      </c>
      <c r="B310" t="s">
        <v>2</v>
      </c>
      <c r="C310">
        <v>44</v>
      </c>
      <c r="D310" t="s">
        <v>258</v>
      </c>
      <c r="E310" t="s">
        <v>252</v>
      </c>
      <c r="F310">
        <v>4</v>
      </c>
      <c r="G310" s="1">
        <v>0</v>
      </c>
    </row>
    <row r="311" spans="1:7" x14ac:dyDescent="0.25">
      <c r="A311">
        <v>155</v>
      </c>
      <c r="B311" t="s">
        <v>2</v>
      </c>
      <c r="C311">
        <v>45</v>
      </c>
      <c r="D311" t="s">
        <v>257</v>
      </c>
      <c r="E311" t="s">
        <v>252</v>
      </c>
      <c r="F311">
        <v>4</v>
      </c>
      <c r="G311" s="1">
        <v>0.94581111590541733</v>
      </c>
    </row>
    <row r="312" spans="1:7" x14ac:dyDescent="0.25">
      <c r="A312">
        <v>155</v>
      </c>
      <c r="B312" t="s">
        <v>2</v>
      </c>
      <c r="C312">
        <v>46</v>
      </c>
      <c r="D312" t="s">
        <v>256</v>
      </c>
      <c r="E312" t="s">
        <v>252</v>
      </c>
      <c r="F312">
        <v>4</v>
      </c>
      <c r="G312" s="1">
        <v>4.2790014425916523</v>
      </c>
    </row>
    <row r="313" spans="1:7" x14ac:dyDescent="0.25">
      <c r="A313">
        <v>156</v>
      </c>
      <c r="B313" t="s">
        <v>2</v>
      </c>
      <c r="C313">
        <v>47</v>
      </c>
      <c r="D313" t="s">
        <v>255</v>
      </c>
      <c r="E313" t="s">
        <v>252</v>
      </c>
      <c r="F313">
        <v>4</v>
      </c>
      <c r="G313" s="1">
        <v>0</v>
      </c>
    </row>
    <row r="314" spans="1:7" x14ac:dyDescent="0.25">
      <c r="A314">
        <v>156</v>
      </c>
      <c r="B314" t="s">
        <v>2</v>
      </c>
      <c r="C314">
        <v>48</v>
      </c>
      <c r="D314" t="s">
        <v>254</v>
      </c>
      <c r="E314" t="s">
        <v>252</v>
      </c>
      <c r="F314">
        <v>4</v>
      </c>
      <c r="G314" s="1">
        <v>0</v>
      </c>
    </row>
    <row r="315" spans="1:7" x14ac:dyDescent="0.25">
      <c r="A315">
        <v>156</v>
      </c>
      <c r="B315" t="s">
        <v>2</v>
      </c>
      <c r="C315">
        <v>49</v>
      </c>
      <c r="D315" t="s">
        <v>253</v>
      </c>
      <c r="E315" t="s">
        <v>252</v>
      </c>
      <c r="F315">
        <v>4</v>
      </c>
      <c r="G315" s="1">
        <v>1.3931164646210397</v>
      </c>
    </row>
    <row r="316" spans="1:7" x14ac:dyDescent="0.25">
      <c r="A316" t="s">
        <v>18</v>
      </c>
      <c r="B316" t="s">
        <v>19</v>
      </c>
      <c r="C316">
        <v>1</v>
      </c>
      <c r="D316" t="s">
        <v>251</v>
      </c>
      <c r="F316">
        <v>9</v>
      </c>
      <c r="G316" s="1">
        <v>3.3657726224871301</v>
      </c>
    </row>
    <row r="317" spans="1:7" x14ac:dyDescent="0.25">
      <c r="A317" t="s">
        <v>18</v>
      </c>
      <c r="B317" t="s">
        <v>22</v>
      </c>
      <c r="C317">
        <v>2</v>
      </c>
      <c r="D317" t="s">
        <v>154</v>
      </c>
      <c r="F317">
        <v>9</v>
      </c>
      <c r="G317" s="1">
        <v>0</v>
      </c>
    </row>
    <row r="318" spans="1:7" x14ac:dyDescent="0.25">
      <c r="A318">
        <v>149</v>
      </c>
      <c r="B318" t="s">
        <v>2</v>
      </c>
      <c r="C318">
        <v>3</v>
      </c>
      <c r="D318" t="s">
        <v>250</v>
      </c>
      <c r="E318" t="s">
        <v>215</v>
      </c>
      <c r="F318">
        <v>9</v>
      </c>
      <c r="G318" s="1">
        <v>0</v>
      </c>
    </row>
    <row r="319" spans="1:7" x14ac:dyDescent="0.25">
      <c r="A319">
        <v>149</v>
      </c>
      <c r="B319" t="s">
        <v>2</v>
      </c>
      <c r="C319">
        <v>4</v>
      </c>
      <c r="D319" t="s">
        <v>249</v>
      </c>
      <c r="E319" t="s">
        <v>215</v>
      </c>
      <c r="F319">
        <v>9</v>
      </c>
      <c r="G319" s="1">
        <v>0</v>
      </c>
    </row>
    <row r="320" spans="1:7" x14ac:dyDescent="0.25">
      <c r="A320">
        <v>149</v>
      </c>
      <c r="B320" t="s">
        <v>2</v>
      </c>
      <c r="C320">
        <v>5</v>
      </c>
      <c r="D320" t="s">
        <v>248</v>
      </c>
      <c r="E320" t="s">
        <v>215</v>
      </c>
      <c r="F320">
        <v>9</v>
      </c>
      <c r="G320" s="1">
        <v>0</v>
      </c>
    </row>
    <row r="321" spans="1:7" x14ac:dyDescent="0.25">
      <c r="A321">
        <v>149</v>
      </c>
      <c r="B321" t="s">
        <v>2</v>
      </c>
      <c r="C321">
        <v>6</v>
      </c>
      <c r="D321" t="s">
        <v>247</v>
      </c>
      <c r="E321" t="s">
        <v>215</v>
      </c>
      <c r="F321">
        <v>9</v>
      </c>
      <c r="G321" s="1">
        <v>0</v>
      </c>
    </row>
    <row r="322" spans="1:7" x14ac:dyDescent="0.25">
      <c r="A322">
        <v>149</v>
      </c>
      <c r="B322" t="s">
        <v>2</v>
      </c>
      <c r="C322">
        <v>7</v>
      </c>
      <c r="D322" t="s">
        <v>246</v>
      </c>
      <c r="E322" t="s">
        <v>215</v>
      </c>
      <c r="F322">
        <v>9</v>
      </c>
      <c r="G322" s="1">
        <v>0</v>
      </c>
    </row>
    <row r="323" spans="1:7" x14ac:dyDescent="0.25">
      <c r="A323">
        <v>149</v>
      </c>
      <c r="B323" t="s">
        <v>2</v>
      </c>
      <c r="C323">
        <v>8</v>
      </c>
      <c r="D323" t="s">
        <v>245</v>
      </c>
      <c r="E323" t="s">
        <v>215</v>
      </c>
      <c r="F323">
        <v>9</v>
      </c>
      <c r="G323" s="1">
        <v>0</v>
      </c>
    </row>
    <row r="324" spans="1:7" x14ac:dyDescent="0.25">
      <c r="A324">
        <v>149</v>
      </c>
      <c r="B324" t="s">
        <v>2</v>
      </c>
      <c r="C324">
        <v>9</v>
      </c>
      <c r="D324" t="s">
        <v>244</v>
      </c>
      <c r="E324" t="s">
        <v>215</v>
      </c>
      <c r="F324">
        <v>9</v>
      </c>
      <c r="G324" s="1">
        <v>1.4415199347799545</v>
      </c>
    </row>
    <row r="325" spans="1:7" x14ac:dyDescent="0.25">
      <c r="A325">
        <v>149</v>
      </c>
      <c r="B325" t="s">
        <v>2</v>
      </c>
      <c r="C325">
        <v>10</v>
      </c>
      <c r="D325" t="s">
        <v>243</v>
      </c>
      <c r="E325" t="s">
        <v>215</v>
      </c>
      <c r="F325">
        <v>9</v>
      </c>
      <c r="G325" s="1">
        <v>2.1753073461319388</v>
      </c>
    </row>
    <row r="326" spans="1:7" x14ac:dyDescent="0.25">
      <c r="A326">
        <v>149</v>
      </c>
      <c r="B326" t="s">
        <v>2</v>
      </c>
      <c r="C326">
        <v>11</v>
      </c>
      <c r="D326" t="s">
        <v>242</v>
      </c>
      <c r="E326" t="s">
        <v>215</v>
      </c>
      <c r="F326">
        <v>9</v>
      </c>
      <c r="G326" s="1">
        <v>2.3044073116160937</v>
      </c>
    </row>
    <row r="327" spans="1:7" x14ac:dyDescent="0.25">
      <c r="A327">
        <v>149</v>
      </c>
      <c r="B327" t="s">
        <v>2</v>
      </c>
      <c r="C327">
        <v>12</v>
      </c>
      <c r="D327" t="s">
        <v>241</v>
      </c>
      <c r="E327" t="s">
        <v>215</v>
      </c>
      <c r="F327">
        <v>9</v>
      </c>
      <c r="G327" s="1">
        <v>2.5923343739407265</v>
      </c>
    </row>
    <row r="328" spans="1:7" x14ac:dyDescent="0.25">
      <c r="A328">
        <v>149</v>
      </c>
      <c r="B328" t="s">
        <v>2</v>
      </c>
      <c r="C328">
        <v>13</v>
      </c>
      <c r="D328" t="s">
        <v>240</v>
      </c>
      <c r="E328" t="s">
        <v>215</v>
      </c>
      <c r="F328">
        <v>9</v>
      </c>
      <c r="G328" s="1">
        <v>2.7208962100262073</v>
      </c>
    </row>
    <row r="329" spans="1:7" x14ac:dyDescent="0.25">
      <c r="A329">
        <v>149</v>
      </c>
      <c r="B329" t="s">
        <v>2</v>
      </c>
      <c r="C329">
        <v>14</v>
      </c>
      <c r="D329" t="s">
        <v>239</v>
      </c>
      <c r="E329" t="s">
        <v>215</v>
      </c>
      <c r="F329">
        <v>9</v>
      </c>
      <c r="G329" s="1">
        <v>3.0545274410846477</v>
      </c>
    </row>
    <row r="330" spans="1:7" x14ac:dyDescent="0.25">
      <c r="A330">
        <v>149</v>
      </c>
      <c r="B330" t="s">
        <v>2</v>
      </c>
      <c r="C330">
        <v>15</v>
      </c>
      <c r="D330" t="s">
        <v>238</v>
      </c>
      <c r="E330" t="s">
        <v>215</v>
      </c>
      <c r="F330">
        <v>9</v>
      </c>
      <c r="G330" s="1">
        <v>5.1877592892327922</v>
      </c>
    </row>
    <row r="331" spans="1:7" x14ac:dyDescent="0.25">
      <c r="A331">
        <v>150</v>
      </c>
      <c r="B331" t="s">
        <v>2</v>
      </c>
      <c r="C331">
        <v>16</v>
      </c>
      <c r="D331" t="s">
        <v>237</v>
      </c>
      <c r="E331" t="s">
        <v>215</v>
      </c>
      <c r="F331">
        <v>9</v>
      </c>
      <c r="G331" s="1">
        <v>0</v>
      </c>
    </row>
    <row r="332" spans="1:7" x14ac:dyDescent="0.25">
      <c r="A332">
        <v>150</v>
      </c>
      <c r="B332" t="s">
        <v>2</v>
      </c>
      <c r="C332">
        <v>17</v>
      </c>
      <c r="D332" t="s">
        <v>236</v>
      </c>
      <c r="E332" t="s">
        <v>215</v>
      </c>
      <c r="F332">
        <v>9</v>
      </c>
      <c r="G332" s="1">
        <v>0</v>
      </c>
    </row>
    <row r="333" spans="1:7" x14ac:dyDescent="0.25">
      <c r="A333">
        <v>150</v>
      </c>
      <c r="B333" t="s">
        <v>2</v>
      </c>
      <c r="C333">
        <v>18</v>
      </c>
      <c r="D333" t="s">
        <v>235</v>
      </c>
      <c r="E333" t="s">
        <v>215</v>
      </c>
      <c r="F333">
        <v>9</v>
      </c>
      <c r="G333" s="1">
        <v>0</v>
      </c>
    </row>
    <row r="334" spans="1:7" x14ac:dyDescent="0.25">
      <c r="A334">
        <v>150</v>
      </c>
      <c r="B334" t="s">
        <v>2</v>
      </c>
      <c r="C334">
        <v>19</v>
      </c>
      <c r="D334" t="s">
        <v>234</v>
      </c>
      <c r="E334" t="s">
        <v>215</v>
      </c>
      <c r="F334">
        <v>9</v>
      </c>
      <c r="G334" s="1">
        <v>0</v>
      </c>
    </row>
    <row r="335" spans="1:7" x14ac:dyDescent="0.25">
      <c r="A335">
        <v>150</v>
      </c>
      <c r="B335" t="s">
        <v>2</v>
      </c>
      <c r="C335">
        <v>20</v>
      </c>
      <c r="D335" t="s">
        <v>233</v>
      </c>
      <c r="E335" t="s">
        <v>215</v>
      </c>
      <c r="F335">
        <v>9</v>
      </c>
      <c r="G335" s="1">
        <v>0</v>
      </c>
    </row>
    <row r="336" spans="1:7" x14ac:dyDescent="0.25">
      <c r="A336">
        <v>150</v>
      </c>
      <c r="B336" t="s">
        <v>2</v>
      </c>
      <c r="C336">
        <v>21</v>
      </c>
      <c r="D336" t="s">
        <v>232</v>
      </c>
      <c r="E336" t="s">
        <v>215</v>
      </c>
      <c r="F336">
        <v>9</v>
      </c>
      <c r="G336" s="1">
        <v>0</v>
      </c>
    </row>
    <row r="337" spans="1:7" x14ac:dyDescent="0.25">
      <c r="A337">
        <v>150</v>
      </c>
      <c r="B337" t="s">
        <v>2</v>
      </c>
      <c r="C337">
        <v>22</v>
      </c>
      <c r="D337" t="s">
        <v>231</v>
      </c>
      <c r="E337" t="s">
        <v>215</v>
      </c>
      <c r="F337">
        <v>9</v>
      </c>
      <c r="G337" s="1">
        <v>0</v>
      </c>
    </row>
    <row r="338" spans="1:7" x14ac:dyDescent="0.25">
      <c r="A338">
        <v>150</v>
      </c>
      <c r="B338" t="s">
        <v>2</v>
      </c>
      <c r="C338">
        <v>23</v>
      </c>
      <c r="D338" t="s">
        <v>230</v>
      </c>
      <c r="E338" t="s">
        <v>215</v>
      </c>
      <c r="F338">
        <v>9</v>
      </c>
      <c r="G338" s="1">
        <v>0</v>
      </c>
    </row>
    <row r="339" spans="1:7" x14ac:dyDescent="0.25">
      <c r="A339">
        <v>150</v>
      </c>
      <c r="B339" t="s">
        <v>2</v>
      </c>
      <c r="C339">
        <v>24</v>
      </c>
      <c r="D339" t="s">
        <v>229</v>
      </c>
      <c r="E339" t="s">
        <v>215</v>
      </c>
      <c r="F339">
        <v>9</v>
      </c>
      <c r="G339" s="1">
        <v>1.8361140876143951</v>
      </c>
    </row>
    <row r="340" spans="1:7" x14ac:dyDescent="0.25">
      <c r="A340">
        <v>150</v>
      </c>
      <c r="B340" t="s">
        <v>2</v>
      </c>
      <c r="C340">
        <v>25</v>
      </c>
      <c r="D340" t="s">
        <v>228</v>
      </c>
      <c r="E340" t="s">
        <v>215</v>
      </c>
      <c r="F340">
        <v>9</v>
      </c>
      <c r="G340" s="1">
        <v>1.9772870193375112</v>
      </c>
    </row>
    <row r="341" spans="1:7" x14ac:dyDescent="0.25">
      <c r="A341">
        <v>150</v>
      </c>
      <c r="B341" t="s">
        <v>2</v>
      </c>
      <c r="C341">
        <v>26</v>
      </c>
      <c r="D341" t="s">
        <v>227</v>
      </c>
      <c r="E341" t="s">
        <v>215</v>
      </c>
      <c r="F341">
        <v>9</v>
      </c>
      <c r="G341" s="1">
        <v>4.0253006138003524</v>
      </c>
    </row>
    <row r="342" spans="1:7" x14ac:dyDescent="0.25">
      <c r="A342">
        <v>150</v>
      </c>
      <c r="B342" t="s">
        <v>2</v>
      </c>
      <c r="C342">
        <v>27</v>
      </c>
      <c r="D342" t="s">
        <v>226</v>
      </c>
      <c r="E342" t="s">
        <v>215</v>
      </c>
      <c r="F342">
        <v>9</v>
      </c>
      <c r="G342" s="1">
        <v>4.6059924270219872</v>
      </c>
    </row>
    <row r="343" spans="1:7" x14ac:dyDescent="0.25">
      <c r="A343">
        <v>150</v>
      </c>
      <c r="B343" t="s">
        <v>2</v>
      </c>
      <c r="C343">
        <v>28</v>
      </c>
      <c r="D343" t="s">
        <v>225</v>
      </c>
      <c r="E343" t="s">
        <v>215</v>
      </c>
      <c r="F343">
        <v>9</v>
      </c>
      <c r="G343" s="1">
        <v>5.1914333874411565</v>
      </c>
    </row>
    <row r="344" spans="1:7" x14ac:dyDescent="0.25">
      <c r="A344">
        <v>155</v>
      </c>
      <c r="B344" t="s">
        <v>2</v>
      </c>
      <c r="C344">
        <v>29</v>
      </c>
      <c r="D344" t="s">
        <v>224</v>
      </c>
      <c r="E344" t="s">
        <v>215</v>
      </c>
      <c r="F344">
        <v>9</v>
      </c>
      <c r="G344" s="1">
        <v>0.97430019741183216</v>
      </c>
    </row>
    <row r="345" spans="1:7" x14ac:dyDescent="0.25">
      <c r="A345">
        <v>156</v>
      </c>
      <c r="B345" t="s">
        <v>2</v>
      </c>
      <c r="C345">
        <v>30</v>
      </c>
      <c r="D345" t="s">
        <v>223</v>
      </c>
      <c r="E345" t="s">
        <v>215</v>
      </c>
      <c r="F345">
        <v>9</v>
      </c>
      <c r="G345" s="1">
        <v>0</v>
      </c>
    </row>
    <row r="346" spans="1:7" x14ac:dyDescent="0.25">
      <c r="A346">
        <v>156</v>
      </c>
      <c r="B346" t="s">
        <v>2</v>
      </c>
      <c r="C346">
        <v>31</v>
      </c>
      <c r="D346" t="s">
        <v>222</v>
      </c>
      <c r="E346" t="s">
        <v>215</v>
      </c>
      <c r="F346">
        <v>9</v>
      </c>
      <c r="G346" s="1">
        <v>0</v>
      </c>
    </row>
    <row r="347" spans="1:7" x14ac:dyDescent="0.25">
      <c r="A347">
        <v>156</v>
      </c>
      <c r="B347" t="s">
        <v>2</v>
      </c>
      <c r="C347">
        <v>32</v>
      </c>
      <c r="D347" t="s">
        <v>221</v>
      </c>
      <c r="E347" t="s">
        <v>215</v>
      </c>
      <c r="F347">
        <v>9</v>
      </c>
      <c r="G347" s="1">
        <v>0</v>
      </c>
    </row>
    <row r="348" spans="1:7" x14ac:dyDescent="0.25">
      <c r="A348">
        <v>156</v>
      </c>
      <c r="B348" t="s">
        <v>2</v>
      </c>
      <c r="C348">
        <v>33</v>
      </c>
      <c r="D348" t="s">
        <v>220</v>
      </c>
      <c r="E348" t="s">
        <v>215</v>
      </c>
      <c r="F348">
        <v>9</v>
      </c>
      <c r="G348" s="1">
        <v>0.6328917259387884</v>
      </c>
    </row>
    <row r="349" spans="1:7" x14ac:dyDescent="0.25">
      <c r="A349">
        <v>156</v>
      </c>
      <c r="B349" t="s">
        <v>2</v>
      </c>
      <c r="C349">
        <v>34</v>
      </c>
      <c r="D349" t="s">
        <v>219</v>
      </c>
      <c r="E349" t="s">
        <v>215</v>
      </c>
      <c r="F349">
        <v>9</v>
      </c>
      <c r="G349" s="1">
        <v>0.9217568622526342</v>
      </c>
    </row>
    <row r="350" spans="1:7" x14ac:dyDescent="0.25">
      <c r="A350">
        <v>156</v>
      </c>
      <c r="B350" t="s">
        <v>2</v>
      </c>
      <c r="C350">
        <v>35</v>
      </c>
      <c r="D350" t="s">
        <v>218</v>
      </c>
      <c r="E350" t="s">
        <v>215</v>
      </c>
      <c r="F350">
        <v>9</v>
      </c>
      <c r="G350" s="1">
        <v>1.1099314946516923</v>
      </c>
    </row>
    <row r="351" spans="1:7" x14ac:dyDescent="0.25">
      <c r="A351">
        <v>156</v>
      </c>
      <c r="B351" t="s">
        <v>2</v>
      </c>
      <c r="C351">
        <v>36</v>
      </c>
      <c r="D351" t="s">
        <v>217</v>
      </c>
      <c r="E351" t="s">
        <v>215</v>
      </c>
      <c r="F351">
        <v>9</v>
      </c>
      <c r="G351" s="1">
        <v>1.1744663809653721</v>
      </c>
    </row>
    <row r="352" spans="1:7" x14ac:dyDescent="0.25">
      <c r="A352">
        <v>156</v>
      </c>
      <c r="B352" t="s">
        <v>2</v>
      </c>
      <c r="C352">
        <v>37</v>
      </c>
      <c r="D352" t="s">
        <v>216</v>
      </c>
      <c r="E352" t="s">
        <v>215</v>
      </c>
      <c r="F352">
        <v>9</v>
      </c>
      <c r="G352" s="1">
        <v>4.2455019141791199</v>
      </c>
    </row>
    <row r="353" spans="1:7" x14ac:dyDescent="0.25">
      <c r="B353" t="s">
        <v>19</v>
      </c>
      <c r="C353">
        <v>1</v>
      </c>
      <c r="D353" t="s">
        <v>214</v>
      </c>
      <c r="F353">
        <v>11</v>
      </c>
      <c r="G353" s="1">
        <v>4.6639273524233804</v>
      </c>
    </row>
    <row r="354" spans="1:7" x14ac:dyDescent="0.25">
      <c r="B354" t="s">
        <v>22</v>
      </c>
      <c r="C354">
        <v>2</v>
      </c>
      <c r="D354" t="s">
        <v>179</v>
      </c>
      <c r="F354">
        <v>11</v>
      </c>
      <c r="G354" s="1">
        <v>0</v>
      </c>
    </row>
    <row r="355" spans="1:7" x14ac:dyDescent="0.25">
      <c r="A355">
        <v>149</v>
      </c>
      <c r="B355" t="s">
        <v>2</v>
      </c>
      <c r="C355">
        <v>3</v>
      </c>
      <c r="D355" t="s">
        <v>213</v>
      </c>
      <c r="E355" t="s">
        <v>181</v>
      </c>
      <c r="F355">
        <v>11</v>
      </c>
      <c r="G355" s="1">
        <v>0</v>
      </c>
    </row>
    <row r="356" spans="1:7" x14ac:dyDescent="0.25">
      <c r="A356">
        <v>149</v>
      </c>
      <c r="B356" t="s">
        <v>2</v>
      </c>
      <c r="C356">
        <v>4</v>
      </c>
      <c r="D356" t="s">
        <v>212</v>
      </c>
      <c r="E356" t="s">
        <v>181</v>
      </c>
      <c r="F356">
        <v>11</v>
      </c>
      <c r="G356" s="1">
        <v>0</v>
      </c>
    </row>
    <row r="357" spans="1:7" x14ac:dyDescent="0.25">
      <c r="A357">
        <v>149</v>
      </c>
      <c r="B357" t="s">
        <v>2</v>
      </c>
      <c r="C357">
        <v>5</v>
      </c>
      <c r="D357" t="s">
        <v>211</v>
      </c>
      <c r="E357" t="s">
        <v>181</v>
      </c>
      <c r="F357">
        <v>11</v>
      </c>
      <c r="G357" s="1">
        <v>0</v>
      </c>
    </row>
    <row r="358" spans="1:7" x14ac:dyDescent="0.25">
      <c r="A358">
        <v>149</v>
      </c>
      <c r="B358" t="s">
        <v>2</v>
      </c>
      <c r="C358">
        <v>6</v>
      </c>
      <c r="D358" t="s">
        <v>210</v>
      </c>
      <c r="E358" t="s">
        <v>181</v>
      </c>
      <c r="F358">
        <v>11</v>
      </c>
      <c r="G358" s="1">
        <v>0</v>
      </c>
    </row>
    <row r="359" spans="1:7" x14ac:dyDescent="0.25">
      <c r="A359">
        <v>149</v>
      </c>
      <c r="B359" t="s">
        <v>2</v>
      </c>
      <c r="C359">
        <v>7</v>
      </c>
      <c r="D359" t="s">
        <v>209</v>
      </c>
      <c r="E359" t="s">
        <v>181</v>
      </c>
      <c r="F359">
        <v>11</v>
      </c>
      <c r="G359" s="1">
        <v>1.8770302565430692</v>
      </c>
    </row>
    <row r="360" spans="1:7" x14ac:dyDescent="0.25">
      <c r="A360">
        <v>149</v>
      </c>
      <c r="B360" t="s">
        <v>2</v>
      </c>
      <c r="C360">
        <v>8</v>
      </c>
      <c r="D360" t="s">
        <v>208</v>
      </c>
      <c r="E360" t="s">
        <v>181</v>
      </c>
      <c r="F360">
        <v>11</v>
      </c>
      <c r="G360" s="1">
        <v>3.7740188870003282</v>
      </c>
    </row>
    <row r="361" spans="1:7" x14ac:dyDescent="0.25">
      <c r="A361">
        <v>149</v>
      </c>
      <c r="B361" t="s">
        <v>2</v>
      </c>
      <c r="C361">
        <v>9</v>
      </c>
      <c r="D361" t="s">
        <v>207</v>
      </c>
      <c r="E361" t="s">
        <v>181</v>
      </c>
      <c r="F361">
        <v>11</v>
      </c>
      <c r="G361" s="1">
        <v>3.9823164310397106</v>
      </c>
    </row>
    <row r="362" spans="1:7" x14ac:dyDescent="0.25">
      <c r="A362">
        <v>149</v>
      </c>
      <c r="B362" t="s">
        <v>2</v>
      </c>
      <c r="C362">
        <v>10</v>
      </c>
      <c r="D362" t="s">
        <v>206</v>
      </c>
      <c r="E362" t="s">
        <v>181</v>
      </c>
      <c r="F362">
        <v>11</v>
      </c>
      <c r="G362" s="1">
        <v>4.3394925892561282</v>
      </c>
    </row>
    <row r="363" spans="1:7" x14ac:dyDescent="0.25">
      <c r="A363">
        <v>149</v>
      </c>
      <c r="B363" t="s">
        <v>2</v>
      </c>
      <c r="C363">
        <v>11</v>
      </c>
      <c r="D363" t="s">
        <v>205</v>
      </c>
      <c r="E363" t="s">
        <v>181</v>
      </c>
      <c r="F363">
        <v>11</v>
      </c>
      <c r="G363" s="1">
        <v>4.5246484895324972</v>
      </c>
    </row>
    <row r="364" spans="1:7" x14ac:dyDescent="0.25">
      <c r="A364">
        <v>149</v>
      </c>
      <c r="B364" t="s">
        <v>2</v>
      </c>
      <c r="C364">
        <v>12</v>
      </c>
      <c r="D364" t="s">
        <v>204</v>
      </c>
      <c r="E364" t="s">
        <v>181</v>
      </c>
      <c r="F364">
        <v>11</v>
      </c>
      <c r="G364" s="1">
        <v>4.9011907853658432</v>
      </c>
    </row>
    <row r="365" spans="1:7" x14ac:dyDescent="0.25">
      <c r="A365">
        <v>149</v>
      </c>
      <c r="B365" t="s">
        <v>2</v>
      </c>
      <c r="C365">
        <v>13</v>
      </c>
      <c r="D365" t="s">
        <v>203</v>
      </c>
      <c r="E365" t="s">
        <v>181</v>
      </c>
      <c r="F365">
        <v>11</v>
      </c>
      <c r="G365" s="1">
        <v>5.129811195001869</v>
      </c>
    </row>
    <row r="366" spans="1:7" x14ac:dyDescent="0.25">
      <c r="A366">
        <v>149</v>
      </c>
      <c r="B366" t="s">
        <v>2</v>
      </c>
      <c r="C366">
        <v>14</v>
      </c>
      <c r="D366" t="s">
        <v>202</v>
      </c>
      <c r="E366" t="s">
        <v>181</v>
      </c>
      <c r="F366">
        <v>11</v>
      </c>
      <c r="G366" s="1">
        <v>5.1542437088243007</v>
      </c>
    </row>
    <row r="367" spans="1:7" x14ac:dyDescent="0.25">
      <c r="A367">
        <v>150</v>
      </c>
      <c r="B367" t="s">
        <v>2</v>
      </c>
      <c r="C367">
        <v>15</v>
      </c>
      <c r="D367" t="s">
        <v>201</v>
      </c>
      <c r="E367" t="s">
        <v>181</v>
      </c>
      <c r="F367">
        <v>11</v>
      </c>
      <c r="G367" s="1">
        <v>0</v>
      </c>
    </row>
    <row r="368" spans="1:7" x14ac:dyDescent="0.25">
      <c r="A368">
        <v>150</v>
      </c>
      <c r="B368" t="s">
        <v>2</v>
      </c>
      <c r="C368">
        <v>16</v>
      </c>
      <c r="D368" t="s">
        <v>200</v>
      </c>
      <c r="E368" t="s">
        <v>181</v>
      </c>
      <c r="F368">
        <v>11</v>
      </c>
      <c r="G368" s="1">
        <v>0</v>
      </c>
    </row>
    <row r="369" spans="1:7" x14ac:dyDescent="0.25">
      <c r="A369">
        <v>150</v>
      </c>
      <c r="B369" t="s">
        <v>2</v>
      </c>
      <c r="C369">
        <v>17</v>
      </c>
      <c r="D369" t="s">
        <v>199</v>
      </c>
      <c r="E369" t="s">
        <v>181</v>
      </c>
      <c r="F369">
        <v>11</v>
      </c>
      <c r="G369" s="1">
        <v>0</v>
      </c>
    </row>
    <row r="370" spans="1:7" x14ac:dyDescent="0.25">
      <c r="A370">
        <v>150</v>
      </c>
      <c r="B370" t="s">
        <v>2</v>
      </c>
      <c r="C370">
        <v>18</v>
      </c>
      <c r="D370" t="s">
        <v>198</v>
      </c>
      <c r="E370" t="s">
        <v>181</v>
      </c>
      <c r="F370">
        <v>11</v>
      </c>
      <c r="G370" s="1">
        <v>0</v>
      </c>
    </row>
    <row r="371" spans="1:7" x14ac:dyDescent="0.25">
      <c r="A371">
        <v>150</v>
      </c>
      <c r="B371" t="s">
        <v>2</v>
      </c>
      <c r="C371">
        <v>19</v>
      </c>
      <c r="D371" t="s">
        <v>197</v>
      </c>
      <c r="E371" t="s">
        <v>181</v>
      </c>
      <c r="F371">
        <v>11</v>
      </c>
      <c r="G371" s="1">
        <v>0</v>
      </c>
    </row>
    <row r="372" spans="1:7" x14ac:dyDescent="0.25">
      <c r="A372">
        <v>150</v>
      </c>
      <c r="B372" t="s">
        <v>2</v>
      </c>
      <c r="C372">
        <v>20</v>
      </c>
      <c r="D372" t="s">
        <v>196</v>
      </c>
      <c r="E372" t="s">
        <v>181</v>
      </c>
      <c r="F372">
        <v>11</v>
      </c>
      <c r="G372" s="1">
        <v>0</v>
      </c>
    </row>
    <row r="373" spans="1:7" x14ac:dyDescent="0.25">
      <c r="A373">
        <v>150</v>
      </c>
      <c r="B373" t="s">
        <v>2</v>
      </c>
      <c r="C373">
        <v>21</v>
      </c>
      <c r="D373" t="s">
        <v>195</v>
      </c>
      <c r="E373" t="s">
        <v>181</v>
      </c>
      <c r="F373">
        <v>11</v>
      </c>
      <c r="G373" s="1">
        <v>0</v>
      </c>
    </row>
    <row r="374" spans="1:7" x14ac:dyDescent="0.25">
      <c r="A374">
        <v>150</v>
      </c>
      <c r="B374" t="s">
        <v>2</v>
      </c>
      <c r="C374">
        <v>22</v>
      </c>
      <c r="D374" t="s">
        <v>194</v>
      </c>
      <c r="E374" t="s">
        <v>181</v>
      </c>
      <c r="F374">
        <v>11</v>
      </c>
      <c r="G374" s="1">
        <v>0</v>
      </c>
    </row>
    <row r="375" spans="1:7" x14ac:dyDescent="0.25">
      <c r="A375">
        <v>150</v>
      </c>
      <c r="B375" t="s">
        <v>2</v>
      </c>
      <c r="C375">
        <v>23</v>
      </c>
      <c r="D375" t="s">
        <v>193</v>
      </c>
      <c r="E375" t="s">
        <v>181</v>
      </c>
      <c r="F375">
        <v>11</v>
      </c>
      <c r="G375" s="1">
        <v>0</v>
      </c>
    </row>
    <row r="376" spans="1:7" x14ac:dyDescent="0.25">
      <c r="A376">
        <v>150</v>
      </c>
      <c r="B376" t="s">
        <v>2</v>
      </c>
      <c r="C376">
        <v>24</v>
      </c>
      <c r="D376" t="s">
        <v>192</v>
      </c>
      <c r="E376" t="s">
        <v>181</v>
      </c>
      <c r="F376">
        <v>11</v>
      </c>
      <c r="G376" s="1">
        <v>1.4884886085960329</v>
      </c>
    </row>
    <row r="377" spans="1:7" x14ac:dyDescent="0.25">
      <c r="A377">
        <v>150</v>
      </c>
      <c r="B377" t="s">
        <v>2</v>
      </c>
      <c r="C377">
        <v>25</v>
      </c>
      <c r="D377" t="s">
        <v>191</v>
      </c>
      <c r="E377" t="s">
        <v>181</v>
      </c>
      <c r="F377">
        <v>11</v>
      </c>
      <c r="G377" s="1">
        <v>2.1303435245192639</v>
      </c>
    </row>
    <row r="378" spans="1:7" x14ac:dyDescent="0.25">
      <c r="A378">
        <v>150</v>
      </c>
      <c r="B378" t="s">
        <v>2</v>
      </c>
      <c r="C378">
        <v>26</v>
      </c>
      <c r="D378" t="s">
        <v>190</v>
      </c>
      <c r="E378" t="s">
        <v>181</v>
      </c>
      <c r="F378">
        <v>11</v>
      </c>
      <c r="G378" s="1">
        <v>3.5297636739235365</v>
      </c>
    </row>
    <row r="379" spans="1:7" x14ac:dyDescent="0.25">
      <c r="A379">
        <v>150</v>
      </c>
      <c r="B379" t="s">
        <v>2</v>
      </c>
      <c r="C379">
        <v>27</v>
      </c>
      <c r="D379" t="s">
        <v>189</v>
      </c>
      <c r="E379" t="s">
        <v>181</v>
      </c>
      <c r="F379">
        <v>11</v>
      </c>
      <c r="G379" s="1">
        <v>3.7207343566509934</v>
      </c>
    </row>
    <row r="380" spans="1:7" x14ac:dyDescent="0.25">
      <c r="A380">
        <v>150</v>
      </c>
      <c r="B380" t="s">
        <v>2</v>
      </c>
      <c r="C380">
        <v>28</v>
      </c>
      <c r="D380" t="s">
        <v>188</v>
      </c>
      <c r="E380" t="s">
        <v>181</v>
      </c>
      <c r="F380">
        <v>11</v>
      </c>
      <c r="G380" s="1">
        <v>3.7913286466445193</v>
      </c>
    </row>
    <row r="381" spans="1:7" x14ac:dyDescent="0.25">
      <c r="A381">
        <v>150</v>
      </c>
      <c r="B381" t="s">
        <v>2</v>
      </c>
      <c r="C381">
        <v>29</v>
      </c>
      <c r="D381" t="s">
        <v>187</v>
      </c>
      <c r="E381" t="s">
        <v>181</v>
      </c>
      <c r="F381">
        <v>11</v>
      </c>
      <c r="G381" s="1">
        <v>4.6510187811218824</v>
      </c>
    </row>
    <row r="382" spans="1:7" x14ac:dyDescent="0.25">
      <c r="A382">
        <v>150</v>
      </c>
      <c r="B382" t="s">
        <v>2</v>
      </c>
      <c r="C382">
        <v>30</v>
      </c>
      <c r="D382" t="s">
        <v>186</v>
      </c>
      <c r="E382" t="s">
        <v>181</v>
      </c>
      <c r="F382">
        <v>11</v>
      </c>
      <c r="G382" s="1">
        <v>5.3438049466443163</v>
      </c>
    </row>
    <row r="383" spans="1:7" x14ac:dyDescent="0.25">
      <c r="A383">
        <v>155</v>
      </c>
      <c r="B383" t="s">
        <v>2</v>
      </c>
      <c r="C383">
        <v>31</v>
      </c>
      <c r="D383" t="s">
        <v>185</v>
      </c>
      <c r="E383" t="s">
        <v>181</v>
      </c>
      <c r="F383">
        <v>11</v>
      </c>
      <c r="G383" s="1">
        <v>1.036091976791234</v>
      </c>
    </row>
    <row r="384" spans="1:7" x14ac:dyDescent="0.25">
      <c r="A384">
        <v>155</v>
      </c>
      <c r="B384" t="s">
        <v>2</v>
      </c>
      <c r="C384">
        <v>32</v>
      </c>
      <c r="D384" t="s">
        <v>184</v>
      </c>
      <c r="E384" t="s">
        <v>181</v>
      </c>
      <c r="F384">
        <v>11</v>
      </c>
      <c r="G384" s="1">
        <v>5.6272904294672799</v>
      </c>
    </row>
    <row r="385" spans="1:7" x14ac:dyDescent="0.25">
      <c r="A385">
        <v>156</v>
      </c>
      <c r="B385" t="s">
        <v>2</v>
      </c>
      <c r="C385">
        <v>33</v>
      </c>
      <c r="D385" t="s">
        <v>183</v>
      </c>
      <c r="E385" t="s">
        <v>181</v>
      </c>
      <c r="F385">
        <v>11</v>
      </c>
      <c r="G385" s="1">
        <v>0</v>
      </c>
    </row>
    <row r="386" spans="1:7" x14ac:dyDescent="0.25">
      <c r="A386">
        <v>156</v>
      </c>
      <c r="B386" t="s">
        <v>2</v>
      </c>
      <c r="C386">
        <v>34</v>
      </c>
      <c r="D386" t="s">
        <v>182</v>
      </c>
      <c r="E386" t="s">
        <v>181</v>
      </c>
      <c r="F386">
        <v>11</v>
      </c>
      <c r="G386" s="1">
        <v>0</v>
      </c>
    </row>
    <row r="387" spans="1:7" x14ac:dyDescent="0.25">
      <c r="B387" t="s">
        <v>19</v>
      </c>
      <c r="C387">
        <v>1</v>
      </c>
      <c r="D387" t="s">
        <v>180</v>
      </c>
      <c r="F387">
        <v>22</v>
      </c>
      <c r="G387" s="1">
        <v>4.9451882153928493</v>
      </c>
    </row>
    <row r="388" spans="1:7" x14ac:dyDescent="0.25">
      <c r="B388" t="s">
        <v>22</v>
      </c>
      <c r="C388">
        <v>2</v>
      </c>
      <c r="D388" t="s">
        <v>179</v>
      </c>
      <c r="F388">
        <v>22</v>
      </c>
      <c r="G388" s="1">
        <v>0</v>
      </c>
    </row>
    <row r="389" spans="1:7" x14ac:dyDescent="0.25">
      <c r="A389">
        <v>149</v>
      </c>
      <c r="B389" t="s">
        <v>2</v>
      </c>
      <c r="C389">
        <v>3</v>
      </c>
      <c r="D389" t="s">
        <v>178</v>
      </c>
      <c r="E389" t="s">
        <v>166</v>
      </c>
      <c r="F389">
        <v>22</v>
      </c>
      <c r="G389" s="1">
        <v>0</v>
      </c>
    </row>
    <row r="390" spans="1:7" x14ac:dyDescent="0.25">
      <c r="A390">
        <v>149</v>
      </c>
      <c r="B390" t="s">
        <v>2</v>
      </c>
      <c r="C390">
        <v>4</v>
      </c>
      <c r="D390" t="s">
        <v>177</v>
      </c>
      <c r="E390" t="s">
        <v>166</v>
      </c>
      <c r="F390">
        <v>22</v>
      </c>
      <c r="G390" s="1">
        <v>0</v>
      </c>
    </row>
    <row r="391" spans="1:7" x14ac:dyDescent="0.25">
      <c r="A391">
        <v>149</v>
      </c>
      <c r="B391" t="s">
        <v>2</v>
      </c>
      <c r="C391">
        <v>5</v>
      </c>
      <c r="D391" t="s">
        <v>176</v>
      </c>
      <c r="E391" t="s">
        <v>166</v>
      </c>
      <c r="F391">
        <v>22</v>
      </c>
      <c r="G391" s="1">
        <v>0</v>
      </c>
    </row>
    <row r="392" spans="1:7" x14ac:dyDescent="0.25">
      <c r="A392">
        <v>149</v>
      </c>
      <c r="B392" t="s">
        <v>2</v>
      </c>
      <c r="C392">
        <v>6</v>
      </c>
      <c r="D392" t="s">
        <v>175</v>
      </c>
      <c r="E392" t="s">
        <v>166</v>
      </c>
      <c r="F392">
        <v>22</v>
      </c>
      <c r="G392" s="1">
        <v>0</v>
      </c>
    </row>
    <row r="393" spans="1:7" x14ac:dyDescent="0.25">
      <c r="A393">
        <v>149</v>
      </c>
      <c r="B393" t="s">
        <v>2</v>
      </c>
      <c r="C393">
        <v>7</v>
      </c>
      <c r="D393" t="s">
        <v>174</v>
      </c>
      <c r="E393" t="s">
        <v>166</v>
      </c>
      <c r="F393">
        <v>22</v>
      </c>
      <c r="G393" s="1">
        <v>0</v>
      </c>
    </row>
    <row r="394" spans="1:7" x14ac:dyDescent="0.25">
      <c r="A394">
        <v>149</v>
      </c>
      <c r="B394" t="s">
        <v>2</v>
      </c>
      <c r="C394">
        <v>8</v>
      </c>
      <c r="D394" t="s">
        <v>173</v>
      </c>
      <c r="E394" t="s">
        <v>166</v>
      </c>
      <c r="F394">
        <v>22</v>
      </c>
      <c r="G394" s="1">
        <v>1.6791787757323962</v>
      </c>
    </row>
    <row r="395" spans="1:7" x14ac:dyDescent="0.25">
      <c r="A395">
        <v>149</v>
      </c>
      <c r="B395" t="s">
        <v>2</v>
      </c>
      <c r="C395">
        <v>9</v>
      </c>
      <c r="D395" t="s">
        <v>172</v>
      </c>
      <c r="E395" t="s">
        <v>166</v>
      </c>
      <c r="F395">
        <v>22</v>
      </c>
      <c r="G395" s="1">
        <v>2.1666766033706888</v>
      </c>
    </row>
    <row r="396" spans="1:7" x14ac:dyDescent="0.25">
      <c r="A396">
        <v>150</v>
      </c>
      <c r="B396" t="s">
        <v>2</v>
      </c>
      <c r="C396">
        <v>10</v>
      </c>
      <c r="D396" t="s">
        <v>171</v>
      </c>
      <c r="E396" t="s">
        <v>166</v>
      </c>
      <c r="F396">
        <v>22</v>
      </c>
      <c r="G396" s="1">
        <v>0</v>
      </c>
    </row>
    <row r="397" spans="1:7" x14ac:dyDescent="0.25">
      <c r="A397">
        <v>150</v>
      </c>
      <c r="B397" t="s">
        <v>2</v>
      </c>
      <c r="C397">
        <v>11</v>
      </c>
      <c r="D397" t="s">
        <v>170</v>
      </c>
      <c r="E397" t="s">
        <v>166</v>
      </c>
      <c r="F397">
        <v>22</v>
      </c>
      <c r="G397" s="1">
        <v>0</v>
      </c>
    </row>
    <row r="398" spans="1:7" x14ac:dyDescent="0.25">
      <c r="A398">
        <v>150</v>
      </c>
      <c r="B398" t="s">
        <v>2</v>
      </c>
      <c r="C398">
        <v>12</v>
      </c>
      <c r="D398" t="s">
        <v>169</v>
      </c>
      <c r="E398" t="s">
        <v>166</v>
      </c>
      <c r="F398">
        <v>22</v>
      </c>
      <c r="G398" s="1">
        <v>2.6373621141745964</v>
      </c>
    </row>
    <row r="399" spans="1:7" x14ac:dyDescent="0.25">
      <c r="A399">
        <v>155</v>
      </c>
      <c r="B399" t="s">
        <v>2</v>
      </c>
      <c r="C399">
        <v>13</v>
      </c>
      <c r="D399" t="s">
        <v>168</v>
      </c>
      <c r="E399" t="s">
        <v>166</v>
      </c>
      <c r="F399">
        <v>22</v>
      </c>
      <c r="G399" s="1">
        <v>0</v>
      </c>
    </row>
    <row r="400" spans="1:7" x14ac:dyDescent="0.25">
      <c r="A400">
        <v>155</v>
      </c>
      <c r="B400" t="s">
        <v>2</v>
      </c>
      <c r="C400">
        <v>14</v>
      </c>
      <c r="D400" t="s">
        <v>167</v>
      </c>
      <c r="E400" t="s">
        <v>166</v>
      </c>
      <c r="F400">
        <v>22</v>
      </c>
      <c r="G400" s="1">
        <v>1.4015916407211968</v>
      </c>
    </row>
    <row r="401" spans="1:7" x14ac:dyDescent="0.25">
      <c r="A401" t="s">
        <v>18</v>
      </c>
      <c r="B401" t="s">
        <v>19</v>
      </c>
      <c r="C401">
        <v>1</v>
      </c>
      <c r="D401" t="s">
        <v>165</v>
      </c>
      <c r="F401">
        <v>27</v>
      </c>
      <c r="G401" s="1">
        <v>6.4256844706810439</v>
      </c>
    </row>
    <row r="402" spans="1:7" x14ac:dyDescent="0.25">
      <c r="A402" t="s">
        <v>18</v>
      </c>
      <c r="B402" t="s">
        <v>22</v>
      </c>
      <c r="C402">
        <v>2</v>
      </c>
      <c r="D402" t="s">
        <v>164</v>
      </c>
      <c r="F402">
        <v>27</v>
      </c>
      <c r="G402" s="1">
        <v>0</v>
      </c>
    </row>
    <row r="403" spans="1:7" x14ac:dyDescent="0.25">
      <c r="A403">
        <v>149</v>
      </c>
      <c r="B403" t="s">
        <v>2</v>
      </c>
      <c r="C403">
        <v>3</v>
      </c>
      <c r="D403" t="s">
        <v>163</v>
      </c>
      <c r="E403" t="s">
        <v>156</v>
      </c>
      <c r="F403">
        <v>27</v>
      </c>
      <c r="G403" s="1">
        <v>0</v>
      </c>
    </row>
    <row r="404" spans="1:7" x14ac:dyDescent="0.25">
      <c r="A404">
        <v>149</v>
      </c>
      <c r="B404" t="s">
        <v>2</v>
      </c>
      <c r="C404">
        <v>4</v>
      </c>
      <c r="D404" t="s">
        <v>162</v>
      </c>
      <c r="E404" t="s">
        <v>156</v>
      </c>
      <c r="F404">
        <v>27</v>
      </c>
      <c r="G404" s="1">
        <v>0</v>
      </c>
    </row>
    <row r="405" spans="1:7" x14ac:dyDescent="0.25">
      <c r="A405">
        <v>150</v>
      </c>
      <c r="B405" t="s">
        <v>2</v>
      </c>
      <c r="C405">
        <v>5</v>
      </c>
      <c r="D405" t="s">
        <v>161</v>
      </c>
      <c r="E405" t="s">
        <v>156</v>
      </c>
      <c r="F405">
        <v>27</v>
      </c>
      <c r="G405" s="1">
        <v>0</v>
      </c>
    </row>
    <row r="406" spans="1:7" x14ac:dyDescent="0.25">
      <c r="A406">
        <v>150</v>
      </c>
      <c r="B406" t="s">
        <v>2</v>
      </c>
      <c r="C406">
        <v>6</v>
      </c>
      <c r="D406" t="s">
        <v>160</v>
      </c>
      <c r="E406" t="s">
        <v>156</v>
      </c>
      <c r="F406">
        <v>27</v>
      </c>
      <c r="G406" s="1">
        <v>3.3223896593991578</v>
      </c>
    </row>
    <row r="407" spans="1:7" x14ac:dyDescent="0.25">
      <c r="A407">
        <v>155</v>
      </c>
      <c r="B407" t="s">
        <v>2</v>
      </c>
      <c r="C407">
        <v>7</v>
      </c>
      <c r="D407" t="s">
        <v>159</v>
      </c>
      <c r="E407" t="s">
        <v>156</v>
      </c>
      <c r="F407">
        <v>27</v>
      </c>
      <c r="G407" s="1">
        <v>0</v>
      </c>
    </row>
    <row r="408" spans="1:7" x14ac:dyDescent="0.25">
      <c r="A408">
        <v>155</v>
      </c>
      <c r="B408" t="s">
        <v>2</v>
      </c>
      <c r="C408">
        <v>8</v>
      </c>
      <c r="D408" t="s">
        <v>158</v>
      </c>
      <c r="E408" t="s">
        <v>156</v>
      </c>
      <c r="F408">
        <v>27</v>
      </c>
      <c r="G408" s="1">
        <v>0</v>
      </c>
    </row>
    <row r="409" spans="1:7" x14ac:dyDescent="0.25">
      <c r="A409">
        <v>156</v>
      </c>
      <c r="B409" t="s">
        <v>2</v>
      </c>
      <c r="C409">
        <v>9</v>
      </c>
      <c r="D409" t="s">
        <v>157</v>
      </c>
      <c r="E409" t="s">
        <v>156</v>
      </c>
      <c r="F409">
        <v>27</v>
      </c>
      <c r="G409" s="1">
        <v>0</v>
      </c>
    </row>
    <row r="410" spans="1:7" x14ac:dyDescent="0.25">
      <c r="B410" t="s">
        <v>19</v>
      </c>
      <c r="C410">
        <v>1</v>
      </c>
      <c r="D410" t="s">
        <v>155</v>
      </c>
      <c r="F410">
        <v>30</v>
      </c>
      <c r="G410" s="1">
        <v>3.6460409190653644</v>
      </c>
    </row>
    <row r="411" spans="1:7" x14ac:dyDescent="0.25">
      <c r="B411" t="s">
        <v>22</v>
      </c>
      <c r="C411">
        <v>2</v>
      </c>
      <c r="D411" t="s">
        <v>154</v>
      </c>
      <c r="F411">
        <v>30</v>
      </c>
      <c r="G411" s="1">
        <v>0</v>
      </c>
    </row>
    <row r="412" spans="1:7" x14ac:dyDescent="0.25">
      <c r="A412">
        <v>149</v>
      </c>
      <c r="B412" t="s">
        <v>2</v>
      </c>
      <c r="D412" t="s">
        <v>153</v>
      </c>
      <c r="E412" t="s">
        <v>148</v>
      </c>
      <c r="F412">
        <v>30</v>
      </c>
      <c r="G412" s="1">
        <v>1.2510300102073784</v>
      </c>
    </row>
    <row r="413" spans="1:7" x14ac:dyDescent="0.25">
      <c r="A413">
        <v>149</v>
      </c>
      <c r="B413" t="s">
        <v>2</v>
      </c>
      <c r="D413" t="s">
        <v>152</v>
      </c>
      <c r="E413" t="s">
        <v>148</v>
      </c>
      <c r="F413">
        <v>30</v>
      </c>
      <c r="G413" s="1">
        <v>1.5687422000670774</v>
      </c>
    </row>
    <row r="414" spans="1:7" x14ac:dyDescent="0.25">
      <c r="A414">
        <v>149</v>
      </c>
      <c r="B414" t="s">
        <v>2</v>
      </c>
      <c r="D414" t="s">
        <v>151</v>
      </c>
      <c r="E414" t="s">
        <v>148</v>
      </c>
      <c r="F414">
        <v>30</v>
      </c>
      <c r="G414" s="1">
        <v>4.7999145774265912</v>
      </c>
    </row>
    <row r="415" spans="1:7" x14ac:dyDescent="0.25">
      <c r="A415">
        <v>149</v>
      </c>
      <c r="B415" t="s">
        <v>2</v>
      </c>
      <c r="D415" t="s">
        <v>150</v>
      </c>
      <c r="E415" t="s">
        <v>148</v>
      </c>
      <c r="F415">
        <v>30</v>
      </c>
      <c r="G415" s="1">
        <v>0</v>
      </c>
    </row>
    <row r="416" spans="1:7" x14ac:dyDescent="0.25">
      <c r="A416">
        <v>149</v>
      </c>
      <c r="B416" t="s">
        <v>2</v>
      </c>
      <c r="D416" t="s">
        <v>149</v>
      </c>
      <c r="E416" t="s">
        <v>148</v>
      </c>
      <c r="F416">
        <v>30</v>
      </c>
      <c r="G416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7"/>
  <sheetViews>
    <sheetView tabSelected="1" zoomScale="96" zoomScaleNormal="96" zoomScaleSheetLayoutView="110" workbookViewId="0">
      <selection activeCell="T42" sqref="T42"/>
    </sheetView>
  </sheetViews>
  <sheetFormatPr defaultRowHeight="15" x14ac:dyDescent="0.25"/>
  <cols>
    <col min="1" max="1" width="25.28515625" bestFit="1" customWidth="1"/>
    <col min="3" max="3" width="12" style="1" bestFit="1" customWidth="1"/>
    <col min="6" max="6" width="11.42578125" bestFit="1" customWidth="1"/>
  </cols>
  <sheetData>
    <row r="1" spans="1:7" x14ac:dyDescent="0.25">
      <c r="A1" s="2" t="s">
        <v>30</v>
      </c>
      <c r="B1" s="2" t="s">
        <v>65</v>
      </c>
      <c r="C1" s="3" t="s">
        <v>28</v>
      </c>
      <c r="D1" s="3" t="s">
        <v>27</v>
      </c>
      <c r="E1" s="3" t="s">
        <v>26</v>
      </c>
      <c r="F1" s="3" t="s">
        <v>25</v>
      </c>
      <c r="G1" s="2" t="s">
        <v>24</v>
      </c>
    </row>
    <row r="2" spans="1:7" x14ac:dyDescent="0.25">
      <c r="A2" t="s">
        <v>147</v>
      </c>
      <c r="B2">
        <v>3</v>
      </c>
      <c r="C2" s="1">
        <v>5.8074852519023503</v>
      </c>
      <c r="D2" t="s">
        <v>2</v>
      </c>
      <c r="E2" t="s">
        <v>1</v>
      </c>
      <c r="F2">
        <v>135</v>
      </c>
      <c r="G2" t="s">
        <v>133</v>
      </c>
    </row>
    <row r="3" spans="1:7" x14ac:dyDescent="0.25">
      <c r="A3" t="s">
        <v>146</v>
      </c>
      <c r="B3">
        <v>4</v>
      </c>
      <c r="C3" s="1" t="s">
        <v>5</v>
      </c>
      <c r="D3" t="s">
        <v>2</v>
      </c>
      <c r="E3" t="s">
        <v>1</v>
      </c>
      <c r="F3">
        <v>135</v>
      </c>
      <c r="G3" t="s">
        <v>133</v>
      </c>
    </row>
    <row r="4" spans="1:7" x14ac:dyDescent="0.25">
      <c r="A4" t="s">
        <v>145</v>
      </c>
      <c r="B4">
        <v>5</v>
      </c>
      <c r="C4" s="1">
        <v>5.5823006228170744</v>
      </c>
      <c r="D4" t="s">
        <v>2</v>
      </c>
      <c r="E4" t="s">
        <v>1</v>
      </c>
      <c r="F4">
        <v>135</v>
      </c>
      <c r="G4" t="s">
        <v>133</v>
      </c>
    </row>
    <row r="5" spans="1:7" x14ac:dyDescent="0.25">
      <c r="A5" t="s">
        <v>144</v>
      </c>
      <c r="B5">
        <v>6</v>
      </c>
      <c r="C5" s="1" t="s">
        <v>5</v>
      </c>
      <c r="D5" t="s">
        <v>2</v>
      </c>
      <c r="E5" t="s">
        <v>1</v>
      </c>
      <c r="F5">
        <v>135</v>
      </c>
      <c r="G5" t="s">
        <v>133</v>
      </c>
    </row>
    <row r="6" spans="1:7" x14ac:dyDescent="0.25">
      <c r="A6" t="s">
        <v>143</v>
      </c>
      <c r="B6">
        <v>7</v>
      </c>
      <c r="C6" s="1">
        <v>7.3144906448390472</v>
      </c>
      <c r="D6" t="s">
        <v>2</v>
      </c>
      <c r="E6" t="s">
        <v>1</v>
      </c>
      <c r="F6">
        <v>135</v>
      </c>
      <c r="G6" t="s">
        <v>133</v>
      </c>
    </row>
    <row r="7" spans="1:7" x14ac:dyDescent="0.25">
      <c r="A7" t="s">
        <v>142</v>
      </c>
      <c r="B7">
        <v>9</v>
      </c>
      <c r="C7" s="1">
        <v>6.6602092757804883</v>
      </c>
      <c r="D7" t="s">
        <v>2</v>
      </c>
      <c r="E7" t="s">
        <v>1</v>
      </c>
      <c r="F7">
        <v>136</v>
      </c>
      <c r="G7" t="s">
        <v>133</v>
      </c>
    </row>
    <row r="8" spans="1:7" x14ac:dyDescent="0.25">
      <c r="A8" t="s">
        <v>140</v>
      </c>
      <c r="B8">
        <v>10</v>
      </c>
      <c r="C8" s="1">
        <v>9.978143753335365</v>
      </c>
      <c r="D8" t="s">
        <v>2</v>
      </c>
      <c r="E8" t="s">
        <v>1</v>
      </c>
      <c r="F8">
        <v>136</v>
      </c>
      <c r="G8" t="s">
        <v>133</v>
      </c>
    </row>
    <row r="9" spans="1:7" x14ac:dyDescent="0.25">
      <c r="A9" t="s">
        <v>139</v>
      </c>
      <c r="B9">
        <v>11</v>
      </c>
      <c r="C9" s="1">
        <v>6.3254376880226815</v>
      </c>
      <c r="D9" t="s">
        <v>2</v>
      </c>
      <c r="E9" t="s">
        <v>1</v>
      </c>
      <c r="F9">
        <v>136</v>
      </c>
      <c r="G9" t="s">
        <v>133</v>
      </c>
    </row>
    <row r="10" spans="1:7" x14ac:dyDescent="0.25">
      <c r="A10" t="s">
        <v>138</v>
      </c>
      <c r="B10">
        <v>12</v>
      </c>
      <c r="C10" s="1" t="s">
        <v>5</v>
      </c>
      <c r="D10" t="s">
        <v>2</v>
      </c>
      <c r="E10" t="s">
        <v>1</v>
      </c>
      <c r="F10">
        <v>136</v>
      </c>
      <c r="G10" t="s">
        <v>133</v>
      </c>
    </row>
    <row r="11" spans="1:7" x14ac:dyDescent="0.25">
      <c r="A11" t="s">
        <v>121</v>
      </c>
      <c r="B11">
        <v>13</v>
      </c>
      <c r="C11" s="1">
        <v>6.1132620411013798</v>
      </c>
      <c r="D11" t="s">
        <v>2</v>
      </c>
      <c r="E11" t="s">
        <v>1</v>
      </c>
      <c r="F11">
        <v>136</v>
      </c>
      <c r="G11" t="s">
        <v>133</v>
      </c>
    </row>
    <row r="12" spans="1:7" x14ac:dyDescent="0.25">
      <c r="A12" t="s">
        <v>137</v>
      </c>
      <c r="B12">
        <v>14</v>
      </c>
      <c r="C12" s="1" t="s">
        <v>5</v>
      </c>
      <c r="D12" t="s">
        <v>2</v>
      </c>
      <c r="E12" t="s">
        <v>1</v>
      </c>
      <c r="F12">
        <v>136</v>
      </c>
      <c r="G12" t="s">
        <v>133</v>
      </c>
    </row>
    <row r="13" spans="1:7" x14ac:dyDescent="0.25">
      <c r="A13" t="s">
        <v>136</v>
      </c>
      <c r="B13">
        <v>15</v>
      </c>
      <c r="C13" s="1">
        <v>7.3019148371023297</v>
      </c>
      <c r="D13" t="s">
        <v>2</v>
      </c>
      <c r="E13" t="s">
        <v>1</v>
      </c>
      <c r="F13">
        <v>136</v>
      </c>
      <c r="G13" t="s">
        <v>133</v>
      </c>
    </row>
    <row r="14" spans="1:7" x14ac:dyDescent="0.25">
      <c r="A14" t="s">
        <v>135</v>
      </c>
      <c r="B14">
        <v>2</v>
      </c>
      <c r="C14" s="1" t="s">
        <v>86</v>
      </c>
      <c r="D14" t="s">
        <v>22</v>
      </c>
      <c r="E14" t="s">
        <v>18</v>
      </c>
      <c r="G14" t="s">
        <v>133</v>
      </c>
    </row>
    <row r="15" spans="1:7" x14ac:dyDescent="0.25">
      <c r="A15" t="s">
        <v>134</v>
      </c>
      <c r="B15">
        <v>1</v>
      </c>
      <c r="C15" s="1" t="s">
        <v>86</v>
      </c>
      <c r="D15" t="s">
        <v>19</v>
      </c>
      <c r="E15" t="s">
        <v>18</v>
      </c>
      <c r="G15" t="s">
        <v>133</v>
      </c>
    </row>
    <row r="16" spans="1:7" x14ac:dyDescent="0.25">
      <c r="A16" s="2" t="s">
        <v>30</v>
      </c>
      <c r="B16" s="2" t="s">
        <v>65</v>
      </c>
      <c r="C16" s="3" t="s">
        <v>28</v>
      </c>
      <c r="D16" s="3" t="s">
        <v>27</v>
      </c>
      <c r="E16" s="3" t="s">
        <v>26</v>
      </c>
      <c r="F16" s="3" t="s">
        <v>25</v>
      </c>
      <c r="G16" s="2" t="s">
        <v>24</v>
      </c>
    </row>
    <row r="17" spans="1:7" x14ac:dyDescent="0.25">
      <c r="A17" t="s">
        <v>132</v>
      </c>
      <c r="B17">
        <v>2</v>
      </c>
      <c r="C17" s="1">
        <v>5.7423189685661828</v>
      </c>
      <c r="D17" t="s">
        <v>2</v>
      </c>
      <c r="E17" t="s">
        <v>1</v>
      </c>
      <c r="F17">
        <v>135</v>
      </c>
      <c r="G17" t="s">
        <v>107</v>
      </c>
    </row>
    <row r="18" spans="1:7" x14ac:dyDescent="0.25">
      <c r="A18" t="s">
        <v>131</v>
      </c>
      <c r="B18">
        <v>3</v>
      </c>
      <c r="C18" s="1">
        <v>5.7841575090430712</v>
      </c>
      <c r="D18" t="s">
        <v>2</v>
      </c>
      <c r="E18" t="s">
        <v>1</v>
      </c>
      <c r="F18">
        <v>135</v>
      </c>
      <c r="G18" t="s">
        <v>107</v>
      </c>
    </row>
    <row r="19" spans="1:7" x14ac:dyDescent="0.25">
      <c r="A19" t="s">
        <v>130</v>
      </c>
      <c r="B19">
        <v>4</v>
      </c>
      <c r="C19" s="1">
        <v>6.2130477897959944</v>
      </c>
      <c r="D19" t="s">
        <v>2</v>
      </c>
      <c r="E19" t="s">
        <v>1</v>
      </c>
      <c r="F19">
        <v>135</v>
      </c>
      <c r="G19" t="s">
        <v>107</v>
      </c>
    </row>
    <row r="20" spans="1:7" x14ac:dyDescent="0.25">
      <c r="A20" t="s">
        <v>129</v>
      </c>
      <c r="B20">
        <v>5</v>
      </c>
      <c r="C20" s="1">
        <v>6.4906351731211567</v>
      </c>
      <c r="D20" t="s">
        <v>2</v>
      </c>
      <c r="E20" t="s">
        <v>1</v>
      </c>
      <c r="F20">
        <v>135</v>
      </c>
      <c r="G20" t="s">
        <v>107</v>
      </c>
    </row>
    <row r="21" spans="1:7" x14ac:dyDescent="0.25">
      <c r="A21" t="s">
        <v>128</v>
      </c>
      <c r="B21">
        <v>6</v>
      </c>
      <c r="C21" s="1">
        <v>6.5650980183596372</v>
      </c>
      <c r="D21" t="s">
        <v>2</v>
      </c>
      <c r="E21" t="s">
        <v>1</v>
      </c>
      <c r="F21">
        <v>135</v>
      </c>
      <c r="G21" t="s">
        <v>107</v>
      </c>
    </row>
    <row r="22" spans="1:7" x14ac:dyDescent="0.25">
      <c r="A22" t="s">
        <v>127</v>
      </c>
      <c r="B22">
        <v>7</v>
      </c>
      <c r="C22" s="1">
        <v>6.5822345159366664</v>
      </c>
      <c r="D22" t="s">
        <v>2</v>
      </c>
      <c r="E22" t="s">
        <v>1</v>
      </c>
      <c r="F22">
        <v>135</v>
      </c>
      <c r="G22" t="s">
        <v>107</v>
      </c>
    </row>
    <row r="23" spans="1:7" x14ac:dyDescent="0.25">
      <c r="A23" t="s">
        <v>126</v>
      </c>
      <c r="B23">
        <v>8</v>
      </c>
      <c r="C23" s="1">
        <v>6.5933803873591463</v>
      </c>
      <c r="D23" t="s">
        <v>2</v>
      </c>
      <c r="E23" t="s">
        <v>1</v>
      </c>
      <c r="F23">
        <v>135</v>
      </c>
      <c r="G23" t="s">
        <v>107</v>
      </c>
    </row>
    <row r="24" spans="1:7" x14ac:dyDescent="0.25">
      <c r="A24" t="s">
        <v>125</v>
      </c>
      <c r="B24">
        <v>9</v>
      </c>
      <c r="C24" s="1">
        <v>7.7199659848005826</v>
      </c>
      <c r="D24" t="s">
        <v>2</v>
      </c>
      <c r="E24" t="s">
        <v>1</v>
      </c>
      <c r="F24">
        <v>135</v>
      </c>
      <c r="G24" t="s">
        <v>107</v>
      </c>
    </row>
    <row r="25" spans="1:7" x14ac:dyDescent="0.25">
      <c r="A25" t="s">
        <v>124</v>
      </c>
      <c r="B25">
        <v>10</v>
      </c>
      <c r="C25" s="1">
        <v>8.0609833791727716</v>
      </c>
      <c r="D25" t="s">
        <v>2</v>
      </c>
      <c r="E25" t="s">
        <v>1</v>
      </c>
      <c r="F25">
        <v>135</v>
      </c>
      <c r="G25" t="s">
        <v>107</v>
      </c>
    </row>
    <row r="26" spans="1:7" x14ac:dyDescent="0.25">
      <c r="A26" t="s">
        <v>123</v>
      </c>
      <c r="B26">
        <v>11</v>
      </c>
      <c r="C26" s="1">
        <v>9.6494777640923708</v>
      </c>
      <c r="D26" t="s">
        <v>2</v>
      </c>
      <c r="E26" t="s">
        <v>1</v>
      </c>
      <c r="F26">
        <v>135</v>
      </c>
      <c r="G26" t="s">
        <v>107</v>
      </c>
    </row>
    <row r="27" spans="1:7" x14ac:dyDescent="0.25">
      <c r="A27" t="s">
        <v>122</v>
      </c>
      <c r="B27">
        <v>12</v>
      </c>
      <c r="C27" s="1" t="s">
        <v>5</v>
      </c>
      <c r="D27" t="s">
        <v>2</v>
      </c>
      <c r="E27" t="s">
        <v>1</v>
      </c>
      <c r="F27">
        <v>135</v>
      </c>
      <c r="G27" t="s">
        <v>107</v>
      </c>
    </row>
    <row r="28" spans="1:7" x14ac:dyDescent="0.25">
      <c r="A28" t="s">
        <v>121</v>
      </c>
      <c r="B28">
        <v>13</v>
      </c>
      <c r="C28" s="1">
        <v>6.1132620411013798</v>
      </c>
      <c r="D28" t="s">
        <v>2</v>
      </c>
      <c r="E28" t="s">
        <v>1</v>
      </c>
      <c r="F28">
        <v>136</v>
      </c>
      <c r="G28" t="s">
        <v>107</v>
      </c>
    </row>
    <row r="29" spans="1:7" x14ac:dyDescent="0.25">
      <c r="A29" t="s">
        <v>120</v>
      </c>
      <c r="B29">
        <v>14</v>
      </c>
      <c r="C29" s="1">
        <v>6.1545383273815526</v>
      </c>
      <c r="D29" t="s">
        <v>2</v>
      </c>
      <c r="E29" t="s">
        <v>1</v>
      </c>
      <c r="F29">
        <v>136</v>
      </c>
      <c r="G29" t="s">
        <v>107</v>
      </c>
    </row>
    <row r="30" spans="1:7" x14ac:dyDescent="0.25">
      <c r="A30" t="s">
        <v>119</v>
      </c>
      <c r="B30">
        <v>15</v>
      </c>
      <c r="C30" s="1">
        <v>6.193279153887703</v>
      </c>
      <c r="D30" t="s">
        <v>2</v>
      </c>
      <c r="E30" t="s">
        <v>1</v>
      </c>
      <c r="F30">
        <v>136</v>
      </c>
      <c r="G30" t="s">
        <v>107</v>
      </c>
    </row>
    <row r="31" spans="1:7" x14ac:dyDescent="0.25">
      <c r="A31" t="s">
        <v>118</v>
      </c>
      <c r="B31">
        <v>16</v>
      </c>
      <c r="C31" s="1">
        <v>6.2460977294387448</v>
      </c>
      <c r="D31" t="s">
        <v>2</v>
      </c>
      <c r="E31" t="s">
        <v>1</v>
      </c>
      <c r="F31">
        <v>136</v>
      </c>
      <c r="G31" t="s">
        <v>107</v>
      </c>
    </row>
    <row r="32" spans="1:7" x14ac:dyDescent="0.25">
      <c r="A32" t="s">
        <v>117</v>
      </c>
      <c r="B32">
        <v>17</v>
      </c>
      <c r="C32" s="1">
        <v>6.3941129402488892</v>
      </c>
      <c r="D32" t="s">
        <v>2</v>
      </c>
      <c r="E32" t="s">
        <v>1</v>
      </c>
      <c r="F32">
        <v>136</v>
      </c>
      <c r="G32" t="s">
        <v>107</v>
      </c>
    </row>
    <row r="33" spans="1:7" x14ac:dyDescent="0.25">
      <c r="A33" t="s">
        <v>116</v>
      </c>
      <c r="B33">
        <v>18</v>
      </c>
      <c r="C33" s="1">
        <v>8.952660374989744</v>
      </c>
      <c r="D33" t="s">
        <v>2</v>
      </c>
      <c r="E33" t="s">
        <v>1</v>
      </c>
      <c r="F33">
        <v>136</v>
      </c>
      <c r="G33" t="s">
        <v>107</v>
      </c>
    </row>
    <row r="34" spans="1:7" x14ac:dyDescent="0.25">
      <c r="A34" t="s">
        <v>115</v>
      </c>
      <c r="B34">
        <v>19</v>
      </c>
      <c r="C34" s="1">
        <v>9.4025330540124035</v>
      </c>
      <c r="D34" t="s">
        <v>2</v>
      </c>
      <c r="E34" t="s">
        <v>1</v>
      </c>
      <c r="F34">
        <v>136</v>
      </c>
      <c r="G34" t="s">
        <v>107</v>
      </c>
    </row>
    <row r="35" spans="1:7" x14ac:dyDescent="0.25">
      <c r="A35" t="s">
        <v>114</v>
      </c>
      <c r="B35">
        <v>20</v>
      </c>
      <c r="C35" s="1">
        <v>9.45065828040795</v>
      </c>
      <c r="D35" t="s">
        <v>2</v>
      </c>
      <c r="E35" t="s">
        <v>1</v>
      </c>
      <c r="F35">
        <v>136</v>
      </c>
      <c r="G35" t="s">
        <v>107</v>
      </c>
    </row>
    <row r="36" spans="1:7" x14ac:dyDescent="0.25">
      <c r="A36" t="s">
        <v>113</v>
      </c>
      <c r="B36">
        <v>21</v>
      </c>
      <c r="C36" s="1">
        <v>9.9602841489270801</v>
      </c>
      <c r="D36" t="s">
        <v>2</v>
      </c>
      <c r="E36" t="s">
        <v>1</v>
      </c>
      <c r="F36">
        <v>136</v>
      </c>
      <c r="G36" t="s">
        <v>107</v>
      </c>
    </row>
    <row r="37" spans="1:7" x14ac:dyDescent="0.25">
      <c r="A37" t="s">
        <v>112</v>
      </c>
      <c r="B37">
        <v>22</v>
      </c>
      <c r="C37" s="1" t="s">
        <v>5</v>
      </c>
      <c r="D37" t="s">
        <v>2</v>
      </c>
      <c r="E37" t="s">
        <v>1</v>
      </c>
      <c r="F37">
        <v>136</v>
      </c>
      <c r="G37" t="s">
        <v>107</v>
      </c>
    </row>
    <row r="38" spans="1:7" x14ac:dyDescent="0.25">
      <c r="A38" t="s">
        <v>111</v>
      </c>
      <c r="B38">
        <v>23</v>
      </c>
      <c r="C38" s="1" t="s">
        <v>5</v>
      </c>
      <c r="D38" t="s">
        <v>2</v>
      </c>
      <c r="E38" t="s">
        <v>1</v>
      </c>
      <c r="F38">
        <v>136</v>
      </c>
      <c r="G38" t="s">
        <v>107</v>
      </c>
    </row>
    <row r="39" spans="1:7" x14ac:dyDescent="0.25">
      <c r="A39" t="s">
        <v>110</v>
      </c>
      <c r="B39">
        <v>24</v>
      </c>
      <c r="C39" s="1" t="s">
        <v>5</v>
      </c>
      <c r="D39" t="s">
        <v>2</v>
      </c>
      <c r="E39" t="s">
        <v>1</v>
      </c>
      <c r="F39">
        <v>136</v>
      </c>
      <c r="G39" t="s">
        <v>107</v>
      </c>
    </row>
    <row r="40" spans="1:7" x14ac:dyDescent="0.25">
      <c r="A40" t="s">
        <v>109</v>
      </c>
      <c r="B40">
        <v>1</v>
      </c>
      <c r="C40" s="1" t="s">
        <v>86</v>
      </c>
      <c r="D40" t="s">
        <v>22</v>
      </c>
      <c r="E40" t="s">
        <v>18</v>
      </c>
      <c r="G40" t="s">
        <v>107</v>
      </c>
    </row>
    <row r="41" spans="1:7" x14ac:dyDescent="0.25">
      <c r="A41" t="s">
        <v>108</v>
      </c>
      <c r="B41">
        <v>0</v>
      </c>
      <c r="C41" s="1" t="s">
        <v>20</v>
      </c>
      <c r="D41" t="s">
        <v>19</v>
      </c>
      <c r="E41" t="s">
        <v>18</v>
      </c>
      <c r="G41" t="s">
        <v>107</v>
      </c>
    </row>
    <row r="42" spans="1:7" x14ac:dyDescent="0.25">
      <c r="A42" s="2" t="s">
        <v>30</v>
      </c>
      <c r="B42" s="2" t="s">
        <v>65</v>
      </c>
      <c r="C42" s="3" t="s">
        <v>28</v>
      </c>
      <c r="D42" s="3" t="s">
        <v>27</v>
      </c>
      <c r="E42" s="3" t="s">
        <v>26</v>
      </c>
      <c r="F42" s="3" t="s">
        <v>25</v>
      </c>
      <c r="G42" s="2" t="s">
        <v>24</v>
      </c>
    </row>
    <row r="43" spans="1:7" x14ac:dyDescent="0.25">
      <c r="A43" t="s">
        <v>106</v>
      </c>
      <c r="B43">
        <v>1</v>
      </c>
      <c r="C43" s="1">
        <v>5.4660332945806909</v>
      </c>
      <c r="D43" t="s">
        <v>19</v>
      </c>
      <c r="E43" t="s">
        <v>18</v>
      </c>
      <c r="G43" t="s">
        <v>88</v>
      </c>
    </row>
    <row r="44" spans="1:7" x14ac:dyDescent="0.25">
      <c r="A44" t="s">
        <v>105</v>
      </c>
      <c r="B44">
        <v>2</v>
      </c>
      <c r="C44" s="1" t="s">
        <v>86</v>
      </c>
      <c r="D44" t="s">
        <v>22</v>
      </c>
      <c r="E44" t="s">
        <v>18</v>
      </c>
      <c r="G44" t="s">
        <v>88</v>
      </c>
    </row>
    <row r="45" spans="1:7" x14ac:dyDescent="0.25">
      <c r="A45" t="s">
        <v>104</v>
      </c>
      <c r="B45">
        <v>3</v>
      </c>
      <c r="C45" s="1">
        <v>6.722367362744329</v>
      </c>
      <c r="D45" t="s">
        <v>2</v>
      </c>
      <c r="E45" t="s">
        <v>1</v>
      </c>
      <c r="F45">
        <v>135</v>
      </c>
      <c r="G45" t="s">
        <v>88</v>
      </c>
    </row>
    <row r="46" spans="1:7" x14ac:dyDescent="0.25">
      <c r="A46" t="s">
        <v>103</v>
      </c>
      <c r="B46">
        <v>4</v>
      </c>
      <c r="C46" s="1" t="s">
        <v>5</v>
      </c>
      <c r="D46" t="s">
        <v>2</v>
      </c>
      <c r="E46" t="s">
        <v>1</v>
      </c>
      <c r="F46">
        <v>135</v>
      </c>
      <c r="G46" t="s">
        <v>88</v>
      </c>
    </row>
    <row r="47" spans="1:7" x14ac:dyDescent="0.25">
      <c r="A47" t="s">
        <v>102</v>
      </c>
      <c r="B47">
        <v>5</v>
      </c>
      <c r="C47" s="1" t="s">
        <v>5</v>
      </c>
      <c r="D47" t="s">
        <v>2</v>
      </c>
      <c r="E47" t="s">
        <v>1</v>
      </c>
      <c r="F47">
        <v>135</v>
      </c>
      <c r="G47" t="s">
        <v>88</v>
      </c>
    </row>
    <row r="48" spans="1:7" x14ac:dyDescent="0.25">
      <c r="A48" t="s">
        <v>101</v>
      </c>
      <c r="B48">
        <v>6</v>
      </c>
      <c r="C48" s="1">
        <v>8.5973263056869378</v>
      </c>
      <c r="D48" t="s">
        <v>2</v>
      </c>
      <c r="E48" t="s">
        <v>1</v>
      </c>
      <c r="F48">
        <v>135</v>
      </c>
      <c r="G48" t="s">
        <v>88</v>
      </c>
    </row>
    <row r="49" spans="1:7" x14ac:dyDescent="0.25">
      <c r="A49" t="s">
        <v>100</v>
      </c>
      <c r="B49">
        <v>7</v>
      </c>
      <c r="C49" s="1">
        <v>9.4016019423028094</v>
      </c>
      <c r="D49" t="s">
        <v>2</v>
      </c>
      <c r="E49" t="s">
        <v>1</v>
      </c>
      <c r="F49">
        <v>135</v>
      </c>
      <c r="G49" t="s">
        <v>88</v>
      </c>
    </row>
    <row r="50" spans="1:7" x14ac:dyDescent="0.25">
      <c r="A50" t="s">
        <v>99</v>
      </c>
      <c r="B50">
        <v>8</v>
      </c>
      <c r="C50" s="1" t="s">
        <v>5</v>
      </c>
      <c r="D50" t="s">
        <v>2</v>
      </c>
      <c r="E50" t="s">
        <v>1</v>
      </c>
      <c r="F50">
        <v>135</v>
      </c>
      <c r="G50" t="s">
        <v>88</v>
      </c>
    </row>
    <row r="51" spans="1:7" x14ac:dyDescent="0.25">
      <c r="A51" t="s">
        <v>98</v>
      </c>
      <c r="B51">
        <v>9</v>
      </c>
      <c r="C51" s="1" t="s">
        <v>5</v>
      </c>
      <c r="D51" t="s">
        <v>2</v>
      </c>
      <c r="E51" t="s">
        <v>1</v>
      </c>
      <c r="F51">
        <v>135</v>
      </c>
      <c r="G51" t="s">
        <v>88</v>
      </c>
    </row>
    <row r="52" spans="1:7" x14ac:dyDescent="0.25">
      <c r="A52" t="s">
        <v>97</v>
      </c>
      <c r="B52">
        <v>10</v>
      </c>
      <c r="C52" s="1" t="s">
        <v>5</v>
      </c>
      <c r="D52" t="s">
        <v>2</v>
      </c>
      <c r="E52" t="s">
        <v>1</v>
      </c>
      <c r="F52">
        <v>136</v>
      </c>
      <c r="G52" t="s">
        <v>88</v>
      </c>
    </row>
    <row r="53" spans="1:7" x14ac:dyDescent="0.25">
      <c r="A53" t="s">
        <v>96</v>
      </c>
      <c r="B53">
        <v>11</v>
      </c>
      <c r="C53" s="1" t="s">
        <v>5</v>
      </c>
      <c r="D53" t="s">
        <v>2</v>
      </c>
      <c r="E53" t="s">
        <v>1</v>
      </c>
      <c r="F53">
        <v>136</v>
      </c>
      <c r="G53" t="s">
        <v>88</v>
      </c>
    </row>
    <row r="54" spans="1:7" x14ac:dyDescent="0.25">
      <c r="A54" t="s">
        <v>95</v>
      </c>
      <c r="B54">
        <v>12</v>
      </c>
      <c r="C54" s="1">
        <v>6.645464247098789</v>
      </c>
      <c r="D54" t="s">
        <v>2</v>
      </c>
      <c r="E54" t="s">
        <v>1</v>
      </c>
      <c r="F54">
        <v>136</v>
      </c>
      <c r="G54" t="s">
        <v>88</v>
      </c>
    </row>
    <row r="55" spans="1:7" x14ac:dyDescent="0.25">
      <c r="A55" t="s">
        <v>94</v>
      </c>
      <c r="B55">
        <v>13</v>
      </c>
      <c r="C55" s="1">
        <v>6.5829363907875837</v>
      </c>
      <c r="D55" t="s">
        <v>2</v>
      </c>
      <c r="E55" t="s">
        <v>1</v>
      </c>
      <c r="F55">
        <v>136</v>
      </c>
      <c r="G55" t="s">
        <v>88</v>
      </c>
    </row>
    <row r="56" spans="1:7" x14ac:dyDescent="0.25">
      <c r="A56" t="s">
        <v>93</v>
      </c>
      <c r="B56">
        <v>14</v>
      </c>
      <c r="C56" s="1">
        <v>6.191691781434578</v>
      </c>
      <c r="D56" t="s">
        <v>2</v>
      </c>
      <c r="E56" t="s">
        <v>1</v>
      </c>
      <c r="F56">
        <v>136</v>
      </c>
      <c r="G56" t="s">
        <v>88</v>
      </c>
    </row>
    <row r="57" spans="1:7" x14ac:dyDescent="0.25">
      <c r="A57" t="s">
        <v>92</v>
      </c>
      <c r="B57">
        <v>15</v>
      </c>
      <c r="C57" s="1">
        <v>7.0007890657068828</v>
      </c>
      <c r="D57" t="s">
        <v>2</v>
      </c>
      <c r="E57" t="s">
        <v>1</v>
      </c>
      <c r="F57">
        <v>136</v>
      </c>
      <c r="G57" t="s">
        <v>88</v>
      </c>
    </row>
    <row r="58" spans="1:7" x14ac:dyDescent="0.25">
      <c r="A58" t="s">
        <v>91</v>
      </c>
      <c r="B58">
        <v>16</v>
      </c>
      <c r="C58" s="1">
        <v>7.1594541740155417</v>
      </c>
      <c r="D58" t="s">
        <v>2</v>
      </c>
      <c r="E58" t="s">
        <v>1</v>
      </c>
      <c r="F58">
        <v>136</v>
      </c>
      <c r="G58" t="s">
        <v>88</v>
      </c>
    </row>
    <row r="59" spans="1:7" x14ac:dyDescent="0.25">
      <c r="A59" t="s">
        <v>90</v>
      </c>
      <c r="B59">
        <v>17</v>
      </c>
      <c r="C59" s="1">
        <v>8.3715702659814895</v>
      </c>
      <c r="D59" t="s">
        <v>2</v>
      </c>
      <c r="E59" t="s">
        <v>1</v>
      </c>
      <c r="F59">
        <v>136</v>
      </c>
      <c r="G59" t="s">
        <v>88</v>
      </c>
    </row>
    <row r="60" spans="1:7" x14ac:dyDescent="0.25">
      <c r="A60" t="s">
        <v>89</v>
      </c>
      <c r="B60">
        <v>18</v>
      </c>
      <c r="C60" s="1">
        <v>6.4766029943078172</v>
      </c>
      <c r="D60" t="s">
        <v>2</v>
      </c>
      <c r="E60" t="s">
        <v>1</v>
      </c>
      <c r="F60">
        <v>136</v>
      </c>
      <c r="G60" t="s">
        <v>88</v>
      </c>
    </row>
    <row r="61" spans="1:7" x14ac:dyDescent="0.25">
      <c r="A61" s="2" t="s">
        <v>30</v>
      </c>
      <c r="B61" s="2" t="s">
        <v>65</v>
      </c>
      <c r="C61" s="3" t="s">
        <v>28</v>
      </c>
      <c r="D61" s="3" t="s">
        <v>27</v>
      </c>
      <c r="E61" s="3" t="s">
        <v>26</v>
      </c>
      <c r="F61" s="3" t="s">
        <v>25</v>
      </c>
      <c r="G61" s="2" t="s">
        <v>24</v>
      </c>
    </row>
    <row r="62" spans="1:7" x14ac:dyDescent="0.25">
      <c r="A62" t="s">
        <v>87</v>
      </c>
      <c r="B62">
        <v>1</v>
      </c>
      <c r="C62" s="1" t="s">
        <v>86</v>
      </c>
      <c r="D62" t="s">
        <v>22</v>
      </c>
      <c r="E62" t="s">
        <v>18</v>
      </c>
      <c r="G62" t="s">
        <v>73</v>
      </c>
    </row>
    <row r="63" spans="1:7" x14ac:dyDescent="0.25">
      <c r="A63" t="s">
        <v>85</v>
      </c>
      <c r="B63">
        <v>2</v>
      </c>
      <c r="C63" s="1" t="s">
        <v>20</v>
      </c>
      <c r="D63" t="s">
        <v>19</v>
      </c>
      <c r="E63" t="s">
        <v>18</v>
      </c>
      <c r="G63" t="s">
        <v>73</v>
      </c>
    </row>
    <row r="64" spans="1:7" x14ac:dyDescent="0.25">
      <c r="A64" t="s">
        <v>84</v>
      </c>
      <c r="B64">
        <v>3</v>
      </c>
      <c r="C64" s="1">
        <v>3.1449895264412815</v>
      </c>
      <c r="D64" t="s">
        <v>2</v>
      </c>
      <c r="E64" t="s">
        <v>1</v>
      </c>
      <c r="F64">
        <v>141</v>
      </c>
      <c r="G64" t="s">
        <v>73</v>
      </c>
    </row>
    <row r="65" spans="1:7" x14ac:dyDescent="0.25">
      <c r="A65" t="s">
        <v>83</v>
      </c>
      <c r="B65">
        <v>4</v>
      </c>
      <c r="C65" s="1">
        <v>3.1514026697114979</v>
      </c>
      <c r="D65" t="s">
        <v>2</v>
      </c>
      <c r="E65" t="s">
        <v>1</v>
      </c>
      <c r="F65">
        <v>141</v>
      </c>
      <c r="G65" t="s">
        <v>73</v>
      </c>
    </row>
    <row r="66" spans="1:7" x14ac:dyDescent="0.25">
      <c r="A66" t="s">
        <v>82</v>
      </c>
      <c r="B66">
        <v>5</v>
      </c>
      <c r="C66" s="1">
        <v>3.1681913754717379</v>
      </c>
      <c r="D66" t="s">
        <v>2</v>
      </c>
      <c r="E66" t="s">
        <v>1</v>
      </c>
      <c r="F66">
        <v>141</v>
      </c>
      <c r="G66" t="s">
        <v>73</v>
      </c>
    </row>
    <row r="67" spans="1:7" x14ac:dyDescent="0.25">
      <c r="A67" t="s">
        <v>81</v>
      </c>
      <c r="B67">
        <v>6</v>
      </c>
      <c r="C67" s="1" t="s">
        <v>5</v>
      </c>
      <c r="D67" t="s">
        <v>2</v>
      </c>
      <c r="E67" t="s">
        <v>1</v>
      </c>
      <c r="F67">
        <v>141</v>
      </c>
      <c r="G67" t="s">
        <v>73</v>
      </c>
    </row>
    <row r="68" spans="1:7" x14ac:dyDescent="0.25">
      <c r="A68" t="s">
        <v>80</v>
      </c>
      <c r="B68">
        <v>7</v>
      </c>
      <c r="C68" s="1" t="s">
        <v>5</v>
      </c>
      <c r="D68" t="s">
        <v>2</v>
      </c>
      <c r="E68" t="s">
        <v>1</v>
      </c>
      <c r="F68">
        <v>141</v>
      </c>
      <c r="G68" t="s">
        <v>73</v>
      </c>
    </row>
    <row r="69" spans="1:7" x14ac:dyDescent="0.25">
      <c r="A69" t="s">
        <v>79</v>
      </c>
      <c r="B69">
        <v>8</v>
      </c>
      <c r="C69" s="1" t="s">
        <v>5</v>
      </c>
      <c r="D69" t="s">
        <v>2</v>
      </c>
      <c r="E69" t="s">
        <v>1</v>
      </c>
      <c r="F69">
        <v>141</v>
      </c>
      <c r="G69" t="s">
        <v>73</v>
      </c>
    </row>
    <row r="70" spans="1:7" x14ac:dyDescent="0.25">
      <c r="A70" t="s">
        <v>78</v>
      </c>
      <c r="B70">
        <v>9</v>
      </c>
      <c r="C70" s="1" t="s">
        <v>5</v>
      </c>
      <c r="D70" t="s">
        <v>2</v>
      </c>
      <c r="E70" t="s">
        <v>1</v>
      </c>
      <c r="F70">
        <v>141</v>
      </c>
      <c r="G70" t="s">
        <v>73</v>
      </c>
    </row>
    <row r="71" spans="1:7" x14ac:dyDescent="0.25">
      <c r="A71" t="s">
        <v>77</v>
      </c>
      <c r="B71">
        <v>10</v>
      </c>
      <c r="C71" s="1" t="s">
        <v>5</v>
      </c>
      <c r="D71" t="s">
        <v>2</v>
      </c>
      <c r="E71" t="s">
        <v>1</v>
      </c>
      <c r="F71">
        <v>142</v>
      </c>
      <c r="G71" t="s">
        <v>73</v>
      </c>
    </row>
    <row r="72" spans="1:7" x14ac:dyDescent="0.25">
      <c r="A72" t="s">
        <v>76</v>
      </c>
      <c r="B72">
        <v>11</v>
      </c>
      <c r="C72" s="1" t="s">
        <v>5</v>
      </c>
      <c r="D72" t="s">
        <v>2</v>
      </c>
      <c r="E72" t="s">
        <v>1</v>
      </c>
      <c r="F72">
        <v>142</v>
      </c>
      <c r="G72" t="s">
        <v>73</v>
      </c>
    </row>
    <row r="73" spans="1:7" x14ac:dyDescent="0.25">
      <c r="A73" t="s">
        <v>75</v>
      </c>
      <c r="B73">
        <v>12</v>
      </c>
      <c r="C73" s="1" t="s">
        <v>5</v>
      </c>
      <c r="D73" t="s">
        <v>2</v>
      </c>
      <c r="E73" t="s">
        <v>1</v>
      </c>
      <c r="F73">
        <v>142</v>
      </c>
      <c r="G73" t="s">
        <v>73</v>
      </c>
    </row>
    <row r="74" spans="1:7" x14ac:dyDescent="0.25">
      <c r="A74" t="s">
        <v>74</v>
      </c>
      <c r="B74">
        <v>13</v>
      </c>
      <c r="C74" s="1" t="s">
        <v>5</v>
      </c>
      <c r="D74" t="s">
        <v>2</v>
      </c>
      <c r="E74" t="s">
        <v>1</v>
      </c>
      <c r="F74">
        <v>142</v>
      </c>
      <c r="G74" t="s">
        <v>73</v>
      </c>
    </row>
    <row r="75" spans="1:7" x14ac:dyDescent="0.25">
      <c r="A75" s="2" t="s">
        <v>30</v>
      </c>
      <c r="B75" s="2" t="s">
        <v>65</v>
      </c>
      <c r="C75" s="3" t="s">
        <v>28</v>
      </c>
      <c r="D75" s="3" t="s">
        <v>27</v>
      </c>
      <c r="E75" s="3" t="s">
        <v>26</v>
      </c>
      <c r="F75" s="3" t="s">
        <v>25</v>
      </c>
      <c r="G75" s="2" t="s">
        <v>24</v>
      </c>
    </row>
    <row r="76" spans="1:7" x14ac:dyDescent="0.25">
      <c r="A76" s="4" t="s">
        <v>72</v>
      </c>
      <c r="B76">
        <v>1</v>
      </c>
      <c r="C76" s="1" t="s">
        <v>5</v>
      </c>
      <c r="D76" t="s">
        <v>22</v>
      </c>
      <c r="E76" t="s">
        <v>18</v>
      </c>
      <c r="G76" t="s">
        <v>66</v>
      </c>
    </row>
    <row r="77" spans="1:7" x14ac:dyDescent="0.25">
      <c r="A77" s="4" t="s">
        <v>71</v>
      </c>
      <c r="C77" s="1" t="s">
        <v>20</v>
      </c>
      <c r="D77" t="s">
        <v>19</v>
      </c>
      <c r="E77" t="s">
        <v>18</v>
      </c>
      <c r="G77" t="s">
        <v>66</v>
      </c>
    </row>
    <row r="78" spans="1:7" x14ac:dyDescent="0.25">
      <c r="A78" t="s">
        <v>70</v>
      </c>
      <c r="B78">
        <v>2</v>
      </c>
      <c r="C78" s="1" t="s">
        <v>5</v>
      </c>
      <c r="D78" t="s">
        <v>2</v>
      </c>
      <c r="E78" t="s">
        <v>1</v>
      </c>
      <c r="F78">
        <v>141</v>
      </c>
      <c r="G78" t="s">
        <v>66</v>
      </c>
    </row>
    <row r="79" spans="1:7" x14ac:dyDescent="0.25">
      <c r="A79" t="s">
        <v>69</v>
      </c>
      <c r="B79">
        <v>3</v>
      </c>
      <c r="C79" s="1" t="s">
        <v>5</v>
      </c>
      <c r="D79" t="s">
        <v>2</v>
      </c>
      <c r="E79" t="s">
        <v>1</v>
      </c>
      <c r="F79">
        <v>141</v>
      </c>
      <c r="G79" t="s">
        <v>66</v>
      </c>
    </row>
    <row r="80" spans="1:7" x14ac:dyDescent="0.25">
      <c r="A80" t="s">
        <v>68</v>
      </c>
      <c r="B80">
        <v>4</v>
      </c>
      <c r="C80" s="1" t="s">
        <v>5</v>
      </c>
      <c r="D80" t="s">
        <v>2</v>
      </c>
      <c r="E80" t="s">
        <v>1</v>
      </c>
      <c r="F80">
        <v>141</v>
      </c>
      <c r="G80" t="s">
        <v>66</v>
      </c>
    </row>
    <row r="81" spans="1:7" x14ac:dyDescent="0.25">
      <c r="A81" t="s">
        <v>67</v>
      </c>
      <c r="B81">
        <v>5</v>
      </c>
      <c r="C81" s="1" t="s">
        <v>5</v>
      </c>
      <c r="D81" t="s">
        <v>2</v>
      </c>
      <c r="E81" t="s">
        <v>1</v>
      </c>
      <c r="F81">
        <v>142</v>
      </c>
      <c r="G81" t="s">
        <v>66</v>
      </c>
    </row>
    <row r="82" spans="1:7" x14ac:dyDescent="0.25">
      <c r="A82" s="2" t="s">
        <v>30</v>
      </c>
      <c r="B82" s="2" t="s">
        <v>65</v>
      </c>
      <c r="C82" s="3" t="s">
        <v>28</v>
      </c>
      <c r="D82" s="3" t="s">
        <v>27</v>
      </c>
      <c r="E82" s="3" t="s">
        <v>26</v>
      </c>
      <c r="F82" s="3" t="s">
        <v>25</v>
      </c>
      <c r="G82" s="2" t="s">
        <v>24</v>
      </c>
    </row>
    <row r="83" spans="1:7" x14ac:dyDescent="0.25">
      <c r="A83" t="s">
        <v>64</v>
      </c>
      <c r="B83">
        <v>1</v>
      </c>
      <c r="C83" s="1" t="s">
        <v>5</v>
      </c>
      <c r="D83" t="s">
        <v>22</v>
      </c>
      <c r="E83" t="s">
        <v>18</v>
      </c>
      <c r="G83" t="s">
        <v>31</v>
      </c>
    </row>
    <row r="84" spans="1:7" x14ac:dyDescent="0.25">
      <c r="A84" t="s">
        <v>63</v>
      </c>
      <c r="B84">
        <v>2</v>
      </c>
      <c r="C84" s="1">
        <v>1.8238320288683263</v>
      </c>
      <c r="D84" t="s">
        <v>19</v>
      </c>
      <c r="E84" t="s">
        <v>18</v>
      </c>
      <c r="G84" t="s">
        <v>31</v>
      </c>
    </row>
    <row r="85" spans="1:7" x14ac:dyDescent="0.25">
      <c r="A85" t="s">
        <v>62</v>
      </c>
      <c r="B85">
        <v>3</v>
      </c>
      <c r="C85" s="1" t="s">
        <v>5</v>
      </c>
      <c r="D85" t="s">
        <v>2</v>
      </c>
      <c r="E85" t="s">
        <v>1</v>
      </c>
      <c r="F85">
        <v>141</v>
      </c>
      <c r="G85" t="s">
        <v>31</v>
      </c>
    </row>
    <row r="86" spans="1:7" x14ac:dyDescent="0.25">
      <c r="A86" t="s">
        <v>61</v>
      </c>
      <c r="B86">
        <v>4</v>
      </c>
      <c r="C86" s="1">
        <v>3.1539532379491964</v>
      </c>
      <c r="D86" t="s">
        <v>2</v>
      </c>
      <c r="E86" t="s">
        <v>1</v>
      </c>
      <c r="F86">
        <v>141</v>
      </c>
      <c r="G86" t="s">
        <v>31</v>
      </c>
    </row>
    <row r="87" spans="1:7" x14ac:dyDescent="0.25">
      <c r="A87" t="s">
        <v>60</v>
      </c>
      <c r="B87">
        <v>5</v>
      </c>
      <c r="C87" s="1" t="s">
        <v>5</v>
      </c>
      <c r="D87" t="s">
        <v>2</v>
      </c>
      <c r="E87" t="s">
        <v>1</v>
      </c>
      <c r="F87">
        <v>141</v>
      </c>
      <c r="G87" t="s">
        <v>31</v>
      </c>
    </row>
    <row r="88" spans="1:7" x14ac:dyDescent="0.25">
      <c r="A88" t="s">
        <v>59</v>
      </c>
      <c r="B88">
        <v>6</v>
      </c>
      <c r="C88" s="1" t="s">
        <v>5</v>
      </c>
      <c r="D88" t="s">
        <v>2</v>
      </c>
      <c r="E88" t="s">
        <v>1</v>
      </c>
      <c r="F88">
        <v>141</v>
      </c>
      <c r="G88" t="s">
        <v>31</v>
      </c>
    </row>
    <row r="89" spans="1:7" x14ac:dyDescent="0.25">
      <c r="A89" t="s">
        <v>58</v>
      </c>
      <c r="B89">
        <v>7</v>
      </c>
      <c r="C89" s="1">
        <v>3.0778805009523933</v>
      </c>
      <c r="D89" t="s">
        <v>2</v>
      </c>
      <c r="E89" t="s">
        <v>1</v>
      </c>
      <c r="F89">
        <v>141</v>
      </c>
      <c r="G89" t="s">
        <v>31</v>
      </c>
    </row>
    <row r="90" spans="1:7" x14ac:dyDescent="0.25">
      <c r="A90" t="s">
        <v>57</v>
      </c>
      <c r="B90">
        <v>8</v>
      </c>
      <c r="C90" s="1" t="s">
        <v>5</v>
      </c>
      <c r="D90" t="s">
        <v>2</v>
      </c>
      <c r="E90" t="s">
        <v>1</v>
      </c>
      <c r="F90">
        <v>141</v>
      </c>
      <c r="G90" t="s">
        <v>31</v>
      </c>
    </row>
    <row r="91" spans="1:7" x14ac:dyDescent="0.25">
      <c r="A91" t="s">
        <v>56</v>
      </c>
      <c r="B91">
        <v>9</v>
      </c>
      <c r="C91" s="1">
        <v>3.112639893139904</v>
      </c>
      <c r="D91" t="s">
        <v>2</v>
      </c>
      <c r="E91" t="s">
        <v>1</v>
      </c>
      <c r="F91">
        <v>141</v>
      </c>
      <c r="G91" t="s">
        <v>31</v>
      </c>
    </row>
    <row r="92" spans="1:7" x14ac:dyDescent="0.25">
      <c r="A92" t="s">
        <v>55</v>
      </c>
      <c r="B92">
        <v>10</v>
      </c>
      <c r="C92" s="1" t="s">
        <v>5</v>
      </c>
      <c r="D92" t="s">
        <v>2</v>
      </c>
      <c r="E92" t="s">
        <v>1</v>
      </c>
      <c r="F92">
        <v>142</v>
      </c>
      <c r="G92" t="s">
        <v>31</v>
      </c>
    </row>
    <row r="93" spans="1:7" x14ac:dyDescent="0.25">
      <c r="A93" t="s">
        <v>54</v>
      </c>
      <c r="B93">
        <v>11</v>
      </c>
      <c r="C93" s="1">
        <v>4.1204632293250611</v>
      </c>
      <c r="D93" t="s">
        <v>2</v>
      </c>
      <c r="E93" t="s">
        <v>1</v>
      </c>
      <c r="F93">
        <v>142</v>
      </c>
      <c r="G93" t="s">
        <v>31</v>
      </c>
    </row>
    <row r="94" spans="1:7" x14ac:dyDescent="0.25">
      <c r="A94" t="s">
        <v>53</v>
      </c>
      <c r="B94">
        <v>12</v>
      </c>
      <c r="C94" s="1">
        <v>4.1746897363018691</v>
      </c>
      <c r="D94" t="s">
        <v>2</v>
      </c>
      <c r="E94" t="s">
        <v>1</v>
      </c>
      <c r="F94">
        <v>142</v>
      </c>
      <c r="G94" t="s">
        <v>31</v>
      </c>
    </row>
    <row r="95" spans="1:7" x14ac:dyDescent="0.25">
      <c r="A95" t="s">
        <v>52</v>
      </c>
      <c r="B95">
        <v>13</v>
      </c>
      <c r="C95" s="1" t="s">
        <v>5</v>
      </c>
      <c r="D95" t="s">
        <v>2</v>
      </c>
      <c r="E95" t="s">
        <v>1</v>
      </c>
      <c r="F95">
        <v>142</v>
      </c>
      <c r="G95" t="s">
        <v>31</v>
      </c>
    </row>
    <row r="96" spans="1:7" x14ac:dyDescent="0.25">
      <c r="A96" t="s">
        <v>51</v>
      </c>
      <c r="B96">
        <v>14</v>
      </c>
      <c r="C96" s="1" t="s">
        <v>5</v>
      </c>
      <c r="D96" t="s">
        <v>2</v>
      </c>
      <c r="E96" t="s">
        <v>1</v>
      </c>
      <c r="F96">
        <v>142</v>
      </c>
      <c r="G96" t="s">
        <v>31</v>
      </c>
    </row>
    <row r="97" spans="1:7" x14ac:dyDescent="0.25">
      <c r="A97" t="s">
        <v>50</v>
      </c>
      <c r="B97">
        <v>15</v>
      </c>
      <c r="C97" s="1">
        <v>3.9085667581791577</v>
      </c>
      <c r="D97" t="s">
        <v>2</v>
      </c>
      <c r="E97" t="s">
        <v>1</v>
      </c>
      <c r="F97">
        <v>142</v>
      </c>
      <c r="G97" t="s">
        <v>31</v>
      </c>
    </row>
    <row r="98" spans="1:7" x14ac:dyDescent="0.25">
      <c r="A98" t="s">
        <v>49</v>
      </c>
      <c r="B98">
        <v>16</v>
      </c>
      <c r="C98" s="1">
        <v>4.1495754041331194</v>
      </c>
      <c r="D98" t="s">
        <v>2</v>
      </c>
      <c r="E98" t="s">
        <v>1</v>
      </c>
      <c r="F98">
        <v>142</v>
      </c>
      <c r="G98" t="s">
        <v>31</v>
      </c>
    </row>
    <row r="99" spans="1:7" x14ac:dyDescent="0.25">
      <c r="A99" t="s">
        <v>48</v>
      </c>
      <c r="B99">
        <v>17</v>
      </c>
      <c r="C99" s="1" t="s">
        <v>5</v>
      </c>
      <c r="D99" t="s">
        <v>2</v>
      </c>
      <c r="E99" t="s">
        <v>1</v>
      </c>
      <c r="F99">
        <v>142</v>
      </c>
      <c r="G99" t="s">
        <v>31</v>
      </c>
    </row>
    <row r="100" spans="1:7" x14ac:dyDescent="0.25">
      <c r="A100" t="s">
        <v>47</v>
      </c>
      <c r="B100">
        <v>18</v>
      </c>
      <c r="C100" s="1" t="s">
        <v>5</v>
      </c>
      <c r="D100" t="s">
        <v>2</v>
      </c>
      <c r="E100" t="s">
        <v>1</v>
      </c>
      <c r="F100">
        <v>142</v>
      </c>
      <c r="G100" t="s">
        <v>31</v>
      </c>
    </row>
    <row r="101" spans="1:7" x14ac:dyDescent="0.25">
      <c r="A101" t="s">
        <v>46</v>
      </c>
      <c r="B101">
        <v>19</v>
      </c>
      <c r="C101" s="1" t="s">
        <v>5</v>
      </c>
      <c r="D101" t="s">
        <v>2</v>
      </c>
      <c r="E101" t="s">
        <v>1</v>
      </c>
      <c r="F101">
        <v>142</v>
      </c>
      <c r="G101" t="s">
        <v>31</v>
      </c>
    </row>
    <row r="102" spans="1:7" x14ac:dyDescent="0.25">
      <c r="A102" t="s">
        <v>45</v>
      </c>
      <c r="B102">
        <v>20</v>
      </c>
      <c r="C102" s="1">
        <v>4.286706147070368</v>
      </c>
      <c r="D102" t="s">
        <v>2</v>
      </c>
      <c r="E102" t="s">
        <v>1</v>
      </c>
      <c r="F102">
        <v>142</v>
      </c>
      <c r="G102" t="s">
        <v>31</v>
      </c>
    </row>
    <row r="103" spans="1:7" x14ac:dyDescent="0.25">
      <c r="A103" t="s">
        <v>44</v>
      </c>
      <c r="B103">
        <v>21</v>
      </c>
      <c r="C103" s="1">
        <v>7.2293595207624408</v>
      </c>
      <c r="D103" t="s">
        <v>2</v>
      </c>
      <c r="E103" t="s">
        <v>1</v>
      </c>
      <c r="F103">
        <v>142</v>
      </c>
      <c r="G103" t="s">
        <v>31</v>
      </c>
    </row>
    <row r="104" spans="1:7" x14ac:dyDescent="0.25">
      <c r="A104" t="s">
        <v>43</v>
      </c>
      <c r="B104">
        <v>22</v>
      </c>
      <c r="C104" s="1">
        <v>7.0818358392919603</v>
      </c>
      <c r="D104" t="s">
        <v>2</v>
      </c>
      <c r="E104" t="s">
        <v>1</v>
      </c>
      <c r="F104">
        <v>142</v>
      </c>
      <c r="G104" t="s">
        <v>31</v>
      </c>
    </row>
    <row r="105" spans="1:7" x14ac:dyDescent="0.25">
      <c r="A105" t="s">
        <v>42</v>
      </c>
      <c r="B105">
        <v>23</v>
      </c>
      <c r="C105" s="1">
        <v>4.1226959039193467</v>
      </c>
      <c r="D105" t="s">
        <v>2</v>
      </c>
      <c r="E105" t="s">
        <v>1</v>
      </c>
      <c r="F105">
        <v>142</v>
      </c>
      <c r="G105" t="s">
        <v>31</v>
      </c>
    </row>
    <row r="106" spans="1:7" x14ac:dyDescent="0.25">
      <c r="A106" t="s">
        <v>41</v>
      </c>
      <c r="B106">
        <v>24</v>
      </c>
      <c r="C106" s="1" t="s">
        <v>5</v>
      </c>
      <c r="D106" t="s">
        <v>2</v>
      </c>
      <c r="E106" t="s">
        <v>1</v>
      </c>
      <c r="F106">
        <v>142</v>
      </c>
      <c r="G106" t="s">
        <v>31</v>
      </c>
    </row>
    <row r="107" spans="1:7" x14ac:dyDescent="0.25">
      <c r="A107" t="s">
        <v>40</v>
      </c>
      <c r="B107">
        <v>25</v>
      </c>
      <c r="C107" s="1" t="s">
        <v>5</v>
      </c>
      <c r="D107" t="s">
        <v>2</v>
      </c>
      <c r="E107" t="s">
        <v>1</v>
      </c>
      <c r="F107">
        <v>142</v>
      </c>
      <c r="G107" t="s">
        <v>31</v>
      </c>
    </row>
    <row r="108" spans="1:7" x14ac:dyDescent="0.25">
      <c r="A108" t="s">
        <v>39</v>
      </c>
      <c r="B108">
        <v>26</v>
      </c>
      <c r="C108" s="1" t="s">
        <v>5</v>
      </c>
      <c r="D108" t="s">
        <v>2</v>
      </c>
      <c r="E108" t="s">
        <v>1</v>
      </c>
      <c r="F108">
        <v>142</v>
      </c>
      <c r="G108" t="s">
        <v>31</v>
      </c>
    </row>
    <row r="109" spans="1:7" x14ac:dyDescent="0.25">
      <c r="A109" t="s">
        <v>38</v>
      </c>
      <c r="B109">
        <v>27</v>
      </c>
      <c r="C109" s="1" t="s">
        <v>5</v>
      </c>
      <c r="D109" t="s">
        <v>2</v>
      </c>
      <c r="E109" t="s">
        <v>1</v>
      </c>
      <c r="F109">
        <v>142</v>
      </c>
      <c r="G109" t="s">
        <v>31</v>
      </c>
    </row>
    <row r="110" spans="1:7" x14ac:dyDescent="0.25">
      <c r="A110" t="s">
        <v>37</v>
      </c>
      <c r="B110">
        <v>28</v>
      </c>
      <c r="C110" s="1" t="s">
        <v>5</v>
      </c>
      <c r="D110" t="s">
        <v>2</v>
      </c>
      <c r="E110" t="s">
        <v>1</v>
      </c>
      <c r="F110">
        <v>142</v>
      </c>
      <c r="G110" t="s">
        <v>31</v>
      </c>
    </row>
    <row r="111" spans="1:7" x14ac:dyDescent="0.25">
      <c r="A111" t="s">
        <v>36</v>
      </c>
      <c r="B111">
        <v>29</v>
      </c>
      <c r="C111" s="1" t="s">
        <v>5</v>
      </c>
      <c r="D111" t="s">
        <v>2</v>
      </c>
      <c r="E111" t="s">
        <v>1</v>
      </c>
      <c r="F111">
        <v>142</v>
      </c>
      <c r="G111" t="s">
        <v>31</v>
      </c>
    </row>
    <row r="112" spans="1:7" x14ac:dyDescent="0.25">
      <c r="A112" t="s">
        <v>35</v>
      </c>
      <c r="B112">
        <v>30</v>
      </c>
      <c r="C112" s="1" t="s">
        <v>5</v>
      </c>
      <c r="D112" t="s">
        <v>2</v>
      </c>
      <c r="E112" t="s">
        <v>1</v>
      </c>
      <c r="F112">
        <v>142</v>
      </c>
      <c r="G112" t="s">
        <v>31</v>
      </c>
    </row>
    <row r="113" spans="1:7" x14ac:dyDescent="0.25">
      <c r="A113" t="s">
        <v>34</v>
      </c>
      <c r="B113">
        <v>31</v>
      </c>
      <c r="C113" s="1" t="s">
        <v>5</v>
      </c>
      <c r="D113" t="s">
        <v>2</v>
      </c>
      <c r="E113" t="s">
        <v>1</v>
      </c>
      <c r="F113">
        <v>142</v>
      </c>
      <c r="G113" t="s">
        <v>31</v>
      </c>
    </row>
    <row r="114" spans="1:7" x14ac:dyDescent="0.25">
      <c r="A114" t="s">
        <v>33</v>
      </c>
      <c r="B114">
        <v>32</v>
      </c>
      <c r="C114" s="1" t="s">
        <v>5</v>
      </c>
      <c r="D114" t="s">
        <v>2</v>
      </c>
      <c r="E114" t="s">
        <v>1</v>
      </c>
      <c r="F114">
        <v>142</v>
      </c>
      <c r="G114" t="s">
        <v>31</v>
      </c>
    </row>
    <row r="115" spans="1:7" x14ac:dyDescent="0.25">
      <c r="A115" t="s">
        <v>32</v>
      </c>
      <c r="B115">
        <v>33</v>
      </c>
      <c r="C115" s="1" t="s">
        <v>5</v>
      </c>
      <c r="D115" t="s">
        <v>2</v>
      </c>
      <c r="E115" t="s">
        <v>1</v>
      </c>
      <c r="F115">
        <v>142</v>
      </c>
      <c r="G115" t="s">
        <v>31</v>
      </c>
    </row>
    <row r="116" spans="1:7" x14ac:dyDescent="0.25">
      <c r="A116" s="2" t="s">
        <v>30</v>
      </c>
      <c r="B116" s="2" t="s">
        <v>29</v>
      </c>
      <c r="C116" s="3" t="s">
        <v>28</v>
      </c>
      <c r="D116" s="3" t="s">
        <v>27</v>
      </c>
      <c r="E116" s="3" t="s">
        <v>26</v>
      </c>
      <c r="F116" s="3" t="s">
        <v>25</v>
      </c>
      <c r="G116" s="2" t="s">
        <v>24</v>
      </c>
    </row>
    <row r="117" spans="1:7" x14ac:dyDescent="0.25">
      <c r="A117" t="s">
        <v>23</v>
      </c>
      <c r="B117">
        <v>1</v>
      </c>
      <c r="C117" s="1">
        <v>0</v>
      </c>
      <c r="D117" t="s">
        <v>22</v>
      </c>
      <c r="E117" t="s">
        <v>18</v>
      </c>
      <c r="G117" t="s">
        <v>0</v>
      </c>
    </row>
    <row r="118" spans="1:7" x14ac:dyDescent="0.25">
      <c r="A118" t="s">
        <v>21</v>
      </c>
      <c r="C118" t="s">
        <v>20</v>
      </c>
      <c r="D118" t="s">
        <v>19</v>
      </c>
      <c r="E118" t="s">
        <v>18</v>
      </c>
      <c r="G118" t="s">
        <v>0</v>
      </c>
    </row>
    <row r="119" spans="1:7" x14ac:dyDescent="0.25">
      <c r="A119" t="s">
        <v>17</v>
      </c>
      <c r="B119">
        <v>2</v>
      </c>
      <c r="C119" s="1" t="s">
        <v>5</v>
      </c>
      <c r="D119" t="s">
        <v>2</v>
      </c>
      <c r="E119" t="s">
        <v>1</v>
      </c>
      <c r="F119">
        <v>141</v>
      </c>
      <c r="G119" t="s">
        <v>0</v>
      </c>
    </row>
    <row r="120" spans="1:7" x14ac:dyDescent="0.25">
      <c r="A120" t="s">
        <v>16</v>
      </c>
      <c r="B120">
        <v>3</v>
      </c>
      <c r="C120" s="1" t="s">
        <v>5</v>
      </c>
      <c r="D120" t="s">
        <v>2</v>
      </c>
      <c r="E120" t="s">
        <v>1</v>
      </c>
      <c r="F120">
        <v>141</v>
      </c>
      <c r="G120" t="s">
        <v>0</v>
      </c>
    </row>
    <row r="121" spans="1:7" x14ac:dyDescent="0.25">
      <c r="A121" t="s">
        <v>15</v>
      </c>
      <c r="B121">
        <v>4</v>
      </c>
      <c r="C121" s="1">
        <v>3.103829262114048</v>
      </c>
      <c r="D121" t="s">
        <v>2</v>
      </c>
      <c r="E121" t="s">
        <v>1</v>
      </c>
      <c r="F121">
        <v>141</v>
      </c>
      <c r="G121" t="s">
        <v>0</v>
      </c>
    </row>
    <row r="122" spans="1:7" x14ac:dyDescent="0.25">
      <c r="A122" t="s">
        <v>14</v>
      </c>
      <c r="B122">
        <v>5</v>
      </c>
      <c r="C122" s="1" t="s">
        <v>5</v>
      </c>
      <c r="D122" t="s">
        <v>2</v>
      </c>
      <c r="E122" t="s">
        <v>1</v>
      </c>
      <c r="F122">
        <v>141</v>
      </c>
      <c r="G122" t="s">
        <v>0</v>
      </c>
    </row>
    <row r="123" spans="1:7" x14ac:dyDescent="0.25">
      <c r="A123" t="s">
        <v>13</v>
      </c>
      <c r="B123">
        <v>6</v>
      </c>
      <c r="C123" s="1">
        <v>3.1648759223219614</v>
      </c>
      <c r="D123" t="s">
        <v>2</v>
      </c>
      <c r="E123" t="s">
        <v>1</v>
      </c>
      <c r="F123">
        <v>141</v>
      </c>
      <c r="G123" t="s">
        <v>0</v>
      </c>
    </row>
    <row r="124" spans="1:7" x14ac:dyDescent="0.25">
      <c r="A124" t="s">
        <v>12</v>
      </c>
      <c r="B124">
        <v>7</v>
      </c>
      <c r="C124" s="1">
        <v>2.9939910813125441</v>
      </c>
      <c r="D124" t="s">
        <v>2</v>
      </c>
      <c r="E124" t="s">
        <v>1</v>
      </c>
      <c r="F124">
        <v>141</v>
      </c>
      <c r="G124" t="s">
        <v>0</v>
      </c>
    </row>
    <row r="125" spans="1:7" x14ac:dyDescent="0.25">
      <c r="A125" t="s">
        <v>11</v>
      </c>
      <c r="B125">
        <v>8</v>
      </c>
      <c r="C125" s="1" t="s">
        <v>5</v>
      </c>
      <c r="D125" t="s">
        <v>2</v>
      </c>
      <c r="E125" t="s">
        <v>1</v>
      </c>
      <c r="F125">
        <v>141</v>
      </c>
      <c r="G125" t="s">
        <v>0</v>
      </c>
    </row>
    <row r="126" spans="1:7" x14ac:dyDescent="0.25">
      <c r="A126" t="s">
        <v>10</v>
      </c>
      <c r="B126">
        <v>9</v>
      </c>
      <c r="C126" s="1" t="s">
        <v>5</v>
      </c>
      <c r="D126" t="s">
        <v>2</v>
      </c>
      <c r="E126" t="s">
        <v>1</v>
      </c>
      <c r="F126">
        <v>141</v>
      </c>
      <c r="G126" t="s">
        <v>0</v>
      </c>
    </row>
    <row r="127" spans="1:7" x14ac:dyDescent="0.25">
      <c r="A127" t="s">
        <v>9</v>
      </c>
      <c r="B127">
        <v>10</v>
      </c>
      <c r="C127" s="1" t="s">
        <v>5</v>
      </c>
      <c r="D127" t="s">
        <v>2</v>
      </c>
      <c r="E127" t="s">
        <v>1</v>
      </c>
      <c r="F127">
        <v>142</v>
      </c>
      <c r="G127" t="s">
        <v>0</v>
      </c>
    </row>
    <row r="128" spans="1:7" x14ac:dyDescent="0.25">
      <c r="A128" t="s">
        <v>8</v>
      </c>
      <c r="B128">
        <v>11</v>
      </c>
      <c r="C128" s="1" t="s">
        <v>5</v>
      </c>
      <c r="D128" t="s">
        <v>2</v>
      </c>
      <c r="E128" t="s">
        <v>1</v>
      </c>
      <c r="F128">
        <v>142</v>
      </c>
      <c r="G128" t="s">
        <v>0</v>
      </c>
    </row>
    <row r="129" spans="1:7" x14ac:dyDescent="0.25">
      <c r="A129" t="s">
        <v>7</v>
      </c>
      <c r="B129">
        <v>12</v>
      </c>
      <c r="C129" s="1" t="s">
        <v>5</v>
      </c>
      <c r="D129" t="s">
        <v>2</v>
      </c>
      <c r="E129" t="s">
        <v>1</v>
      </c>
      <c r="F129">
        <v>142</v>
      </c>
      <c r="G129" t="s">
        <v>0</v>
      </c>
    </row>
    <row r="130" spans="1:7" x14ac:dyDescent="0.25">
      <c r="A130" t="s">
        <v>6</v>
      </c>
      <c r="B130">
        <v>13</v>
      </c>
      <c r="C130" s="1" t="s">
        <v>5</v>
      </c>
      <c r="D130" t="s">
        <v>2</v>
      </c>
      <c r="E130" t="s">
        <v>1</v>
      </c>
      <c r="F130">
        <v>142</v>
      </c>
      <c r="G130" t="s">
        <v>0</v>
      </c>
    </row>
    <row r="131" spans="1:7" x14ac:dyDescent="0.25">
      <c r="A131" t="s">
        <v>4</v>
      </c>
      <c r="B131">
        <v>14</v>
      </c>
      <c r="C131" s="1">
        <v>5.3030959461363221</v>
      </c>
      <c r="D131" t="s">
        <v>2</v>
      </c>
      <c r="E131" t="s">
        <v>1</v>
      </c>
      <c r="F131">
        <v>142</v>
      </c>
      <c r="G131" t="s">
        <v>0</v>
      </c>
    </row>
    <row r="132" spans="1:7" x14ac:dyDescent="0.25">
      <c r="A132" t="s">
        <v>3</v>
      </c>
      <c r="B132">
        <v>15</v>
      </c>
      <c r="C132" s="1">
        <v>3.8845443539951958</v>
      </c>
      <c r="D132" t="s">
        <v>2</v>
      </c>
      <c r="E132" t="s">
        <v>1</v>
      </c>
      <c r="F132">
        <v>142</v>
      </c>
      <c r="G132" t="s">
        <v>0</v>
      </c>
    </row>
    <row r="133" spans="1:7" x14ac:dyDescent="0.25">
      <c r="C133"/>
    </row>
    <row r="134" spans="1:7" x14ac:dyDescent="0.25">
      <c r="C134"/>
    </row>
    <row r="135" spans="1:7" x14ac:dyDescent="0.25">
      <c r="C135"/>
    </row>
    <row r="136" spans="1:7" x14ac:dyDescent="0.25">
      <c r="C136"/>
    </row>
    <row r="137" spans="1:7" x14ac:dyDescent="0.25">
      <c r="C137"/>
    </row>
  </sheetData>
  <pageMargins left="0.7" right="0.7" top="0.75" bottom="0.75" header="0.3" footer="0.3"/>
  <pageSetup paperSize="8" scale="38" orientation="landscape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94"/>
  <sheetViews>
    <sheetView topLeftCell="A31" zoomScale="80" zoomScaleNormal="80" workbookViewId="0">
      <selection activeCell="L79" sqref="L79"/>
    </sheetView>
  </sheetViews>
  <sheetFormatPr defaultRowHeight="15" x14ac:dyDescent="0.25"/>
  <cols>
    <col min="1" max="1" width="5.5703125" bestFit="1" customWidth="1"/>
    <col min="2" max="2" width="9.28515625" bestFit="1" customWidth="1"/>
    <col min="3" max="3" width="10.140625" bestFit="1" customWidth="1"/>
    <col min="4" max="4" width="23.28515625" bestFit="1" customWidth="1"/>
    <col min="5" max="5" width="38.7109375" bestFit="1" customWidth="1"/>
    <col min="6" max="6" width="14.28515625" bestFit="1" customWidth="1"/>
    <col min="7" max="7" width="9.140625" style="1"/>
    <col min="8" max="8" width="12.42578125" bestFit="1" customWidth="1"/>
    <col min="20" max="20" width="22" bestFit="1" customWidth="1"/>
    <col min="21" max="21" width="10.140625" bestFit="1" customWidth="1"/>
    <col min="22" max="22" width="9.140625" style="26"/>
    <col min="26" max="27" width="12.85546875" bestFit="1" customWidth="1"/>
    <col min="28" max="28" width="16.5703125" bestFit="1" customWidth="1"/>
    <col min="29" max="29" width="10" bestFit="1" customWidth="1"/>
  </cols>
  <sheetData>
    <row r="1" spans="1:30" x14ac:dyDescent="0.25">
      <c r="A1" t="s">
        <v>1</v>
      </c>
      <c r="B1" t="s">
        <v>27</v>
      </c>
      <c r="C1" t="s">
        <v>602</v>
      </c>
      <c r="D1" t="s">
        <v>601</v>
      </c>
      <c r="E1" t="s">
        <v>598</v>
      </c>
      <c r="F1" t="s">
        <v>600</v>
      </c>
      <c r="G1" s="1" t="s">
        <v>599</v>
      </c>
      <c r="T1" s="2" t="s">
        <v>30</v>
      </c>
      <c r="U1" s="2" t="s">
        <v>602</v>
      </c>
      <c r="V1" s="25" t="s">
        <v>712</v>
      </c>
      <c r="W1" s="2" t="s">
        <v>27</v>
      </c>
      <c r="X1" s="2" t="s">
        <v>26</v>
      </c>
      <c r="Y1" s="2" t="s">
        <v>25</v>
      </c>
      <c r="Z1" s="2" t="s">
        <v>713</v>
      </c>
      <c r="AA1" s="2" t="s">
        <v>713</v>
      </c>
      <c r="AB1" s="2" t="s">
        <v>793</v>
      </c>
      <c r="AC1" s="2" t="s">
        <v>794</v>
      </c>
      <c r="AD1" s="2" t="s">
        <v>795</v>
      </c>
    </row>
    <row r="2" spans="1:30" x14ac:dyDescent="0.25">
      <c r="A2" t="s">
        <v>18</v>
      </c>
      <c r="B2" t="s">
        <v>19</v>
      </c>
      <c r="C2">
        <v>1</v>
      </c>
      <c r="D2" t="s">
        <v>671</v>
      </c>
      <c r="F2">
        <v>15</v>
      </c>
      <c r="G2" s="1">
        <v>0</v>
      </c>
      <c r="H2" s="1"/>
      <c r="T2" t="s">
        <v>715</v>
      </c>
      <c r="U2">
        <v>1</v>
      </c>
      <c r="V2" s="26" t="s">
        <v>86</v>
      </c>
      <c r="W2" t="s">
        <v>19</v>
      </c>
      <c r="X2" t="s">
        <v>18</v>
      </c>
      <c r="Y2" t="s">
        <v>18</v>
      </c>
      <c r="Z2" t="s">
        <v>661</v>
      </c>
      <c r="AA2" t="s">
        <v>661</v>
      </c>
      <c r="AB2">
        <f>COUNTIFS(W$2:W$94, "Offspring", V$2:V$94, "0", Z$2:Z$94,AA2)</f>
        <v>2</v>
      </c>
      <c r="AC2" s="28">
        <f>AB2/COUNTIFS(W$2:W$94,"Offspring",Z$2:Z$94,AA2)</f>
        <v>0.11764705882352941</v>
      </c>
      <c r="AD2" s="28">
        <f>AB2/2</f>
        <v>1</v>
      </c>
    </row>
    <row r="3" spans="1:30" x14ac:dyDescent="0.25">
      <c r="A3" t="s">
        <v>18</v>
      </c>
      <c r="B3" t="s">
        <v>22</v>
      </c>
      <c r="C3">
        <v>2</v>
      </c>
      <c r="D3" t="s">
        <v>672</v>
      </c>
      <c r="F3">
        <v>15</v>
      </c>
      <c r="G3" s="1">
        <v>4.7796770737982923</v>
      </c>
      <c r="T3" t="s">
        <v>714</v>
      </c>
      <c r="U3">
        <v>2</v>
      </c>
      <c r="V3" s="26">
        <v>2.1965309741937475</v>
      </c>
      <c r="W3" t="s">
        <v>22</v>
      </c>
      <c r="X3" t="s">
        <v>18</v>
      </c>
      <c r="Y3" t="s">
        <v>18</v>
      </c>
      <c r="Z3" t="s">
        <v>661</v>
      </c>
      <c r="AA3" t="s">
        <v>665</v>
      </c>
      <c r="AB3">
        <f t="shared" ref="AB3:AB4" si="0">COUNTIFS(W$2:W$94, "Offspring", V$2:V$94, "0", Z$2:Z$94,AA3)</f>
        <v>1</v>
      </c>
      <c r="AC3" s="28">
        <f t="shared" ref="AC3:AC4" si="1">AB3/COUNTIFS(W$2:W$94,"Offspring",Z$2:Z$94,AA3)</f>
        <v>7.6923076923076927E-2</v>
      </c>
      <c r="AD3" s="28">
        <f>1/1</f>
        <v>1</v>
      </c>
    </row>
    <row r="4" spans="1:30" x14ac:dyDescent="0.25">
      <c r="A4">
        <v>149</v>
      </c>
      <c r="B4" t="s">
        <v>2</v>
      </c>
      <c r="C4">
        <v>3</v>
      </c>
      <c r="D4" t="s">
        <v>673</v>
      </c>
      <c r="E4" t="s">
        <v>571</v>
      </c>
      <c r="F4">
        <v>15</v>
      </c>
      <c r="G4" s="1">
        <v>0</v>
      </c>
      <c r="T4" t="s">
        <v>717</v>
      </c>
      <c r="U4">
        <v>3</v>
      </c>
      <c r="V4" s="26">
        <v>0</v>
      </c>
      <c r="W4" t="s">
        <v>2</v>
      </c>
      <c r="X4" t="s">
        <v>1</v>
      </c>
      <c r="Y4">
        <v>141</v>
      </c>
      <c r="Z4" t="s">
        <v>661</v>
      </c>
      <c r="AA4" t="s">
        <v>133</v>
      </c>
      <c r="AB4">
        <f t="shared" si="0"/>
        <v>4</v>
      </c>
      <c r="AC4" s="28">
        <f t="shared" si="1"/>
        <v>7.0175438596491224E-2</v>
      </c>
      <c r="AD4" s="28">
        <f>AB4/13</f>
        <v>0.30769230769230771</v>
      </c>
    </row>
    <row r="5" spans="1:30" x14ac:dyDescent="0.25">
      <c r="A5">
        <v>149</v>
      </c>
      <c r="B5" t="s">
        <v>2</v>
      </c>
      <c r="C5">
        <v>4</v>
      </c>
      <c r="D5" t="s">
        <v>674</v>
      </c>
      <c r="E5" t="s">
        <v>571</v>
      </c>
      <c r="F5">
        <v>15</v>
      </c>
      <c r="G5" s="1">
        <v>0</v>
      </c>
      <c r="T5" t="s">
        <v>718</v>
      </c>
      <c r="U5">
        <v>4</v>
      </c>
      <c r="V5" s="26">
        <v>0</v>
      </c>
      <c r="W5" t="s">
        <v>2</v>
      </c>
      <c r="X5" t="s">
        <v>1</v>
      </c>
      <c r="Y5">
        <v>141</v>
      </c>
      <c r="Z5" t="s">
        <v>661</v>
      </c>
    </row>
    <row r="6" spans="1:30" x14ac:dyDescent="0.25">
      <c r="A6">
        <v>149</v>
      </c>
      <c r="B6" t="s">
        <v>2</v>
      </c>
      <c r="C6">
        <v>5</v>
      </c>
      <c r="D6" t="s">
        <v>675</v>
      </c>
      <c r="E6" t="s">
        <v>571</v>
      </c>
      <c r="F6">
        <v>15</v>
      </c>
      <c r="G6" s="1">
        <v>0</v>
      </c>
      <c r="T6" t="s">
        <v>722</v>
      </c>
      <c r="V6" s="26" t="s">
        <v>20</v>
      </c>
      <c r="W6" t="s">
        <v>2</v>
      </c>
      <c r="X6" t="s">
        <v>1</v>
      </c>
      <c r="Y6">
        <v>141</v>
      </c>
      <c r="Z6" t="s">
        <v>661</v>
      </c>
    </row>
    <row r="7" spans="1:30" x14ac:dyDescent="0.25">
      <c r="A7">
        <v>149</v>
      </c>
      <c r="B7" t="s">
        <v>2</v>
      </c>
      <c r="C7">
        <v>6</v>
      </c>
      <c r="D7" t="s">
        <v>676</v>
      </c>
      <c r="E7" t="s">
        <v>571</v>
      </c>
      <c r="F7">
        <v>15</v>
      </c>
      <c r="G7" s="1">
        <v>0</v>
      </c>
      <c r="T7" t="s">
        <v>723</v>
      </c>
      <c r="V7" s="26" t="s">
        <v>20</v>
      </c>
      <c r="W7" t="s">
        <v>2</v>
      </c>
      <c r="X7" t="s">
        <v>1</v>
      </c>
      <c r="Y7">
        <v>141</v>
      </c>
      <c r="Z7" t="s">
        <v>661</v>
      </c>
    </row>
    <row r="8" spans="1:30" x14ac:dyDescent="0.25">
      <c r="A8">
        <v>149</v>
      </c>
      <c r="B8" t="s">
        <v>2</v>
      </c>
      <c r="C8">
        <v>7</v>
      </c>
      <c r="D8" t="s">
        <v>677</v>
      </c>
      <c r="E8" t="s">
        <v>571</v>
      </c>
      <c r="F8">
        <v>15</v>
      </c>
      <c r="G8" s="1">
        <v>0</v>
      </c>
      <c r="T8" t="s">
        <v>724</v>
      </c>
      <c r="V8" s="26" t="s">
        <v>20</v>
      </c>
      <c r="W8" t="s">
        <v>2</v>
      </c>
      <c r="X8" t="s">
        <v>1</v>
      </c>
      <c r="Y8">
        <v>141</v>
      </c>
      <c r="Z8" t="s">
        <v>661</v>
      </c>
    </row>
    <row r="9" spans="1:30" x14ac:dyDescent="0.25">
      <c r="A9">
        <v>149</v>
      </c>
      <c r="B9" t="s">
        <v>2</v>
      </c>
      <c r="C9">
        <v>8</v>
      </c>
      <c r="D9" t="s">
        <v>678</v>
      </c>
      <c r="E9" t="s">
        <v>571</v>
      </c>
      <c r="F9">
        <v>15</v>
      </c>
      <c r="G9" s="1">
        <v>0</v>
      </c>
      <c r="T9" t="s">
        <v>725</v>
      </c>
      <c r="V9" s="26" t="s">
        <v>20</v>
      </c>
      <c r="W9" t="s">
        <v>2</v>
      </c>
      <c r="X9" t="s">
        <v>1</v>
      </c>
      <c r="Y9">
        <v>141</v>
      </c>
      <c r="Z9" t="s">
        <v>661</v>
      </c>
    </row>
    <row r="10" spans="1:30" x14ac:dyDescent="0.25">
      <c r="A10">
        <v>149</v>
      </c>
      <c r="B10" t="s">
        <v>2</v>
      </c>
      <c r="C10">
        <v>9</v>
      </c>
      <c r="D10" t="s">
        <v>679</v>
      </c>
      <c r="E10" t="s">
        <v>571</v>
      </c>
      <c r="F10">
        <v>15</v>
      </c>
      <c r="G10" s="1">
        <v>0</v>
      </c>
      <c r="T10" t="s">
        <v>726</v>
      </c>
      <c r="V10" s="26" t="s">
        <v>20</v>
      </c>
      <c r="W10" t="s">
        <v>2</v>
      </c>
      <c r="X10" t="s">
        <v>1</v>
      </c>
      <c r="Y10">
        <v>141</v>
      </c>
      <c r="Z10" t="s">
        <v>661</v>
      </c>
    </row>
    <row r="11" spans="1:30" x14ac:dyDescent="0.25">
      <c r="A11">
        <v>149</v>
      </c>
      <c r="B11" t="s">
        <v>2</v>
      </c>
      <c r="C11">
        <v>10</v>
      </c>
      <c r="D11" t="s">
        <v>680</v>
      </c>
      <c r="E11" t="s">
        <v>571</v>
      </c>
      <c r="F11">
        <v>15</v>
      </c>
      <c r="G11" s="1">
        <v>1.5140368549505909</v>
      </c>
      <c r="T11" t="s">
        <v>727</v>
      </c>
      <c r="V11" s="26" t="s">
        <v>20</v>
      </c>
      <c r="W11" t="s">
        <v>2</v>
      </c>
      <c r="X11" t="s">
        <v>1</v>
      </c>
      <c r="Y11">
        <v>141</v>
      </c>
      <c r="Z11" t="s">
        <v>661</v>
      </c>
    </row>
    <row r="12" spans="1:30" x14ac:dyDescent="0.25">
      <c r="A12">
        <v>149</v>
      </c>
      <c r="B12" t="s">
        <v>2</v>
      </c>
      <c r="C12">
        <v>11</v>
      </c>
      <c r="D12" t="s">
        <v>681</v>
      </c>
      <c r="E12" t="s">
        <v>571</v>
      </c>
      <c r="F12">
        <v>15</v>
      </c>
      <c r="G12" s="1">
        <v>1.5666617318596465</v>
      </c>
      <c r="T12" t="s">
        <v>728</v>
      </c>
      <c r="V12" s="26" t="s">
        <v>20</v>
      </c>
      <c r="W12" t="s">
        <v>2</v>
      </c>
      <c r="X12" t="s">
        <v>1</v>
      </c>
      <c r="Y12">
        <v>141</v>
      </c>
      <c r="Z12" t="s">
        <v>661</v>
      </c>
    </row>
    <row r="13" spans="1:30" x14ac:dyDescent="0.25">
      <c r="A13">
        <v>149</v>
      </c>
      <c r="B13" t="s">
        <v>2</v>
      </c>
      <c r="C13">
        <v>12</v>
      </c>
      <c r="D13" t="s">
        <v>682</v>
      </c>
      <c r="E13" t="s">
        <v>571</v>
      </c>
      <c r="F13">
        <v>15</v>
      </c>
      <c r="G13" s="1">
        <v>3.8793917702630449</v>
      </c>
      <c r="T13" t="s">
        <v>729</v>
      </c>
      <c r="V13" s="26" t="s">
        <v>20</v>
      </c>
      <c r="W13" t="s">
        <v>2</v>
      </c>
      <c r="X13" t="s">
        <v>1</v>
      </c>
      <c r="Y13">
        <v>141</v>
      </c>
      <c r="Z13" t="s">
        <v>661</v>
      </c>
    </row>
    <row r="14" spans="1:30" x14ac:dyDescent="0.25">
      <c r="A14">
        <v>149</v>
      </c>
      <c r="B14" t="s">
        <v>2</v>
      </c>
      <c r="C14">
        <v>13</v>
      </c>
      <c r="D14" t="s">
        <v>683</v>
      </c>
      <c r="E14" t="s">
        <v>571</v>
      </c>
      <c r="F14">
        <v>15</v>
      </c>
      <c r="G14" s="1">
        <v>4.9626060729241273</v>
      </c>
      <c r="T14" t="s">
        <v>730</v>
      </c>
      <c r="V14" s="26" t="s">
        <v>20</v>
      </c>
      <c r="W14" t="s">
        <v>2</v>
      </c>
      <c r="X14" t="s">
        <v>1</v>
      </c>
      <c r="Y14">
        <v>141</v>
      </c>
      <c r="Z14" t="s">
        <v>661</v>
      </c>
    </row>
    <row r="15" spans="1:30" x14ac:dyDescent="0.25">
      <c r="A15">
        <v>150</v>
      </c>
      <c r="B15" t="s">
        <v>2</v>
      </c>
      <c r="C15">
        <v>14</v>
      </c>
      <c r="D15" t="s">
        <v>684</v>
      </c>
      <c r="E15" t="s">
        <v>571</v>
      </c>
      <c r="F15">
        <v>15</v>
      </c>
      <c r="G15" s="1">
        <v>0</v>
      </c>
      <c r="T15" t="s">
        <v>731</v>
      </c>
      <c r="V15" s="26" t="s">
        <v>20</v>
      </c>
      <c r="W15" t="s">
        <v>2</v>
      </c>
      <c r="X15" t="s">
        <v>1</v>
      </c>
      <c r="Y15">
        <v>142</v>
      </c>
      <c r="Z15" t="s">
        <v>661</v>
      </c>
    </row>
    <row r="16" spans="1:30" x14ac:dyDescent="0.25">
      <c r="A16">
        <v>150</v>
      </c>
      <c r="B16" t="s">
        <v>2</v>
      </c>
      <c r="C16">
        <v>15</v>
      </c>
      <c r="D16" t="s">
        <v>685</v>
      </c>
      <c r="E16" t="s">
        <v>571</v>
      </c>
      <c r="F16">
        <v>15</v>
      </c>
      <c r="G16" s="1">
        <v>0</v>
      </c>
      <c r="T16" t="s">
        <v>732</v>
      </c>
      <c r="V16" s="26" t="s">
        <v>20</v>
      </c>
      <c r="W16" t="s">
        <v>2</v>
      </c>
      <c r="X16" t="s">
        <v>1</v>
      </c>
      <c r="Y16">
        <v>142</v>
      </c>
      <c r="Z16" t="s">
        <v>661</v>
      </c>
    </row>
    <row r="17" spans="1:26" x14ac:dyDescent="0.25">
      <c r="A17">
        <v>150</v>
      </c>
      <c r="B17" t="s">
        <v>2</v>
      </c>
      <c r="C17">
        <v>16</v>
      </c>
      <c r="D17" t="s">
        <v>686</v>
      </c>
      <c r="E17" t="s">
        <v>571</v>
      </c>
      <c r="F17">
        <v>15</v>
      </c>
      <c r="G17" s="1">
        <v>0</v>
      </c>
      <c r="T17" t="s">
        <v>733</v>
      </c>
      <c r="V17" s="26" t="s">
        <v>20</v>
      </c>
      <c r="W17" t="s">
        <v>2</v>
      </c>
      <c r="X17" t="s">
        <v>1</v>
      </c>
      <c r="Y17">
        <v>142</v>
      </c>
      <c r="Z17" t="s">
        <v>661</v>
      </c>
    </row>
    <row r="18" spans="1:26" x14ac:dyDescent="0.25">
      <c r="A18">
        <v>150</v>
      </c>
      <c r="B18" t="s">
        <v>2</v>
      </c>
      <c r="C18">
        <v>17</v>
      </c>
      <c r="D18" t="s">
        <v>687</v>
      </c>
      <c r="E18" t="s">
        <v>571</v>
      </c>
      <c r="F18">
        <v>15</v>
      </c>
      <c r="G18" s="1">
        <v>0</v>
      </c>
      <c r="T18" t="s">
        <v>734</v>
      </c>
      <c r="V18" s="26" t="s">
        <v>20</v>
      </c>
      <c r="W18" t="s">
        <v>2</v>
      </c>
      <c r="X18" t="s">
        <v>1</v>
      </c>
      <c r="Y18">
        <v>142</v>
      </c>
      <c r="Z18" t="s">
        <v>661</v>
      </c>
    </row>
    <row r="19" spans="1:26" x14ac:dyDescent="0.25">
      <c r="A19">
        <v>150</v>
      </c>
      <c r="B19" t="s">
        <v>2</v>
      </c>
      <c r="C19">
        <v>18</v>
      </c>
      <c r="D19" t="s">
        <v>688</v>
      </c>
      <c r="E19" t="s">
        <v>571</v>
      </c>
      <c r="F19">
        <v>15</v>
      </c>
      <c r="G19" s="1">
        <v>0</v>
      </c>
      <c r="T19" t="s">
        <v>721</v>
      </c>
      <c r="V19" s="26" t="s">
        <v>20</v>
      </c>
      <c r="W19" t="s">
        <v>2</v>
      </c>
      <c r="X19" t="s">
        <v>1</v>
      </c>
      <c r="Y19">
        <v>142</v>
      </c>
      <c r="Z19" t="s">
        <v>661</v>
      </c>
    </row>
    <row r="20" spans="1:26" x14ac:dyDescent="0.25">
      <c r="A20">
        <v>150</v>
      </c>
      <c r="B20" t="s">
        <v>2</v>
      </c>
      <c r="C20">
        <v>19</v>
      </c>
      <c r="D20" t="s">
        <v>689</v>
      </c>
      <c r="E20" t="s">
        <v>571</v>
      </c>
      <c r="F20">
        <v>15</v>
      </c>
      <c r="G20" s="1">
        <v>2.7315728249008306</v>
      </c>
      <c r="T20" t="s">
        <v>720</v>
      </c>
      <c r="V20" s="26" t="s">
        <v>20</v>
      </c>
      <c r="W20" t="s">
        <v>2</v>
      </c>
      <c r="X20" t="s">
        <v>1</v>
      </c>
      <c r="Y20">
        <v>142</v>
      </c>
      <c r="Z20" t="s">
        <v>661</v>
      </c>
    </row>
    <row r="21" spans="1:26" x14ac:dyDescent="0.25">
      <c r="A21">
        <v>155</v>
      </c>
      <c r="B21" t="s">
        <v>2</v>
      </c>
      <c r="C21">
        <v>20</v>
      </c>
      <c r="D21" t="s">
        <v>690</v>
      </c>
      <c r="E21" t="s">
        <v>571</v>
      </c>
      <c r="F21">
        <v>15</v>
      </c>
      <c r="G21" s="1">
        <v>0</v>
      </c>
      <c r="T21" t="s">
        <v>719</v>
      </c>
      <c r="U21">
        <v>2</v>
      </c>
      <c r="V21" s="26">
        <v>0</v>
      </c>
      <c r="W21" t="s">
        <v>2</v>
      </c>
      <c r="X21" t="s">
        <v>1</v>
      </c>
      <c r="Y21">
        <v>141</v>
      </c>
      <c r="Z21" t="s">
        <v>665</v>
      </c>
    </row>
    <row r="22" spans="1:26" x14ac:dyDescent="0.25">
      <c r="A22">
        <v>155</v>
      </c>
      <c r="B22" t="s">
        <v>2</v>
      </c>
      <c r="C22">
        <v>21</v>
      </c>
      <c r="D22" t="s">
        <v>691</v>
      </c>
      <c r="E22" t="s">
        <v>571</v>
      </c>
      <c r="F22">
        <v>15</v>
      </c>
      <c r="G22" s="1">
        <v>1.9150956907115717</v>
      </c>
      <c r="T22" t="s">
        <v>736</v>
      </c>
      <c r="V22" s="26" t="s">
        <v>20</v>
      </c>
      <c r="W22" t="s">
        <v>2</v>
      </c>
      <c r="X22" t="s">
        <v>1</v>
      </c>
      <c r="Y22">
        <v>141</v>
      </c>
      <c r="Z22" t="s">
        <v>665</v>
      </c>
    </row>
    <row r="23" spans="1:26" x14ac:dyDescent="0.25">
      <c r="A23">
        <v>156</v>
      </c>
      <c r="B23" t="s">
        <v>2</v>
      </c>
      <c r="C23">
        <v>22</v>
      </c>
      <c r="D23" t="s">
        <v>692</v>
      </c>
      <c r="E23" t="s">
        <v>571</v>
      </c>
      <c r="F23">
        <v>15</v>
      </c>
      <c r="G23" s="1">
        <v>0</v>
      </c>
      <c r="T23" t="s">
        <v>737</v>
      </c>
      <c r="V23" s="26" t="s">
        <v>20</v>
      </c>
      <c r="W23" t="s">
        <v>2</v>
      </c>
      <c r="X23" t="s">
        <v>1</v>
      </c>
      <c r="Y23">
        <v>141</v>
      </c>
      <c r="Z23" t="s">
        <v>665</v>
      </c>
    </row>
    <row r="24" spans="1:26" x14ac:dyDescent="0.25">
      <c r="A24">
        <v>156</v>
      </c>
      <c r="B24" t="s">
        <v>2</v>
      </c>
      <c r="C24">
        <v>23</v>
      </c>
      <c r="D24" t="s">
        <v>693</v>
      </c>
      <c r="E24" t="s">
        <v>571</v>
      </c>
      <c r="F24">
        <v>15</v>
      </c>
      <c r="G24" s="1">
        <v>0</v>
      </c>
      <c r="T24" t="s">
        <v>738</v>
      </c>
      <c r="V24" s="26" t="s">
        <v>20</v>
      </c>
      <c r="W24" t="s">
        <v>2</v>
      </c>
      <c r="X24" t="s">
        <v>1</v>
      </c>
      <c r="Y24">
        <v>141</v>
      </c>
      <c r="Z24" t="s">
        <v>665</v>
      </c>
    </row>
    <row r="25" spans="1:26" x14ac:dyDescent="0.25">
      <c r="A25" t="s">
        <v>18</v>
      </c>
      <c r="B25" t="s">
        <v>19</v>
      </c>
      <c r="C25">
        <v>1</v>
      </c>
      <c r="D25" t="s">
        <v>694</v>
      </c>
      <c r="F25">
        <v>19</v>
      </c>
      <c r="G25" s="1">
        <v>0</v>
      </c>
      <c r="H25" s="1"/>
      <c r="T25" t="s">
        <v>739</v>
      </c>
      <c r="V25" s="26" t="s">
        <v>20</v>
      </c>
      <c r="W25" t="s">
        <v>2</v>
      </c>
      <c r="X25" t="s">
        <v>1</v>
      </c>
      <c r="Y25">
        <v>141</v>
      </c>
      <c r="Z25" t="s">
        <v>665</v>
      </c>
    </row>
    <row r="26" spans="1:26" x14ac:dyDescent="0.25">
      <c r="A26" t="s">
        <v>18</v>
      </c>
      <c r="B26" t="s">
        <v>22</v>
      </c>
      <c r="C26">
        <v>2</v>
      </c>
      <c r="D26" t="s">
        <v>695</v>
      </c>
      <c r="F26">
        <v>19</v>
      </c>
      <c r="G26" s="1">
        <v>6.6114529283118104</v>
      </c>
      <c r="H26" s="1"/>
      <c r="T26" t="s">
        <v>740</v>
      </c>
      <c r="V26" s="26" t="s">
        <v>20</v>
      </c>
      <c r="W26" t="s">
        <v>2</v>
      </c>
      <c r="X26" t="s">
        <v>1</v>
      </c>
      <c r="Y26">
        <v>141</v>
      </c>
      <c r="Z26" t="s">
        <v>665</v>
      </c>
    </row>
    <row r="27" spans="1:26" x14ac:dyDescent="0.25">
      <c r="A27">
        <v>149</v>
      </c>
      <c r="B27" t="s">
        <v>2</v>
      </c>
      <c r="C27">
        <v>3</v>
      </c>
      <c r="D27" t="s">
        <v>696</v>
      </c>
      <c r="E27" t="s">
        <v>563</v>
      </c>
      <c r="F27">
        <v>19</v>
      </c>
      <c r="G27" s="1">
        <v>0</v>
      </c>
      <c r="H27" s="1"/>
      <c r="T27" t="s">
        <v>741</v>
      </c>
      <c r="V27" s="26" t="s">
        <v>20</v>
      </c>
      <c r="W27" t="s">
        <v>2</v>
      </c>
      <c r="X27" t="s">
        <v>1</v>
      </c>
      <c r="Y27">
        <v>141</v>
      </c>
      <c r="Z27" t="s">
        <v>665</v>
      </c>
    </row>
    <row r="28" spans="1:26" x14ac:dyDescent="0.25">
      <c r="A28">
        <v>149</v>
      </c>
      <c r="B28" t="s">
        <v>2</v>
      </c>
      <c r="C28">
        <v>4</v>
      </c>
      <c r="D28" t="s">
        <v>697</v>
      </c>
      <c r="E28" t="s">
        <v>563</v>
      </c>
      <c r="F28">
        <v>19</v>
      </c>
      <c r="G28" s="1">
        <v>2.3297220451507092</v>
      </c>
      <c r="H28" s="1"/>
      <c r="T28" t="s">
        <v>742</v>
      </c>
      <c r="V28" s="26" t="s">
        <v>20</v>
      </c>
      <c r="W28" t="s">
        <v>2</v>
      </c>
      <c r="X28" t="s">
        <v>1</v>
      </c>
      <c r="Y28">
        <v>141</v>
      </c>
      <c r="Z28" t="s">
        <v>665</v>
      </c>
    </row>
    <row r="29" spans="1:26" x14ac:dyDescent="0.25">
      <c r="A29">
        <v>149</v>
      </c>
      <c r="B29" t="s">
        <v>2</v>
      </c>
      <c r="C29">
        <v>5</v>
      </c>
      <c r="D29" t="s">
        <v>698</v>
      </c>
      <c r="E29" t="s">
        <v>563</v>
      </c>
      <c r="F29">
        <v>19</v>
      </c>
      <c r="G29" s="1">
        <v>2.5196168055294659</v>
      </c>
      <c r="H29" s="1"/>
      <c r="T29" t="s">
        <v>743</v>
      </c>
      <c r="V29" s="26" t="s">
        <v>20</v>
      </c>
      <c r="W29" t="s">
        <v>2</v>
      </c>
      <c r="X29" t="s">
        <v>1</v>
      </c>
      <c r="Y29">
        <v>142</v>
      </c>
      <c r="Z29" t="s">
        <v>665</v>
      </c>
    </row>
    <row r="30" spans="1:26" x14ac:dyDescent="0.25">
      <c r="A30">
        <v>149</v>
      </c>
      <c r="B30" t="s">
        <v>2</v>
      </c>
      <c r="C30">
        <v>6</v>
      </c>
      <c r="D30" t="s">
        <v>699</v>
      </c>
      <c r="E30" t="s">
        <v>563</v>
      </c>
      <c r="F30">
        <v>19</v>
      </c>
      <c r="G30" s="1">
        <v>2.537432263011798</v>
      </c>
      <c r="H30" s="1"/>
      <c r="T30" t="s">
        <v>744</v>
      </c>
      <c r="V30" s="26" t="s">
        <v>20</v>
      </c>
      <c r="W30" t="s">
        <v>2</v>
      </c>
      <c r="X30" t="s">
        <v>1</v>
      </c>
      <c r="Y30">
        <v>142</v>
      </c>
      <c r="Z30" t="s">
        <v>665</v>
      </c>
    </row>
    <row r="31" spans="1:26" x14ac:dyDescent="0.25">
      <c r="A31">
        <v>149</v>
      </c>
      <c r="B31" t="s">
        <v>2</v>
      </c>
      <c r="C31">
        <v>7</v>
      </c>
      <c r="D31" t="s">
        <v>700</v>
      </c>
      <c r="E31" t="s">
        <v>563</v>
      </c>
      <c r="F31">
        <v>19</v>
      </c>
      <c r="G31" s="1">
        <v>3.4084710137662286</v>
      </c>
      <c r="H31" s="1"/>
      <c r="T31" t="s">
        <v>745</v>
      </c>
      <c r="V31" s="26" t="s">
        <v>20</v>
      </c>
      <c r="W31" t="s">
        <v>2</v>
      </c>
      <c r="X31" t="s">
        <v>1</v>
      </c>
      <c r="Y31">
        <v>142</v>
      </c>
      <c r="Z31" t="s">
        <v>665</v>
      </c>
    </row>
    <row r="32" spans="1:26" x14ac:dyDescent="0.25">
      <c r="A32">
        <v>149</v>
      </c>
      <c r="B32" t="s">
        <v>2</v>
      </c>
      <c r="C32">
        <v>8</v>
      </c>
      <c r="D32" t="s">
        <v>701</v>
      </c>
      <c r="E32" t="s">
        <v>563</v>
      </c>
      <c r="F32">
        <v>19</v>
      </c>
      <c r="G32" s="1">
        <v>4.3489723067424153</v>
      </c>
      <c r="H32" s="1"/>
      <c r="T32" t="s">
        <v>746</v>
      </c>
      <c r="V32" s="26" t="s">
        <v>20</v>
      </c>
      <c r="W32" t="s">
        <v>2</v>
      </c>
      <c r="X32" t="s">
        <v>1</v>
      </c>
      <c r="Y32">
        <v>142</v>
      </c>
      <c r="Z32" t="s">
        <v>665</v>
      </c>
    </row>
    <row r="33" spans="1:26" x14ac:dyDescent="0.25">
      <c r="A33">
        <v>149</v>
      </c>
      <c r="B33" t="s">
        <v>2</v>
      </c>
      <c r="C33">
        <v>9</v>
      </c>
      <c r="D33" t="s">
        <v>702</v>
      </c>
      <c r="E33" t="s">
        <v>563</v>
      </c>
      <c r="F33">
        <v>19</v>
      </c>
      <c r="G33" s="1">
        <v>4.6648649462536076</v>
      </c>
      <c r="H33" s="1"/>
      <c r="T33" t="s">
        <v>747</v>
      </c>
      <c r="V33" s="26" t="s">
        <v>20</v>
      </c>
      <c r="W33" t="s">
        <v>2</v>
      </c>
      <c r="X33" t="s">
        <v>1</v>
      </c>
      <c r="Y33">
        <v>142</v>
      </c>
      <c r="Z33" t="s">
        <v>665</v>
      </c>
    </row>
    <row r="34" spans="1:26" x14ac:dyDescent="0.25">
      <c r="A34">
        <v>149</v>
      </c>
      <c r="B34" t="s">
        <v>2</v>
      </c>
      <c r="C34">
        <v>10</v>
      </c>
      <c r="D34" t="s">
        <v>703</v>
      </c>
      <c r="E34" t="s">
        <v>563</v>
      </c>
      <c r="F34">
        <v>19</v>
      </c>
      <c r="G34" s="1">
        <v>5.0870047028043173</v>
      </c>
      <c r="H34" s="1"/>
      <c r="T34" t="s">
        <v>735</v>
      </c>
      <c r="V34" s="26" t="s">
        <v>20</v>
      </c>
      <c r="W34" t="s">
        <v>22</v>
      </c>
      <c r="X34" t="s">
        <v>18</v>
      </c>
      <c r="Y34" t="s">
        <v>18</v>
      </c>
      <c r="Z34" t="s">
        <v>665</v>
      </c>
    </row>
    <row r="35" spans="1:26" x14ac:dyDescent="0.25">
      <c r="A35">
        <v>149</v>
      </c>
      <c r="B35" t="s">
        <v>2</v>
      </c>
      <c r="C35">
        <v>11</v>
      </c>
      <c r="D35" t="s">
        <v>704</v>
      </c>
      <c r="E35" t="s">
        <v>563</v>
      </c>
      <c r="F35">
        <v>19</v>
      </c>
      <c r="G35" s="1">
        <v>5.6545999996830618</v>
      </c>
      <c r="H35" s="1"/>
      <c r="T35" t="s">
        <v>716</v>
      </c>
      <c r="U35">
        <v>1</v>
      </c>
      <c r="V35" s="26">
        <v>0</v>
      </c>
      <c r="W35" t="s">
        <v>19</v>
      </c>
      <c r="X35" t="s">
        <v>18</v>
      </c>
      <c r="Y35" t="s">
        <v>18</v>
      </c>
      <c r="Z35" t="s">
        <v>665</v>
      </c>
    </row>
    <row r="36" spans="1:26" x14ac:dyDescent="0.25">
      <c r="A36">
        <v>150</v>
      </c>
      <c r="B36" t="s">
        <v>2</v>
      </c>
      <c r="C36">
        <v>12</v>
      </c>
      <c r="D36" t="s">
        <v>705</v>
      </c>
      <c r="E36" t="s">
        <v>563</v>
      </c>
      <c r="F36">
        <v>19</v>
      </c>
      <c r="G36" s="1">
        <v>0</v>
      </c>
      <c r="H36" s="1"/>
      <c r="T36" t="s">
        <v>134</v>
      </c>
      <c r="U36">
        <v>1</v>
      </c>
      <c r="V36" s="26" t="s">
        <v>86</v>
      </c>
      <c r="W36" t="s">
        <v>19</v>
      </c>
      <c r="X36" t="s">
        <v>18</v>
      </c>
      <c r="Y36" t="s">
        <v>18</v>
      </c>
      <c r="Z36" t="s">
        <v>133</v>
      </c>
    </row>
    <row r="37" spans="1:26" x14ac:dyDescent="0.25">
      <c r="A37">
        <v>150</v>
      </c>
      <c r="B37" t="s">
        <v>2</v>
      </c>
      <c r="C37">
        <v>13</v>
      </c>
      <c r="D37" t="s">
        <v>706</v>
      </c>
      <c r="E37" t="s">
        <v>563</v>
      </c>
      <c r="F37">
        <v>19</v>
      </c>
      <c r="G37" s="1">
        <v>0</v>
      </c>
      <c r="H37" s="1"/>
      <c r="T37" t="s">
        <v>135</v>
      </c>
      <c r="U37">
        <v>2</v>
      </c>
      <c r="V37" s="26" t="s">
        <v>86</v>
      </c>
      <c r="W37" t="s">
        <v>22</v>
      </c>
      <c r="X37" t="s">
        <v>18</v>
      </c>
      <c r="Y37" t="s">
        <v>18</v>
      </c>
      <c r="Z37" t="s">
        <v>133</v>
      </c>
    </row>
    <row r="38" spans="1:26" x14ac:dyDescent="0.25">
      <c r="A38" t="s">
        <v>18</v>
      </c>
      <c r="B38" t="s">
        <v>19</v>
      </c>
      <c r="C38">
        <v>1</v>
      </c>
      <c r="D38" t="s">
        <v>707</v>
      </c>
      <c r="F38">
        <v>29</v>
      </c>
      <c r="G38">
        <v>0</v>
      </c>
      <c r="H38" s="1"/>
      <c r="T38" t="s">
        <v>146</v>
      </c>
      <c r="U38">
        <v>3</v>
      </c>
      <c r="V38" s="26">
        <v>0</v>
      </c>
      <c r="W38" t="s">
        <v>2</v>
      </c>
      <c r="X38" t="s">
        <v>1</v>
      </c>
      <c r="Y38">
        <v>135</v>
      </c>
      <c r="Z38" t="s">
        <v>133</v>
      </c>
    </row>
    <row r="39" spans="1:26" x14ac:dyDescent="0.25">
      <c r="A39" t="s">
        <v>18</v>
      </c>
      <c r="B39" t="s">
        <v>22</v>
      </c>
      <c r="C39">
        <v>2</v>
      </c>
      <c r="D39" t="s">
        <v>708</v>
      </c>
      <c r="F39">
        <v>29</v>
      </c>
      <c r="G39" s="1">
        <v>4.2956017149345991</v>
      </c>
      <c r="H39" s="1"/>
      <c r="T39" t="s">
        <v>144</v>
      </c>
      <c r="U39">
        <v>4</v>
      </c>
      <c r="V39" s="26">
        <v>0</v>
      </c>
      <c r="W39" t="s">
        <v>2</v>
      </c>
      <c r="X39" t="s">
        <v>1</v>
      </c>
      <c r="Y39">
        <v>135</v>
      </c>
      <c r="Z39" t="s">
        <v>133</v>
      </c>
    </row>
    <row r="40" spans="1:26" x14ac:dyDescent="0.25">
      <c r="A40">
        <v>149</v>
      </c>
      <c r="B40" t="s">
        <v>2</v>
      </c>
      <c r="C40">
        <v>3</v>
      </c>
      <c r="D40" t="s">
        <v>709</v>
      </c>
      <c r="E40" t="s">
        <v>545</v>
      </c>
      <c r="F40">
        <v>29</v>
      </c>
      <c r="G40" s="1">
        <v>0</v>
      </c>
      <c r="H40" s="1"/>
      <c r="T40" t="s">
        <v>145</v>
      </c>
      <c r="U40">
        <v>5</v>
      </c>
      <c r="V40" s="26">
        <v>5.5823006228170744</v>
      </c>
      <c r="W40" t="s">
        <v>2</v>
      </c>
      <c r="X40" t="s">
        <v>1</v>
      </c>
      <c r="Y40">
        <v>135</v>
      </c>
      <c r="Z40" t="s">
        <v>133</v>
      </c>
    </row>
    <row r="41" spans="1:26" x14ac:dyDescent="0.25">
      <c r="A41">
        <v>149</v>
      </c>
      <c r="B41" t="s">
        <v>2</v>
      </c>
      <c r="C41">
        <v>4</v>
      </c>
      <c r="D41" t="s">
        <v>710</v>
      </c>
      <c r="E41" t="s">
        <v>545</v>
      </c>
      <c r="F41">
        <v>29</v>
      </c>
      <c r="G41" s="1">
        <v>1.2426743718445163</v>
      </c>
      <c r="H41" s="1"/>
      <c r="T41" t="s">
        <v>147</v>
      </c>
      <c r="U41">
        <v>6</v>
      </c>
      <c r="V41" s="26">
        <v>5.8074852519023503</v>
      </c>
      <c r="W41" t="s">
        <v>2</v>
      </c>
      <c r="X41" t="s">
        <v>1</v>
      </c>
      <c r="Y41">
        <v>135</v>
      </c>
      <c r="Z41" t="s">
        <v>133</v>
      </c>
    </row>
    <row r="42" spans="1:26" x14ac:dyDescent="0.25">
      <c r="A42">
        <v>150</v>
      </c>
      <c r="B42" t="s">
        <v>2</v>
      </c>
      <c r="C42">
        <v>5</v>
      </c>
      <c r="D42" t="s">
        <v>711</v>
      </c>
      <c r="E42" t="s">
        <v>545</v>
      </c>
      <c r="F42">
        <v>29</v>
      </c>
      <c r="G42" s="1">
        <v>0</v>
      </c>
      <c r="H42" s="1"/>
      <c r="T42" t="s">
        <v>748</v>
      </c>
      <c r="U42">
        <v>7</v>
      </c>
      <c r="V42" s="26">
        <v>6.832216923174502</v>
      </c>
      <c r="W42" t="s">
        <v>2</v>
      </c>
      <c r="X42" t="s">
        <v>1</v>
      </c>
      <c r="Y42">
        <v>135</v>
      </c>
      <c r="Z42" t="s">
        <v>133</v>
      </c>
    </row>
    <row r="43" spans="1:26" x14ac:dyDescent="0.25">
      <c r="T43" t="s">
        <v>143</v>
      </c>
      <c r="U43">
        <v>8</v>
      </c>
      <c r="V43" s="26">
        <v>7.3144906448390472</v>
      </c>
      <c r="W43" t="s">
        <v>2</v>
      </c>
      <c r="X43" t="s">
        <v>1</v>
      </c>
      <c r="Y43">
        <v>135</v>
      </c>
      <c r="Z43" t="s">
        <v>133</v>
      </c>
    </row>
    <row r="44" spans="1:26" x14ac:dyDescent="0.25">
      <c r="T44" t="s">
        <v>138</v>
      </c>
      <c r="U44">
        <v>9</v>
      </c>
      <c r="V44" s="26">
        <v>0</v>
      </c>
      <c r="W44" t="s">
        <v>2</v>
      </c>
      <c r="X44" t="s">
        <v>1</v>
      </c>
      <c r="Y44">
        <v>136</v>
      </c>
      <c r="Z44" t="s">
        <v>133</v>
      </c>
    </row>
    <row r="45" spans="1:26" x14ac:dyDescent="0.25">
      <c r="T45" t="s">
        <v>137</v>
      </c>
      <c r="U45">
        <v>10</v>
      </c>
      <c r="V45" s="26">
        <v>0</v>
      </c>
      <c r="W45" t="s">
        <v>2</v>
      </c>
      <c r="X45" t="s">
        <v>1</v>
      </c>
      <c r="Y45">
        <v>136</v>
      </c>
      <c r="Z45" t="s">
        <v>133</v>
      </c>
    </row>
    <row r="46" spans="1:26" x14ac:dyDescent="0.25">
      <c r="T46" t="s">
        <v>121</v>
      </c>
      <c r="U46">
        <v>11</v>
      </c>
      <c r="V46" s="26">
        <v>6.1132620411013798</v>
      </c>
      <c r="W46" t="s">
        <v>2</v>
      </c>
      <c r="X46" t="s">
        <v>1</v>
      </c>
      <c r="Y46">
        <v>136</v>
      </c>
      <c r="Z46" t="s">
        <v>133</v>
      </c>
    </row>
    <row r="47" spans="1:26" x14ac:dyDescent="0.25">
      <c r="T47" t="s">
        <v>139</v>
      </c>
      <c r="U47">
        <v>12</v>
      </c>
      <c r="V47" s="26">
        <v>6.3254376880226815</v>
      </c>
      <c r="W47" t="s">
        <v>2</v>
      </c>
      <c r="X47" t="s">
        <v>1</v>
      </c>
      <c r="Y47">
        <v>136</v>
      </c>
      <c r="Z47" t="s">
        <v>133</v>
      </c>
    </row>
    <row r="48" spans="1:26" x14ac:dyDescent="0.25">
      <c r="T48" t="s">
        <v>142</v>
      </c>
      <c r="U48">
        <v>13</v>
      </c>
      <c r="V48" s="26">
        <v>6.6602092757804883</v>
      </c>
      <c r="W48" t="s">
        <v>2</v>
      </c>
      <c r="X48" t="s">
        <v>1</v>
      </c>
      <c r="Y48">
        <v>136</v>
      </c>
      <c r="Z48" t="s">
        <v>133</v>
      </c>
    </row>
    <row r="49" spans="20:26" x14ac:dyDescent="0.25">
      <c r="T49" t="s">
        <v>136</v>
      </c>
      <c r="U49">
        <v>14</v>
      </c>
      <c r="V49" s="26">
        <v>7.3019148371023297</v>
      </c>
      <c r="W49" t="s">
        <v>2</v>
      </c>
      <c r="X49" t="s">
        <v>1</v>
      </c>
      <c r="Y49">
        <v>136</v>
      </c>
      <c r="Z49" t="s">
        <v>133</v>
      </c>
    </row>
    <row r="50" spans="20:26" x14ac:dyDescent="0.25">
      <c r="T50" t="s">
        <v>140</v>
      </c>
      <c r="U50">
        <v>15</v>
      </c>
      <c r="V50" s="26">
        <v>9.978143753335365</v>
      </c>
      <c r="W50" t="s">
        <v>2</v>
      </c>
      <c r="X50" t="s">
        <v>1</v>
      </c>
      <c r="Y50">
        <v>136</v>
      </c>
      <c r="Z50" t="s">
        <v>133</v>
      </c>
    </row>
    <row r="51" spans="20:26" x14ac:dyDescent="0.25">
      <c r="T51" t="s">
        <v>749</v>
      </c>
      <c r="V51" s="27" t="s">
        <v>20</v>
      </c>
      <c r="W51" t="s">
        <v>2</v>
      </c>
      <c r="X51" t="s">
        <v>1</v>
      </c>
      <c r="Y51">
        <v>135</v>
      </c>
      <c r="Z51" t="s">
        <v>133</v>
      </c>
    </row>
    <row r="52" spans="20:26" x14ac:dyDescent="0.25">
      <c r="T52" t="s">
        <v>750</v>
      </c>
      <c r="V52" s="27" t="s">
        <v>20</v>
      </c>
      <c r="W52" t="s">
        <v>2</v>
      </c>
      <c r="X52" t="s">
        <v>1</v>
      </c>
      <c r="Y52">
        <v>135</v>
      </c>
      <c r="Z52" t="s">
        <v>133</v>
      </c>
    </row>
    <row r="53" spans="20:26" x14ac:dyDescent="0.25">
      <c r="T53" t="s">
        <v>751</v>
      </c>
      <c r="V53" s="27" t="s">
        <v>20</v>
      </c>
      <c r="W53" t="s">
        <v>2</v>
      </c>
      <c r="X53" t="s">
        <v>1</v>
      </c>
      <c r="Y53">
        <v>135</v>
      </c>
      <c r="Z53" t="s">
        <v>133</v>
      </c>
    </row>
    <row r="54" spans="20:26" x14ac:dyDescent="0.25">
      <c r="T54" t="s">
        <v>752</v>
      </c>
      <c r="V54" s="27" t="s">
        <v>20</v>
      </c>
      <c r="W54" t="s">
        <v>2</v>
      </c>
      <c r="X54" t="s">
        <v>1</v>
      </c>
      <c r="Y54">
        <v>135</v>
      </c>
      <c r="Z54" t="s">
        <v>133</v>
      </c>
    </row>
    <row r="55" spans="20:26" x14ac:dyDescent="0.25">
      <c r="T55" t="s">
        <v>753</v>
      </c>
      <c r="V55" s="27" t="s">
        <v>20</v>
      </c>
      <c r="W55" t="s">
        <v>2</v>
      </c>
      <c r="X55" t="s">
        <v>1</v>
      </c>
      <c r="Y55">
        <v>135</v>
      </c>
      <c r="Z55" t="s">
        <v>133</v>
      </c>
    </row>
    <row r="56" spans="20:26" x14ac:dyDescent="0.25">
      <c r="T56" t="s">
        <v>754</v>
      </c>
      <c r="V56" s="27" t="s">
        <v>20</v>
      </c>
      <c r="W56" t="s">
        <v>2</v>
      </c>
      <c r="X56" t="s">
        <v>1</v>
      </c>
      <c r="Y56">
        <v>135</v>
      </c>
      <c r="Z56" t="s">
        <v>133</v>
      </c>
    </row>
    <row r="57" spans="20:26" x14ac:dyDescent="0.25">
      <c r="T57" t="s">
        <v>755</v>
      </c>
      <c r="V57" s="27" t="s">
        <v>20</v>
      </c>
      <c r="W57" t="s">
        <v>2</v>
      </c>
      <c r="X57" t="s">
        <v>1</v>
      </c>
      <c r="Y57">
        <v>135</v>
      </c>
      <c r="Z57" t="s">
        <v>133</v>
      </c>
    </row>
    <row r="58" spans="20:26" x14ac:dyDescent="0.25">
      <c r="T58" t="s">
        <v>756</v>
      </c>
      <c r="V58" s="27" t="s">
        <v>20</v>
      </c>
      <c r="W58" t="s">
        <v>2</v>
      </c>
      <c r="X58" t="s">
        <v>1</v>
      </c>
      <c r="Y58">
        <v>135</v>
      </c>
      <c r="Z58" t="s">
        <v>133</v>
      </c>
    </row>
    <row r="59" spans="20:26" x14ac:dyDescent="0.25">
      <c r="T59" t="s">
        <v>757</v>
      </c>
      <c r="V59" s="27" t="s">
        <v>20</v>
      </c>
      <c r="W59" t="s">
        <v>2</v>
      </c>
      <c r="X59" t="s">
        <v>1</v>
      </c>
      <c r="Y59">
        <v>135</v>
      </c>
      <c r="Z59" t="s">
        <v>133</v>
      </c>
    </row>
    <row r="60" spans="20:26" x14ac:dyDescent="0.25">
      <c r="T60" t="s">
        <v>758</v>
      </c>
      <c r="V60" s="27" t="s">
        <v>20</v>
      </c>
      <c r="W60" t="s">
        <v>2</v>
      </c>
      <c r="X60" t="s">
        <v>1</v>
      </c>
      <c r="Y60">
        <v>135</v>
      </c>
      <c r="Z60" t="s">
        <v>133</v>
      </c>
    </row>
    <row r="61" spans="20:26" x14ac:dyDescent="0.25">
      <c r="T61" t="s">
        <v>759</v>
      </c>
      <c r="V61" s="27" t="s">
        <v>20</v>
      </c>
      <c r="W61" t="s">
        <v>2</v>
      </c>
      <c r="X61" t="s">
        <v>1</v>
      </c>
      <c r="Y61">
        <v>135</v>
      </c>
      <c r="Z61" t="s">
        <v>133</v>
      </c>
    </row>
    <row r="62" spans="20:26" x14ac:dyDescent="0.25">
      <c r="T62" t="s">
        <v>760</v>
      </c>
      <c r="V62" s="27" t="s">
        <v>20</v>
      </c>
      <c r="W62" t="s">
        <v>2</v>
      </c>
      <c r="X62" t="s">
        <v>1</v>
      </c>
      <c r="Y62">
        <v>135</v>
      </c>
      <c r="Z62" t="s">
        <v>133</v>
      </c>
    </row>
    <row r="63" spans="20:26" x14ac:dyDescent="0.25">
      <c r="T63" t="s">
        <v>761</v>
      </c>
      <c r="V63" s="27" t="s">
        <v>20</v>
      </c>
      <c r="W63" t="s">
        <v>2</v>
      </c>
      <c r="X63" t="s">
        <v>1</v>
      </c>
      <c r="Y63">
        <v>135</v>
      </c>
      <c r="Z63" t="s">
        <v>133</v>
      </c>
    </row>
    <row r="64" spans="20:26" x14ac:dyDescent="0.25">
      <c r="T64" t="s">
        <v>762</v>
      </c>
      <c r="V64" s="27" t="s">
        <v>20</v>
      </c>
      <c r="W64" t="s">
        <v>2</v>
      </c>
      <c r="X64" t="s">
        <v>1</v>
      </c>
      <c r="Y64">
        <v>135</v>
      </c>
      <c r="Z64" t="s">
        <v>133</v>
      </c>
    </row>
    <row r="65" spans="20:26" x14ac:dyDescent="0.25">
      <c r="T65" t="s">
        <v>763</v>
      </c>
      <c r="V65" s="27" t="s">
        <v>20</v>
      </c>
      <c r="W65" t="s">
        <v>2</v>
      </c>
      <c r="X65" t="s">
        <v>1</v>
      </c>
      <c r="Y65">
        <v>135</v>
      </c>
      <c r="Z65" t="s">
        <v>133</v>
      </c>
    </row>
    <row r="66" spans="20:26" x14ac:dyDescent="0.25">
      <c r="T66" t="s">
        <v>764</v>
      </c>
      <c r="V66" s="27" t="s">
        <v>20</v>
      </c>
      <c r="W66" t="s">
        <v>2</v>
      </c>
      <c r="X66" t="s">
        <v>1</v>
      </c>
      <c r="Y66">
        <v>135</v>
      </c>
      <c r="Z66" t="s">
        <v>133</v>
      </c>
    </row>
    <row r="67" spans="20:26" x14ac:dyDescent="0.25">
      <c r="T67" t="s">
        <v>765</v>
      </c>
      <c r="V67" s="27" t="s">
        <v>20</v>
      </c>
      <c r="W67" t="s">
        <v>2</v>
      </c>
      <c r="X67" t="s">
        <v>1</v>
      </c>
      <c r="Y67">
        <v>135</v>
      </c>
      <c r="Z67" t="s">
        <v>133</v>
      </c>
    </row>
    <row r="68" spans="20:26" x14ac:dyDescent="0.25">
      <c r="T68" t="s">
        <v>766</v>
      </c>
      <c r="V68" s="27" t="s">
        <v>20</v>
      </c>
      <c r="W68" t="s">
        <v>2</v>
      </c>
      <c r="X68" t="s">
        <v>1</v>
      </c>
      <c r="Y68">
        <v>135</v>
      </c>
      <c r="Z68" t="s">
        <v>133</v>
      </c>
    </row>
    <row r="69" spans="20:26" x14ac:dyDescent="0.25">
      <c r="T69" t="s">
        <v>767</v>
      </c>
      <c r="V69" s="27" t="s">
        <v>20</v>
      </c>
      <c r="W69" t="s">
        <v>2</v>
      </c>
      <c r="X69" t="s">
        <v>1</v>
      </c>
      <c r="Y69">
        <v>135</v>
      </c>
      <c r="Z69" t="s">
        <v>133</v>
      </c>
    </row>
    <row r="70" spans="20:26" x14ac:dyDescent="0.25">
      <c r="T70" t="s">
        <v>768</v>
      </c>
      <c r="V70" s="27" t="s">
        <v>20</v>
      </c>
      <c r="W70" t="s">
        <v>2</v>
      </c>
      <c r="X70" t="s">
        <v>1</v>
      </c>
      <c r="Y70">
        <v>135</v>
      </c>
      <c r="Z70" t="s">
        <v>133</v>
      </c>
    </row>
    <row r="71" spans="20:26" x14ac:dyDescent="0.25">
      <c r="T71" t="s">
        <v>769</v>
      </c>
      <c r="V71" s="27" t="s">
        <v>20</v>
      </c>
      <c r="W71" t="s">
        <v>2</v>
      </c>
      <c r="X71" t="s">
        <v>1</v>
      </c>
      <c r="Y71">
        <v>135</v>
      </c>
      <c r="Z71" t="s">
        <v>133</v>
      </c>
    </row>
    <row r="72" spans="20:26" x14ac:dyDescent="0.25">
      <c r="T72" t="s">
        <v>770</v>
      </c>
      <c r="V72" s="27" t="s">
        <v>20</v>
      </c>
      <c r="W72" t="s">
        <v>2</v>
      </c>
      <c r="X72" t="s">
        <v>1</v>
      </c>
      <c r="Y72">
        <v>136</v>
      </c>
      <c r="Z72" t="s">
        <v>133</v>
      </c>
    </row>
    <row r="73" spans="20:26" x14ac:dyDescent="0.25">
      <c r="T73" t="s">
        <v>771</v>
      </c>
      <c r="V73" s="27" t="s">
        <v>20</v>
      </c>
      <c r="W73" t="s">
        <v>2</v>
      </c>
      <c r="X73" t="s">
        <v>1</v>
      </c>
      <c r="Y73">
        <v>136</v>
      </c>
      <c r="Z73" t="s">
        <v>133</v>
      </c>
    </row>
    <row r="74" spans="20:26" x14ac:dyDescent="0.25">
      <c r="T74" t="s">
        <v>772</v>
      </c>
      <c r="V74" s="27" t="s">
        <v>20</v>
      </c>
      <c r="W74" t="s">
        <v>2</v>
      </c>
      <c r="X74" t="s">
        <v>1</v>
      </c>
      <c r="Y74">
        <v>136</v>
      </c>
      <c r="Z74" t="s">
        <v>133</v>
      </c>
    </row>
    <row r="75" spans="20:26" x14ac:dyDescent="0.25">
      <c r="T75" t="s">
        <v>773</v>
      </c>
      <c r="V75" s="27" t="s">
        <v>20</v>
      </c>
      <c r="W75" t="s">
        <v>2</v>
      </c>
      <c r="X75" t="s">
        <v>1</v>
      </c>
      <c r="Y75">
        <v>136</v>
      </c>
      <c r="Z75" t="s">
        <v>133</v>
      </c>
    </row>
    <row r="76" spans="20:26" x14ac:dyDescent="0.25">
      <c r="T76" t="s">
        <v>774</v>
      </c>
      <c r="V76" s="27" t="s">
        <v>20</v>
      </c>
      <c r="W76" t="s">
        <v>2</v>
      </c>
      <c r="X76" t="s">
        <v>1</v>
      </c>
      <c r="Y76">
        <v>136</v>
      </c>
      <c r="Z76" t="s">
        <v>133</v>
      </c>
    </row>
    <row r="77" spans="20:26" x14ac:dyDescent="0.25">
      <c r="T77" t="s">
        <v>775</v>
      </c>
      <c r="V77" s="27" t="s">
        <v>20</v>
      </c>
      <c r="W77" t="s">
        <v>2</v>
      </c>
      <c r="X77" t="s">
        <v>1</v>
      </c>
      <c r="Y77">
        <v>136</v>
      </c>
      <c r="Z77" t="s">
        <v>133</v>
      </c>
    </row>
    <row r="78" spans="20:26" x14ac:dyDescent="0.25">
      <c r="T78" t="s">
        <v>776</v>
      </c>
      <c r="V78" s="27" t="s">
        <v>20</v>
      </c>
      <c r="W78" t="s">
        <v>2</v>
      </c>
      <c r="X78" t="s">
        <v>1</v>
      </c>
      <c r="Y78">
        <v>136</v>
      </c>
      <c r="Z78" t="s">
        <v>133</v>
      </c>
    </row>
    <row r="79" spans="20:26" x14ac:dyDescent="0.25">
      <c r="T79" t="s">
        <v>777</v>
      </c>
      <c r="V79" s="27" t="s">
        <v>20</v>
      </c>
      <c r="W79" t="s">
        <v>2</v>
      </c>
      <c r="X79" t="s">
        <v>1</v>
      </c>
      <c r="Y79">
        <v>136</v>
      </c>
      <c r="Z79" t="s">
        <v>133</v>
      </c>
    </row>
    <row r="80" spans="20:26" x14ac:dyDescent="0.25">
      <c r="T80" t="s">
        <v>778</v>
      </c>
      <c r="V80" s="27" t="s">
        <v>20</v>
      </c>
      <c r="W80" t="s">
        <v>2</v>
      </c>
      <c r="X80" t="s">
        <v>1</v>
      </c>
      <c r="Y80">
        <v>136</v>
      </c>
      <c r="Z80" t="s">
        <v>133</v>
      </c>
    </row>
    <row r="81" spans="20:26" x14ac:dyDescent="0.25">
      <c r="T81" t="s">
        <v>779</v>
      </c>
      <c r="V81" s="27" t="s">
        <v>20</v>
      </c>
      <c r="W81" t="s">
        <v>2</v>
      </c>
      <c r="X81" t="s">
        <v>1</v>
      </c>
      <c r="Y81">
        <v>136</v>
      </c>
      <c r="Z81" t="s">
        <v>133</v>
      </c>
    </row>
    <row r="82" spans="20:26" x14ac:dyDescent="0.25">
      <c r="T82" t="s">
        <v>780</v>
      </c>
      <c r="V82" s="27" t="s">
        <v>20</v>
      </c>
      <c r="W82" t="s">
        <v>2</v>
      </c>
      <c r="X82" t="s">
        <v>1</v>
      </c>
      <c r="Y82">
        <v>136</v>
      </c>
      <c r="Z82" t="s">
        <v>133</v>
      </c>
    </row>
    <row r="83" spans="20:26" x14ac:dyDescent="0.25">
      <c r="T83" t="s">
        <v>781</v>
      </c>
      <c r="V83" s="27" t="s">
        <v>20</v>
      </c>
      <c r="W83" t="s">
        <v>2</v>
      </c>
      <c r="X83" t="s">
        <v>1</v>
      </c>
      <c r="Y83">
        <v>136</v>
      </c>
      <c r="Z83" t="s">
        <v>133</v>
      </c>
    </row>
    <row r="84" spans="20:26" x14ac:dyDescent="0.25">
      <c r="T84" t="s">
        <v>782</v>
      </c>
      <c r="V84" s="27" t="s">
        <v>20</v>
      </c>
      <c r="W84" t="s">
        <v>2</v>
      </c>
      <c r="X84" t="s">
        <v>1</v>
      </c>
      <c r="Y84">
        <v>136</v>
      </c>
      <c r="Z84" t="s">
        <v>133</v>
      </c>
    </row>
    <row r="85" spans="20:26" x14ac:dyDescent="0.25">
      <c r="T85" t="s">
        <v>783</v>
      </c>
      <c r="V85" s="27" t="s">
        <v>20</v>
      </c>
      <c r="W85" t="s">
        <v>2</v>
      </c>
      <c r="X85" t="s">
        <v>1</v>
      </c>
      <c r="Y85">
        <v>136</v>
      </c>
      <c r="Z85" t="s">
        <v>133</v>
      </c>
    </row>
    <row r="86" spans="20:26" x14ac:dyDescent="0.25">
      <c r="T86" t="s">
        <v>784</v>
      </c>
      <c r="V86" s="27" t="s">
        <v>20</v>
      </c>
      <c r="W86" t="s">
        <v>2</v>
      </c>
      <c r="X86" t="s">
        <v>1</v>
      </c>
      <c r="Y86">
        <v>136</v>
      </c>
      <c r="Z86" t="s">
        <v>133</v>
      </c>
    </row>
    <row r="87" spans="20:26" x14ac:dyDescent="0.25">
      <c r="T87" t="s">
        <v>785</v>
      </c>
      <c r="V87" s="27" t="s">
        <v>20</v>
      </c>
      <c r="W87" t="s">
        <v>2</v>
      </c>
      <c r="X87" t="s">
        <v>1</v>
      </c>
      <c r="Y87">
        <v>136</v>
      </c>
      <c r="Z87" t="s">
        <v>133</v>
      </c>
    </row>
    <row r="88" spans="20:26" x14ac:dyDescent="0.25">
      <c r="T88" t="s">
        <v>786</v>
      </c>
      <c r="V88" s="27" t="s">
        <v>20</v>
      </c>
      <c r="W88" t="s">
        <v>2</v>
      </c>
      <c r="X88" t="s">
        <v>1</v>
      </c>
      <c r="Y88">
        <v>136</v>
      </c>
      <c r="Z88" t="s">
        <v>133</v>
      </c>
    </row>
    <row r="89" spans="20:26" x14ac:dyDescent="0.25">
      <c r="T89" t="s">
        <v>787</v>
      </c>
      <c r="V89" s="27" t="s">
        <v>20</v>
      </c>
      <c r="W89" t="s">
        <v>2</v>
      </c>
      <c r="X89" t="s">
        <v>1</v>
      </c>
      <c r="Y89">
        <v>136</v>
      </c>
      <c r="Z89" t="s">
        <v>133</v>
      </c>
    </row>
    <row r="90" spans="20:26" x14ac:dyDescent="0.25">
      <c r="T90" t="s">
        <v>788</v>
      </c>
      <c r="V90" s="27" t="s">
        <v>20</v>
      </c>
      <c r="W90" t="s">
        <v>2</v>
      </c>
      <c r="X90" t="s">
        <v>1</v>
      </c>
      <c r="Y90">
        <v>136</v>
      </c>
      <c r="Z90" t="s">
        <v>133</v>
      </c>
    </row>
    <row r="91" spans="20:26" x14ac:dyDescent="0.25">
      <c r="T91" t="s">
        <v>789</v>
      </c>
      <c r="V91" s="27" t="s">
        <v>20</v>
      </c>
      <c r="W91" t="s">
        <v>2</v>
      </c>
      <c r="X91" t="s">
        <v>1</v>
      </c>
      <c r="Y91">
        <v>136</v>
      </c>
      <c r="Z91" t="s">
        <v>133</v>
      </c>
    </row>
    <row r="92" spans="20:26" x14ac:dyDescent="0.25">
      <c r="T92" t="s">
        <v>790</v>
      </c>
      <c r="V92" s="27" t="s">
        <v>20</v>
      </c>
      <c r="W92" t="s">
        <v>2</v>
      </c>
      <c r="X92" t="s">
        <v>1</v>
      </c>
      <c r="Y92">
        <v>136</v>
      </c>
      <c r="Z92" t="s">
        <v>133</v>
      </c>
    </row>
    <row r="93" spans="20:26" x14ac:dyDescent="0.25">
      <c r="T93" t="s">
        <v>791</v>
      </c>
      <c r="V93" s="27" t="s">
        <v>20</v>
      </c>
      <c r="W93" t="s">
        <v>2</v>
      </c>
      <c r="X93" t="s">
        <v>1</v>
      </c>
      <c r="Y93">
        <v>136</v>
      </c>
      <c r="Z93" t="s">
        <v>133</v>
      </c>
    </row>
    <row r="94" spans="20:26" x14ac:dyDescent="0.25">
      <c r="T94" t="s">
        <v>792</v>
      </c>
      <c r="V94" s="27" t="s">
        <v>20</v>
      </c>
      <c r="W94" t="s">
        <v>2</v>
      </c>
      <c r="X94" t="s">
        <v>1</v>
      </c>
      <c r="Y94">
        <v>136</v>
      </c>
      <c r="Z94" t="s">
        <v>133</v>
      </c>
    </row>
  </sheetData>
  <sortState ref="T36:Z50">
    <sortCondition ref="W36:W50"/>
    <sortCondition ref="Y36:Y50"/>
    <sortCondition ref="V36:V50"/>
  </sortState>
  <conditionalFormatting sqref="T35">
    <cfRule type="duplicateValues" dxfId="1" priority="1"/>
  </conditionalFormatting>
  <pageMargins left="0.7" right="0.7" top="0.75" bottom="0.75" header="0.3" footer="0.3"/>
  <pageSetup paperSize="9" scale="23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14"/>
  <sheetViews>
    <sheetView workbookViewId="0">
      <selection activeCell="Z39" sqref="Z39"/>
    </sheetView>
  </sheetViews>
  <sheetFormatPr defaultRowHeight="15" x14ac:dyDescent="0.25"/>
  <cols>
    <col min="4" max="4" width="23.28515625" bestFit="1" customWidth="1"/>
    <col min="5" max="5" width="14.28515625" bestFit="1" customWidth="1"/>
    <col min="6" max="6" width="9" style="1" bestFit="1" customWidth="1"/>
    <col min="22" max="22" width="9" customWidth="1"/>
    <col min="23" max="23" width="9.140625" hidden="1" customWidth="1"/>
    <col min="26" max="26" width="19.7109375" bestFit="1" customWidth="1"/>
    <col min="27" max="27" width="14.28515625" bestFit="1" customWidth="1"/>
    <col min="28" max="28" width="12" style="1" bestFit="1" customWidth="1"/>
  </cols>
  <sheetData>
    <row r="1" spans="1:29" x14ac:dyDescent="0.25">
      <c r="A1" s="5" t="s">
        <v>1</v>
      </c>
      <c r="B1" s="5" t="s">
        <v>27</v>
      </c>
      <c r="C1" s="5" t="s">
        <v>65</v>
      </c>
      <c r="D1" s="5" t="s">
        <v>601</v>
      </c>
      <c r="E1" s="5" t="s">
        <v>600</v>
      </c>
      <c r="F1" s="29" t="s">
        <v>599</v>
      </c>
      <c r="H1" s="56" t="s">
        <v>849</v>
      </c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X1" t="s">
        <v>1</v>
      </c>
      <c r="Y1" t="s">
        <v>27</v>
      </c>
      <c r="Z1" t="s">
        <v>601</v>
      </c>
      <c r="AA1" t="s">
        <v>600</v>
      </c>
      <c r="AB1" s="1" t="s">
        <v>599</v>
      </c>
      <c r="AC1" t="s">
        <v>851</v>
      </c>
    </row>
    <row r="2" spans="1:29" x14ac:dyDescent="0.25">
      <c r="A2">
        <v>149</v>
      </c>
      <c r="B2" t="s">
        <v>2</v>
      </c>
      <c r="C2">
        <v>3</v>
      </c>
      <c r="D2" t="s">
        <v>810</v>
      </c>
      <c r="E2">
        <v>13</v>
      </c>
      <c r="F2" s="1">
        <v>0</v>
      </c>
      <c r="X2" t="s">
        <v>18</v>
      </c>
      <c r="Y2" t="s">
        <v>19</v>
      </c>
      <c r="Z2" t="s">
        <v>594</v>
      </c>
      <c r="AA2">
        <v>1</v>
      </c>
      <c r="AB2" s="1">
        <v>6.03058940004607</v>
      </c>
      <c r="AC2" t="s">
        <v>850</v>
      </c>
    </row>
    <row r="3" spans="1:29" x14ac:dyDescent="0.25">
      <c r="A3">
        <v>149</v>
      </c>
      <c r="B3" t="s">
        <v>2</v>
      </c>
      <c r="C3">
        <v>4</v>
      </c>
      <c r="D3" t="s">
        <v>811</v>
      </c>
      <c r="E3">
        <v>13</v>
      </c>
      <c r="F3" s="1">
        <v>0</v>
      </c>
      <c r="X3" t="s">
        <v>18</v>
      </c>
      <c r="Y3" t="s">
        <v>22</v>
      </c>
      <c r="Z3" t="s">
        <v>416</v>
      </c>
      <c r="AA3">
        <v>2</v>
      </c>
      <c r="AB3" s="1">
        <v>7.6791800927158338</v>
      </c>
    </row>
    <row r="4" spans="1:29" x14ac:dyDescent="0.25">
      <c r="A4">
        <v>149</v>
      </c>
      <c r="B4" t="s">
        <v>2</v>
      </c>
      <c r="C4">
        <v>5</v>
      </c>
      <c r="D4" t="s">
        <v>812</v>
      </c>
      <c r="E4">
        <v>13</v>
      </c>
      <c r="F4" s="1">
        <v>0</v>
      </c>
      <c r="X4" t="s">
        <v>18</v>
      </c>
      <c r="Y4" t="s">
        <v>19</v>
      </c>
      <c r="Z4" t="s">
        <v>350</v>
      </c>
      <c r="AA4">
        <v>3</v>
      </c>
      <c r="AB4" s="1">
        <v>5.7729687578191937</v>
      </c>
      <c r="AC4" t="s">
        <v>850</v>
      </c>
    </row>
    <row r="5" spans="1:29" x14ac:dyDescent="0.25">
      <c r="A5">
        <v>149</v>
      </c>
      <c r="B5" t="s">
        <v>2</v>
      </c>
      <c r="C5">
        <v>6</v>
      </c>
      <c r="D5" t="s">
        <v>813</v>
      </c>
      <c r="E5">
        <v>13</v>
      </c>
      <c r="F5" s="1">
        <v>0</v>
      </c>
      <c r="X5" t="s">
        <v>18</v>
      </c>
      <c r="Y5" t="s">
        <v>19</v>
      </c>
      <c r="Z5" t="s">
        <v>301</v>
      </c>
      <c r="AA5">
        <v>4</v>
      </c>
      <c r="AB5" s="1">
        <v>5.2329363395188757</v>
      </c>
      <c r="AC5" t="s">
        <v>850</v>
      </c>
    </row>
    <row r="6" spans="1:29" x14ac:dyDescent="0.25">
      <c r="A6">
        <v>149</v>
      </c>
      <c r="B6" t="s">
        <v>2</v>
      </c>
      <c r="C6">
        <v>7</v>
      </c>
      <c r="D6" t="s">
        <v>814</v>
      </c>
      <c r="E6">
        <v>13</v>
      </c>
      <c r="F6" s="1">
        <v>0</v>
      </c>
      <c r="X6" t="s">
        <v>18</v>
      </c>
      <c r="Y6" t="s">
        <v>22</v>
      </c>
      <c r="Z6" t="s">
        <v>799</v>
      </c>
      <c r="AA6">
        <v>5</v>
      </c>
      <c r="AB6" s="1">
        <v>8.3696883552999601</v>
      </c>
    </row>
    <row r="7" spans="1:29" x14ac:dyDescent="0.25">
      <c r="A7">
        <v>149</v>
      </c>
      <c r="B7" t="s">
        <v>2</v>
      </c>
      <c r="C7">
        <v>8</v>
      </c>
      <c r="D7" t="s">
        <v>815</v>
      </c>
      <c r="E7">
        <v>13</v>
      </c>
      <c r="F7" s="1">
        <v>0</v>
      </c>
      <c r="X7" t="s">
        <v>18</v>
      </c>
      <c r="Y7" t="s">
        <v>22</v>
      </c>
      <c r="Z7" t="s">
        <v>807</v>
      </c>
      <c r="AA7">
        <v>7</v>
      </c>
      <c r="AB7" s="1">
        <v>5.1599056942779304</v>
      </c>
    </row>
    <row r="8" spans="1:29" x14ac:dyDescent="0.25">
      <c r="A8">
        <v>149</v>
      </c>
      <c r="B8" t="s">
        <v>2</v>
      </c>
      <c r="C8">
        <v>9</v>
      </c>
      <c r="D8" t="s">
        <v>816</v>
      </c>
      <c r="E8">
        <v>13</v>
      </c>
      <c r="F8" s="1">
        <v>0</v>
      </c>
      <c r="X8" t="s">
        <v>18</v>
      </c>
      <c r="Y8" t="s">
        <v>22</v>
      </c>
      <c r="Z8" t="s">
        <v>806</v>
      </c>
      <c r="AA8">
        <v>8</v>
      </c>
      <c r="AB8" s="1">
        <v>5.3231839113714896</v>
      </c>
    </row>
    <row r="9" spans="1:29" x14ac:dyDescent="0.25">
      <c r="A9">
        <v>149</v>
      </c>
      <c r="B9" t="s">
        <v>2</v>
      </c>
      <c r="C9">
        <v>10</v>
      </c>
      <c r="D9" t="s">
        <v>817</v>
      </c>
      <c r="E9">
        <v>13</v>
      </c>
      <c r="F9" s="1">
        <v>0</v>
      </c>
      <c r="X9" t="s">
        <v>18</v>
      </c>
      <c r="Y9" t="s">
        <v>22</v>
      </c>
      <c r="Z9" t="s">
        <v>807</v>
      </c>
      <c r="AA9">
        <v>10</v>
      </c>
      <c r="AB9" s="1">
        <v>5.1599056942779304</v>
      </c>
    </row>
    <row r="10" spans="1:29" x14ac:dyDescent="0.25">
      <c r="A10">
        <v>149</v>
      </c>
      <c r="B10" t="s">
        <v>2</v>
      </c>
      <c r="C10">
        <v>11</v>
      </c>
      <c r="D10" t="s">
        <v>818</v>
      </c>
      <c r="E10">
        <v>13</v>
      </c>
      <c r="F10" s="1">
        <v>1.4083766039309698</v>
      </c>
      <c r="X10" t="s">
        <v>18</v>
      </c>
      <c r="Y10" t="s">
        <v>22</v>
      </c>
      <c r="Z10" t="s">
        <v>801</v>
      </c>
      <c r="AA10">
        <v>13</v>
      </c>
      <c r="AB10" s="1">
        <v>6.2932530467436871</v>
      </c>
      <c r="AC10" t="s">
        <v>850</v>
      </c>
    </row>
    <row r="11" spans="1:29" x14ac:dyDescent="0.25">
      <c r="A11">
        <v>149</v>
      </c>
      <c r="B11" t="s">
        <v>2</v>
      </c>
      <c r="C11">
        <v>12</v>
      </c>
      <c r="D11" t="s">
        <v>819</v>
      </c>
      <c r="E11">
        <v>13</v>
      </c>
      <c r="F11" s="1">
        <v>2.1026607505883903</v>
      </c>
      <c r="X11" t="s">
        <v>18</v>
      </c>
      <c r="Y11" t="s">
        <v>19</v>
      </c>
      <c r="Z11" t="s">
        <v>594</v>
      </c>
      <c r="AA11">
        <v>13</v>
      </c>
      <c r="AB11" s="1">
        <v>6.03058940004607</v>
      </c>
      <c r="AC11" t="s">
        <v>850</v>
      </c>
    </row>
    <row r="12" spans="1:29" x14ac:dyDescent="0.25">
      <c r="A12">
        <v>149</v>
      </c>
      <c r="B12" t="s">
        <v>2</v>
      </c>
      <c r="C12">
        <v>13</v>
      </c>
      <c r="D12" t="s">
        <v>820</v>
      </c>
      <c r="E12">
        <v>13</v>
      </c>
      <c r="F12" s="1">
        <v>2.4531670463069246</v>
      </c>
      <c r="X12" t="s">
        <v>18</v>
      </c>
      <c r="Y12" t="s">
        <v>22</v>
      </c>
      <c r="Z12" t="s">
        <v>806</v>
      </c>
      <c r="AA12">
        <v>14</v>
      </c>
      <c r="AB12" s="1">
        <v>5.3231839113714896</v>
      </c>
    </row>
    <row r="13" spans="1:29" x14ac:dyDescent="0.25">
      <c r="A13">
        <v>149</v>
      </c>
      <c r="B13" t="s">
        <v>2</v>
      </c>
      <c r="C13">
        <v>14</v>
      </c>
      <c r="D13" t="s">
        <v>821</v>
      </c>
      <c r="E13">
        <v>13</v>
      </c>
      <c r="F13" s="1">
        <v>2.9524294644328721</v>
      </c>
      <c r="X13" t="s">
        <v>18</v>
      </c>
      <c r="Y13" t="s">
        <v>22</v>
      </c>
      <c r="Z13" t="s">
        <v>802</v>
      </c>
      <c r="AA13">
        <v>17</v>
      </c>
      <c r="AB13" s="1">
        <v>6.1982579781398597</v>
      </c>
    </row>
    <row r="14" spans="1:29" x14ac:dyDescent="0.25">
      <c r="A14">
        <v>149</v>
      </c>
      <c r="B14" t="s">
        <v>2</v>
      </c>
      <c r="C14">
        <v>15</v>
      </c>
      <c r="D14" t="s">
        <v>822</v>
      </c>
      <c r="E14">
        <v>13</v>
      </c>
      <c r="F14" s="1">
        <v>3.0230942354054982</v>
      </c>
      <c r="X14" t="s">
        <v>18</v>
      </c>
      <c r="Y14" t="s">
        <v>22</v>
      </c>
      <c r="Z14" t="s">
        <v>804</v>
      </c>
      <c r="AA14">
        <v>18</v>
      </c>
      <c r="AB14" s="1">
        <v>5.9652629613089196</v>
      </c>
      <c r="AC14" t="s">
        <v>850</v>
      </c>
    </row>
    <row r="15" spans="1:29" x14ac:dyDescent="0.25">
      <c r="A15">
        <v>149</v>
      </c>
      <c r="B15" t="s">
        <v>2</v>
      </c>
      <c r="C15">
        <v>16</v>
      </c>
      <c r="D15" t="s">
        <v>823</v>
      </c>
      <c r="E15">
        <v>13</v>
      </c>
      <c r="F15" s="1">
        <v>6.0005770584684317</v>
      </c>
      <c r="X15" t="s">
        <v>18</v>
      </c>
      <c r="Y15" t="s">
        <v>19</v>
      </c>
      <c r="Z15" t="s">
        <v>798</v>
      </c>
      <c r="AA15">
        <v>18</v>
      </c>
      <c r="AB15" s="1">
        <v>5.3183032725442692</v>
      </c>
      <c r="AC15" t="s">
        <v>850</v>
      </c>
    </row>
    <row r="16" spans="1:29" x14ac:dyDescent="0.25">
      <c r="A16" t="s">
        <v>18</v>
      </c>
      <c r="B16" t="s">
        <v>22</v>
      </c>
      <c r="C16">
        <v>2</v>
      </c>
      <c r="D16" t="s">
        <v>801</v>
      </c>
      <c r="E16">
        <v>13</v>
      </c>
      <c r="F16" s="1">
        <v>6.2932530467436871</v>
      </c>
      <c r="X16" t="s">
        <v>18</v>
      </c>
      <c r="Y16" t="s">
        <v>22</v>
      </c>
      <c r="Z16" t="s">
        <v>695</v>
      </c>
      <c r="AA16">
        <v>19</v>
      </c>
      <c r="AB16" s="1">
        <v>6.6114529283118104</v>
      </c>
      <c r="AC16" t="s">
        <v>850</v>
      </c>
    </row>
    <row r="17" spans="1:29" x14ac:dyDescent="0.25">
      <c r="A17" t="s">
        <v>18</v>
      </c>
      <c r="B17" t="s">
        <v>19</v>
      </c>
      <c r="C17">
        <v>1</v>
      </c>
      <c r="D17" t="s">
        <v>594</v>
      </c>
      <c r="E17">
        <v>13</v>
      </c>
      <c r="F17" s="1">
        <v>6.03058940004607</v>
      </c>
      <c r="X17" t="s">
        <v>18</v>
      </c>
      <c r="Y17" t="s">
        <v>19</v>
      </c>
      <c r="Z17" t="s">
        <v>798</v>
      </c>
      <c r="AA17">
        <v>20</v>
      </c>
      <c r="AB17" s="1">
        <v>5.3183032725442692</v>
      </c>
    </row>
    <row r="18" spans="1:29" x14ac:dyDescent="0.25">
      <c r="A18" t="s">
        <v>18</v>
      </c>
      <c r="B18" t="s">
        <v>19</v>
      </c>
      <c r="C18">
        <v>1</v>
      </c>
      <c r="D18" t="s">
        <v>798</v>
      </c>
      <c r="E18">
        <v>18</v>
      </c>
      <c r="F18" s="1">
        <v>5.3183032725442692</v>
      </c>
      <c r="G18" s="1"/>
      <c r="X18" t="s">
        <v>18</v>
      </c>
      <c r="Y18" t="s">
        <v>19</v>
      </c>
      <c r="Z18" t="s">
        <v>180</v>
      </c>
      <c r="AA18">
        <v>22</v>
      </c>
      <c r="AB18" s="1">
        <v>4.9451882153928493</v>
      </c>
      <c r="AC18" t="s">
        <v>850</v>
      </c>
    </row>
    <row r="19" spans="1:29" x14ac:dyDescent="0.25">
      <c r="A19" t="s">
        <v>18</v>
      </c>
      <c r="B19" t="s">
        <v>22</v>
      </c>
      <c r="C19">
        <v>2</v>
      </c>
      <c r="D19" t="s">
        <v>804</v>
      </c>
      <c r="E19">
        <v>18</v>
      </c>
      <c r="F19" s="1">
        <v>5.9652629613089196</v>
      </c>
      <c r="G19" s="1"/>
      <c r="X19" t="s">
        <v>18</v>
      </c>
      <c r="Y19" t="s">
        <v>22</v>
      </c>
      <c r="Z19" t="s">
        <v>805</v>
      </c>
      <c r="AA19">
        <v>24</v>
      </c>
      <c r="AB19" s="1">
        <v>5.6200333475905397</v>
      </c>
    </row>
    <row r="20" spans="1:29" x14ac:dyDescent="0.25">
      <c r="A20">
        <v>149</v>
      </c>
      <c r="B20" t="s">
        <v>2</v>
      </c>
      <c r="C20">
        <v>3</v>
      </c>
      <c r="D20" t="s">
        <v>824</v>
      </c>
      <c r="E20">
        <v>18</v>
      </c>
      <c r="F20" s="1">
        <v>0</v>
      </c>
      <c r="G20" s="1"/>
      <c r="X20" t="s">
        <v>18</v>
      </c>
      <c r="Y20" t="s">
        <v>22</v>
      </c>
      <c r="Z20" t="s">
        <v>805</v>
      </c>
      <c r="AA20">
        <v>25</v>
      </c>
      <c r="AB20" s="1">
        <v>5.6200333475905397</v>
      </c>
    </row>
    <row r="21" spans="1:29" x14ac:dyDescent="0.25">
      <c r="A21">
        <v>149</v>
      </c>
      <c r="B21" t="s">
        <v>2</v>
      </c>
      <c r="C21">
        <v>4</v>
      </c>
      <c r="D21" t="s">
        <v>825</v>
      </c>
      <c r="E21">
        <v>18</v>
      </c>
      <c r="F21" s="1">
        <v>0</v>
      </c>
      <c r="G21" s="1"/>
      <c r="X21" t="s">
        <v>18</v>
      </c>
      <c r="Y21" t="s">
        <v>22</v>
      </c>
      <c r="Z21" t="s">
        <v>800</v>
      </c>
      <c r="AA21">
        <v>26</v>
      </c>
      <c r="AB21" s="1">
        <v>7.8090351502051334</v>
      </c>
      <c r="AC21" t="s">
        <v>850</v>
      </c>
    </row>
    <row r="22" spans="1:29" x14ac:dyDescent="0.25">
      <c r="A22">
        <v>149</v>
      </c>
      <c r="B22" t="s">
        <v>2</v>
      </c>
      <c r="C22">
        <v>5</v>
      </c>
      <c r="D22" t="s">
        <v>826</v>
      </c>
      <c r="E22">
        <v>18</v>
      </c>
      <c r="F22" s="1">
        <v>0</v>
      </c>
      <c r="G22" s="1"/>
      <c r="X22" t="s">
        <v>18</v>
      </c>
      <c r="Y22" t="s">
        <v>19</v>
      </c>
      <c r="Z22" t="s">
        <v>797</v>
      </c>
      <c r="AA22">
        <v>26</v>
      </c>
      <c r="AB22" s="1">
        <v>5.4513404107019827</v>
      </c>
      <c r="AC22" t="s">
        <v>850</v>
      </c>
    </row>
    <row r="23" spans="1:29" x14ac:dyDescent="0.25">
      <c r="A23">
        <v>149</v>
      </c>
      <c r="B23" t="s">
        <v>2</v>
      </c>
      <c r="C23">
        <v>6</v>
      </c>
      <c r="D23" t="s">
        <v>833</v>
      </c>
      <c r="E23">
        <v>18</v>
      </c>
      <c r="F23" s="1">
        <v>1.4607336262422115</v>
      </c>
      <c r="G23" s="1"/>
      <c r="X23" t="s">
        <v>18</v>
      </c>
      <c r="Y23" t="s">
        <v>19</v>
      </c>
      <c r="Z23" t="s">
        <v>165</v>
      </c>
      <c r="AA23">
        <v>27</v>
      </c>
      <c r="AB23" s="1">
        <v>6.4256844706810439</v>
      </c>
      <c r="AC23" t="s">
        <v>850</v>
      </c>
    </row>
    <row r="24" spans="1:29" x14ac:dyDescent="0.25">
      <c r="A24">
        <v>149</v>
      </c>
      <c r="B24" t="s">
        <v>2</v>
      </c>
      <c r="C24">
        <v>7</v>
      </c>
      <c r="D24" t="s">
        <v>836</v>
      </c>
      <c r="E24">
        <v>18</v>
      </c>
      <c r="F24" s="1">
        <v>1.9598562503669672</v>
      </c>
      <c r="G24" s="1"/>
      <c r="X24" t="s">
        <v>18</v>
      </c>
      <c r="Y24" t="s">
        <v>22</v>
      </c>
      <c r="Z24" t="s">
        <v>803</v>
      </c>
      <c r="AA24">
        <v>28</v>
      </c>
      <c r="AB24" s="1">
        <v>6.0351067684696904</v>
      </c>
    </row>
    <row r="25" spans="1:29" x14ac:dyDescent="0.25">
      <c r="A25">
        <v>149</v>
      </c>
      <c r="B25" t="s">
        <v>2</v>
      </c>
      <c r="C25">
        <v>8</v>
      </c>
      <c r="D25" t="s">
        <v>838</v>
      </c>
      <c r="E25">
        <v>18</v>
      </c>
      <c r="F25" s="1">
        <v>3.1395659416491486</v>
      </c>
      <c r="G25" s="1"/>
      <c r="X25" t="s">
        <v>18</v>
      </c>
      <c r="Y25" t="s">
        <v>22</v>
      </c>
      <c r="Z25" t="s">
        <v>802</v>
      </c>
      <c r="AA25">
        <v>31</v>
      </c>
      <c r="AB25" s="1">
        <v>6.1982579781398597</v>
      </c>
    </row>
    <row r="26" spans="1:29" x14ac:dyDescent="0.25">
      <c r="A26">
        <v>150</v>
      </c>
      <c r="B26" t="s">
        <v>2</v>
      </c>
      <c r="C26">
        <v>9</v>
      </c>
      <c r="D26" t="s">
        <v>827</v>
      </c>
      <c r="E26">
        <v>18</v>
      </c>
      <c r="F26" s="1">
        <v>0</v>
      </c>
      <c r="G26" s="1"/>
      <c r="X26" t="s">
        <v>18</v>
      </c>
      <c r="Y26" t="s">
        <v>22</v>
      </c>
      <c r="Z26" t="s">
        <v>800</v>
      </c>
      <c r="AA26">
        <v>32</v>
      </c>
      <c r="AB26" s="1">
        <v>7.8090351502051334</v>
      </c>
      <c r="AC26" t="s">
        <v>850</v>
      </c>
    </row>
    <row r="27" spans="1:29" x14ac:dyDescent="0.25">
      <c r="A27">
        <v>150</v>
      </c>
      <c r="B27" t="s">
        <v>2</v>
      </c>
      <c r="C27">
        <v>10</v>
      </c>
      <c r="D27" t="s">
        <v>828</v>
      </c>
      <c r="E27">
        <v>18</v>
      </c>
      <c r="F27" s="1">
        <v>0</v>
      </c>
      <c r="G27" s="1"/>
      <c r="X27" t="s">
        <v>18</v>
      </c>
      <c r="Y27" t="s">
        <v>19</v>
      </c>
      <c r="Z27" t="s">
        <v>796</v>
      </c>
      <c r="AA27">
        <v>32</v>
      </c>
      <c r="AB27" s="1">
        <v>6.1728095742327804</v>
      </c>
      <c r="AC27" t="s">
        <v>850</v>
      </c>
    </row>
    <row r="28" spans="1:29" x14ac:dyDescent="0.25">
      <c r="A28">
        <v>150</v>
      </c>
      <c r="B28" t="s">
        <v>2</v>
      </c>
      <c r="C28">
        <v>11</v>
      </c>
      <c r="D28" t="s">
        <v>829</v>
      </c>
      <c r="E28">
        <v>18</v>
      </c>
      <c r="F28" s="1">
        <v>0</v>
      </c>
      <c r="G28" s="1"/>
      <c r="AB28"/>
      <c r="AC28" s="1"/>
    </row>
    <row r="29" spans="1:29" x14ac:dyDescent="0.25">
      <c r="A29">
        <v>150</v>
      </c>
      <c r="B29" t="s">
        <v>2</v>
      </c>
      <c r="C29">
        <v>12</v>
      </c>
      <c r="D29" t="s">
        <v>832</v>
      </c>
      <c r="E29">
        <v>18</v>
      </c>
      <c r="F29" s="1">
        <v>1.4076594389611756</v>
      </c>
      <c r="G29" s="1"/>
      <c r="Y29" t="s">
        <v>808</v>
      </c>
      <c r="AB29"/>
      <c r="AC29" s="1"/>
    </row>
    <row r="30" spans="1:29" x14ac:dyDescent="0.25">
      <c r="A30">
        <v>150</v>
      </c>
      <c r="B30" t="s">
        <v>2</v>
      </c>
      <c r="C30">
        <v>13</v>
      </c>
      <c r="D30" t="s">
        <v>834</v>
      </c>
      <c r="E30">
        <v>18</v>
      </c>
      <c r="F30" s="1">
        <v>1.9097924774323678</v>
      </c>
      <c r="G30" s="1"/>
      <c r="Y30" t="s">
        <v>809</v>
      </c>
      <c r="AB30"/>
      <c r="AC30" s="1"/>
    </row>
    <row r="31" spans="1:29" x14ac:dyDescent="0.25">
      <c r="A31">
        <v>150</v>
      </c>
      <c r="B31" t="s">
        <v>2</v>
      </c>
      <c r="C31">
        <v>14</v>
      </c>
      <c r="D31" t="s">
        <v>835</v>
      </c>
      <c r="E31">
        <v>18</v>
      </c>
      <c r="F31" s="1">
        <v>1.9207118172425848</v>
      </c>
      <c r="G31" s="1"/>
      <c r="AB31"/>
      <c r="AC31" s="1"/>
    </row>
    <row r="32" spans="1:29" x14ac:dyDescent="0.25">
      <c r="A32">
        <v>150</v>
      </c>
      <c r="B32" t="s">
        <v>2</v>
      </c>
      <c r="C32">
        <v>15</v>
      </c>
      <c r="D32" t="s">
        <v>837</v>
      </c>
      <c r="E32">
        <v>18</v>
      </c>
      <c r="F32" s="1">
        <v>2.4543559450221677</v>
      </c>
      <c r="G32" s="1"/>
      <c r="AB32"/>
      <c r="AC32" s="1"/>
    </row>
    <row r="33" spans="1:29" x14ac:dyDescent="0.25">
      <c r="A33">
        <v>155</v>
      </c>
      <c r="B33" t="s">
        <v>2</v>
      </c>
      <c r="C33">
        <v>16</v>
      </c>
      <c r="D33" t="s">
        <v>831</v>
      </c>
      <c r="E33">
        <v>18</v>
      </c>
      <c r="F33" s="1">
        <v>1.2425285803750681</v>
      </c>
      <c r="G33" s="1"/>
      <c r="AB33"/>
      <c r="AC33" s="1"/>
    </row>
    <row r="34" spans="1:29" x14ac:dyDescent="0.25">
      <c r="A34">
        <v>156</v>
      </c>
      <c r="B34" t="s">
        <v>2</v>
      </c>
      <c r="C34">
        <v>17</v>
      </c>
      <c r="D34" t="s">
        <v>830</v>
      </c>
      <c r="E34">
        <v>18</v>
      </c>
      <c r="F34" s="1">
        <v>0</v>
      </c>
      <c r="G34" s="1"/>
      <c r="AB34"/>
      <c r="AC34" s="1"/>
    </row>
    <row r="35" spans="1:29" x14ac:dyDescent="0.25">
      <c r="A35" t="s">
        <v>18</v>
      </c>
      <c r="B35" t="s">
        <v>19</v>
      </c>
      <c r="C35">
        <v>1</v>
      </c>
      <c r="D35" t="s">
        <v>797</v>
      </c>
      <c r="E35">
        <v>26</v>
      </c>
      <c r="F35" s="1">
        <v>5.4513404107019827</v>
      </c>
      <c r="G35" s="1"/>
      <c r="AB35"/>
      <c r="AC35" s="1"/>
    </row>
    <row r="36" spans="1:29" x14ac:dyDescent="0.25">
      <c r="A36" t="s">
        <v>18</v>
      </c>
      <c r="B36" t="s">
        <v>22</v>
      </c>
      <c r="C36">
        <v>2</v>
      </c>
      <c r="D36" t="s">
        <v>800</v>
      </c>
      <c r="E36">
        <v>26</v>
      </c>
      <c r="F36" s="1">
        <v>7.8090351502051334</v>
      </c>
      <c r="G36" s="1"/>
      <c r="AB36"/>
      <c r="AC36" s="1"/>
    </row>
    <row r="37" spans="1:29" x14ac:dyDescent="0.25">
      <c r="A37">
        <v>149</v>
      </c>
      <c r="B37" t="s">
        <v>2</v>
      </c>
      <c r="C37">
        <v>3</v>
      </c>
      <c r="D37" t="s">
        <v>840</v>
      </c>
      <c r="E37">
        <v>26</v>
      </c>
      <c r="F37" s="1">
        <v>0</v>
      </c>
      <c r="G37" s="1"/>
      <c r="AB37"/>
      <c r="AC37" s="1"/>
    </row>
    <row r="38" spans="1:29" x14ac:dyDescent="0.25">
      <c r="A38">
        <v>150</v>
      </c>
      <c r="B38" t="s">
        <v>2</v>
      </c>
      <c r="C38">
        <v>4</v>
      </c>
      <c r="D38" t="s">
        <v>841</v>
      </c>
      <c r="E38">
        <v>26</v>
      </c>
      <c r="F38" s="1">
        <v>0</v>
      </c>
      <c r="G38" s="1"/>
      <c r="AB38"/>
      <c r="AC38" s="1"/>
    </row>
    <row r="39" spans="1:29" x14ac:dyDescent="0.25">
      <c r="A39">
        <v>150</v>
      </c>
      <c r="B39" t="s">
        <v>2</v>
      </c>
      <c r="C39">
        <v>5</v>
      </c>
      <c r="D39" t="s">
        <v>842</v>
      </c>
      <c r="E39">
        <v>26</v>
      </c>
      <c r="F39" s="1">
        <v>0</v>
      </c>
      <c r="G39" s="1"/>
      <c r="AB39"/>
      <c r="AC39" s="1"/>
    </row>
    <row r="40" spans="1:29" x14ac:dyDescent="0.25">
      <c r="A40">
        <v>150</v>
      </c>
      <c r="B40" t="s">
        <v>2</v>
      </c>
      <c r="C40">
        <v>6</v>
      </c>
      <c r="D40" t="s">
        <v>843</v>
      </c>
      <c r="E40">
        <v>26</v>
      </c>
      <c r="F40" s="1">
        <v>0</v>
      </c>
      <c r="G40" s="1"/>
      <c r="AB40"/>
      <c r="AC40" s="1"/>
    </row>
    <row r="41" spans="1:29" x14ac:dyDescent="0.25">
      <c r="A41">
        <v>150</v>
      </c>
      <c r="B41" t="s">
        <v>2</v>
      </c>
      <c r="C41">
        <v>7</v>
      </c>
      <c r="D41" t="s">
        <v>844</v>
      </c>
      <c r="E41">
        <v>26</v>
      </c>
      <c r="F41" s="1">
        <v>0</v>
      </c>
      <c r="G41" s="1"/>
      <c r="AB41"/>
      <c r="AC41" s="1"/>
    </row>
    <row r="42" spans="1:29" ht="15.75" customHeight="1" x14ac:dyDescent="0.25">
      <c r="A42">
        <v>150</v>
      </c>
      <c r="B42" t="s">
        <v>2</v>
      </c>
      <c r="C42">
        <v>8</v>
      </c>
      <c r="D42" t="s">
        <v>839</v>
      </c>
      <c r="E42">
        <v>26</v>
      </c>
      <c r="F42" s="1">
        <v>1.2859673626278567</v>
      </c>
      <c r="G42" s="1"/>
      <c r="AB42"/>
      <c r="AC42" s="1"/>
    </row>
    <row r="43" spans="1:29" x14ac:dyDescent="0.25">
      <c r="A43" t="s">
        <v>18</v>
      </c>
      <c r="B43" t="s">
        <v>19</v>
      </c>
      <c r="C43">
        <v>1</v>
      </c>
      <c r="D43" t="s">
        <v>796</v>
      </c>
      <c r="E43">
        <v>32</v>
      </c>
      <c r="F43" s="1">
        <v>6.1728095742327804</v>
      </c>
      <c r="G43" s="1"/>
      <c r="AB43"/>
      <c r="AC43" s="1"/>
    </row>
    <row r="44" spans="1:29" x14ac:dyDescent="0.25">
      <c r="A44" t="s">
        <v>18</v>
      </c>
      <c r="B44" t="s">
        <v>22</v>
      </c>
      <c r="C44">
        <v>2</v>
      </c>
      <c r="D44" t="s">
        <v>800</v>
      </c>
      <c r="E44">
        <v>32</v>
      </c>
      <c r="F44" s="1">
        <v>7.8090351502051334</v>
      </c>
      <c r="G44" s="1"/>
      <c r="AB44"/>
      <c r="AC44" s="1"/>
    </row>
    <row r="45" spans="1:29" x14ac:dyDescent="0.25">
      <c r="A45">
        <v>149</v>
      </c>
      <c r="B45" t="s">
        <v>2</v>
      </c>
      <c r="C45">
        <v>3</v>
      </c>
      <c r="D45" t="s">
        <v>847</v>
      </c>
      <c r="E45">
        <v>32</v>
      </c>
      <c r="F45" s="1">
        <v>0</v>
      </c>
      <c r="G45" s="1"/>
      <c r="AB45"/>
      <c r="AC45" s="1"/>
    </row>
    <row r="46" spans="1:29" x14ac:dyDescent="0.25">
      <c r="A46">
        <v>149</v>
      </c>
      <c r="B46" t="s">
        <v>2</v>
      </c>
      <c r="C46">
        <v>4</v>
      </c>
      <c r="D46" t="s">
        <v>845</v>
      </c>
      <c r="E46">
        <v>32</v>
      </c>
      <c r="F46" s="1">
        <v>6.2735552592945796</v>
      </c>
      <c r="G46" s="1"/>
      <c r="AB46"/>
      <c r="AC46" s="1"/>
    </row>
    <row r="47" spans="1:29" x14ac:dyDescent="0.25">
      <c r="A47">
        <v>150</v>
      </c>
      <c r="B47" t="s">
        <v>2</v>
      </c>
      <c r="C47">
        <v>5</v>
      </c>
      <c r="D47" t="s">
        <v>848</v>
      </c>
      <c r="E47">
        <v>32</v>
      </c>
      <c r="F47" s="1">
        <v>0</v>
      </c>
      <c r="G47" s="1"/>
      <c r="AB47"/>
      <c r="AC47" s="1"/>
    </row>
    <row r="48" spans="1:29" x14ac:dyDescent="0.25">
      <c r="A48">
        <v>150</v>
      </c>
      <c r="B48" t="s">
        <v>2</v>
      </c>
      <c r="C48">
        <v>6</v>
      </c>
      <c r="D48" t="s">
        <v>846</v>
      </c>
      <c r="E48">
        <v>32</v>
      </c>
      <c r="F48" s="1">
        <v>4.3371301300662521</v>
      </c>
      <c r="G48" s="1"/>
      <c r="AB48"/>
      <c r="AC48" s="1"/>
    </row>
    <row r="49" spans="1:29" x14ac:dyDescent="0.25">
      <c r="A49" t="s">
        <v>18</v>
      </c>
      <c r="B49" t="s">
        <v>19</v>
      </c>
      <c r="C49">
        <v>1</v>
      </c>
      <c r="D49" t="s">
        <v>417</v>
      </c>
      <c r="E49">
        <v>2</v>
      </c>
      <c r="F49" s="1">
        <v>3.4808801167098573</v>
      </c>
      <c r="G49" s="1"/>
      <c r="AB49"/>
      <c r="AC49" s="1"/>
    </row>
    <row r="50" spans="1:29" x14ac:dyDescent="0.25">
      <c r="A50" t="s">
        <v>18</v>
      </c>
      <c r="B50" t="s">
        <v>22</v>
      </c>
      <c r="C50">
        <v>2</v>
      </c>
      <c r="D50" t="s">
        <v>416</v>
      </c>
      <c r="E50">
        <v>2</v>
      </c>
      <c r="F50" s="1">
        <v>7.6791800927158338</v>
      </c>
      <c r="G50" s="1"/>
      <c r="AB50"/>
      <c r="AC50" s="1"/>
    </row>
    <row r="51" spans="1:29" x14ac:dyDescent="0.25">
      <c r="A51">
        <v>149</v>
      </c>
      <c r="B51" t="s">
        <v>2</v>
      </c>
      <c r="C51">
        <v>3</v>
      </c>
      <c r="D51" t="s">
        <v>415</v>
      </c>
      <c r="E51">
        <v>2</v>
      </c>
      <c r="F51" s="1">
        <v>0</v>
      </c>
      <c r="G51" s="1"/>
      <c r="AB51"/>
      <c r="AC51" s="1"/>
    </row>
    <row r="52" spans="1:29" x14ac:dyDescent="0.25">
      <c r="A52">
        <v>149</v>
      </c>
      <c r="B52" t="s">
        <v>2</v>
      </c>
      <c r="C52">
        <v>4</v>
      </c>
      <c r="D52" t="s">
        <v>414</v>
      </c>
      <c r="E52">
        <v>2</v>
      </c>
      <c r="F52" s="1">
        <v>0</v>
      </c>
      <c r="G52" s="1"/>
      <c r="AB52"/>
      <c r="AC52" s="1"/>
    </row>
    <row r="53" spans="1:29" x14ac:dyDescent="0.25">
      <c r="A53">
        <v>149</v>
      </c>
      <c r="B53" t="s">
        <v>2</v>
      </c>
      <c r="C53">
        <v>5</v>
      </c>
      <c r="D53" t="s">
        <v>413</v>
      </c>
      <c r="E53">
        <v>2</v>
      </c>
      <c r="F53" s="1">
        <v>0</v>
      </c>
      <c r="G53" s="1"/>
      <c r="AB53"/>
      <c r="AC53" s="1"/>
    </row>
    <row r="54" spans="1:29" x14ac:dyDescent="0.25">
      <c r="A54">
        <v>149</v>
      </c>
      <c r="B54" t="s">
        <v>2</v>
      </c>
      <c r="C54">
        <v>6</v>
      </c>
      <c r="D54" t="s">
        <v>412</v>
      </c>
      <c r="E54">
        <v>2</v>
      </c>
      <c r="F54" s="1">
        <v>0</v>
      </c>
      <c r="G54" s="1"/>
      <c r="AB54"/>
      <c r="AC54" s="1"/>
    </row>
    <row r="55" spans="1:29" x14ac:dyDescent="0.25">
      <c r="A55">
        <v>149</v>
      </c>
      <c r="B55" t="s">
        <v>2</v>
      </c>
      <c r="C55">
        <v>7</v>
      </c>
      <c r="D55" t="s">
        <v>411</v>
      </c>
      <c r="E55">
        <v>2</v>
      </c>
      <c r="F55" s="1">
        <v>0</v>
      </c>
      <c r="G55" s="1"/>
      <c r="AB55"/>
      <c r="AC55" s="1"/>
    </row>
    <row r="56" spans="1:29" x14ac:dyDescent="0.25">
      <c r="A56">
        <v>149</v>
      </c>
      <c r="B56" t="s">
        <v>2</v>
      </c>
      <c r="C56">
        <v>8</v>
      </c>
      <c r="D56" t="s">
        <v>410</v>
      </c>
      <c r="E56">
        <v>2</v>
      </c>
      <c r="F56" s="1">
        <v>0</v>
      </c>
      <c r="G56" s="1"/>
      <c r="AB56"/>
      <c r="AC56" s="1"/>
    </row>
    <row r="57" spans="1:29" x14ac:dyDescent="0.25">
      <c r="A57">
        <v>149</v>
      </c>
      <c r="B57" t="s">
        <v>2</v>
      </c>
      <c r="C57">
        <v>9</v>
      </c>
      <c r="D57" t="s">
        <v>409</v>
      </c>
      <c r="E57">
        <v>2</v>
      </c>
      <c r="F57" s="1">
        <v>0</v>
      </c>
      <c r="G57" s="1"/>
      <c r="AB57"/>
      <c r="AC57" s="1"/>
    </row>
    <row r="58" spans="1:29" x14ac:dyDescent="0.25">
      <c r="A58">
        <v>149</v>
      </c>
      <c r="B58" t="s">
        <v>2</v>
      </c>
      <c r="C58">
        <v>10</v>
      </c>
      <c r="D58" t="s">
        <v>408</v>
      </c>
      <c r="E58">
        <v>2</v>
      </c>
      <c r="F58" s="1">
        <v>0</v>
      </c>
      <c r="G58" s="1"/>
      <c r="AB58"/>
      <c r="AC58" s="1"/>
    </row>
    <row r="59" spans="1:29" x14ac:dyDescent="0.25">
      <c r="A59">
        <v>149</v>
      </c>
      <c r="B59" t="s">
        <v>2</v>
      </c>
      <c r="C59">
        <v>11</v>
      </c>
      <c r="D59" t="s">
        <v>407</v>
      </c>
      <c r="E59">
        <v>2</v>
      </c>
      <c r="F59" s="1">
        <v>0</v>
      </c>
      <c r="G59" s="1"/>
      <c r="AB59"/>
      <c r="AC59" s="1"/>
    </row>
    <row r="60" spans="1:29" x14ac:dyDescent="0.25">
      <c r="A60">
        <v>149</v>
      </c>
      <c r="B60" t="s">
        <v>2</v>
      </c>
      <c r="C60">
        <v>12</v>
      </c>
      <c r="D60" t="s">
        <v>406</v>
      </c>
      <c r="E60">
        <v>2</v>
      </c>
      <c r="F60" s="1">
        <v>0</v>
      </c>
      <c r="G60" s="1"/>
      <c r="AB60"/>
      <c r="AC60" s="1"/>
    </row>
    <row r="61" spans="1:29" x14ac:dyDescent="0.25">
      <c r="A61">
        <v>149</v>
      </c>
      <c r="B61" t="s">
        <v>2</v>
      </c>
      <c r="C61">
        <v>13</v>
      </c>
      <c r="D61" t="s">
        <v>405</v>
      </c>
      <c r="E61">
        <v>2</v>
      </c>
      <c r="F61" s="1">
        <v>0</v>
      </c>
      <c r="G61" s="1"/>
      <c r="AB61"/>
      <c r="AC61" s="1"/>
    </row>
    <row r="62" spans="1:29" x14ac:dyDescent="0.25">
      <c r="A62">
        <v>149</v>
      </c>
      <c r="B62" t="s">
        <v>2</v>
      </c>
      <c r="C62">
        <v>14</v>
      </c>
      <c r="D62" t="s">
        <v>404</v>
      </c>
      <c r="E62">
        <v>2</v>
      </c>
      <c r="F62" s="1">
        <v>0</v>
      </c>
      <c r="G62" s="1"/>
      <c r="AB62"/>
      <c r="AC62" s="1"/>
    </row>
    <row r="63" spans="1:29" x14ac:dyDescent="0.25">
      <c r="A63">
        <v>149</v>
      </c>
      <c r="B63" t="s">
        <v>2</v>
      </c>
      <c r="C63">
        <v>15</v>
      </c>
      <c r="D63" t="s">
        <v>403</v>
      </c>
      <c r="E63">
        <v>2</v>
      </c>
      <c r="F63" s="1">
        <v>0</v>
      </c>
      <c r="G63" s="1"/>
      <c r="AB63"/>
      <c r="AC63" s="1"/>
    </row>
    <row r="64" spans="1:29" x14ac:dyDescent="0.25">
      <c r="A64">
        <v>149</v>
      </c>
      <c r="B64" t="s">
        <v>2</v>
      </c>
      <c r="C64">
        <v>16</v>
      </c>
      <c r="D64" t="s">
        <v>402</v>
      </c>
      <c r="E64">
        <v>2</v>
      </c>
      <c r="F64" s="1">
        <v>0</v>
      </c>
      <c r="G64" s="1"/>
      <c r="AB64"/>
      <c r="AC64" s="1"/>
    </row>
    <row r="65" spans="1:29" x14ac:dyDescent="0.25">
      <c r="A65">
        <v>149</v>
      </c>
      <c r="B65" t="s">
        <v>2</v>
      </c>
      <c r="C65">
        <v>17</v>
      </c>
      <c r="D65" t="s">
        <v>401</v>
      </c>
      <c r="E65">
        <v>2</v>
      </c>
      <c r="F65" s="1">
        <v>0</v>
      </c>
      <c r="G65" s="1"/>
      <c r="AB65"/>
      <c r="AC65" s="1"/>
    </row>
    <row r="66" spans="1:29" x14ac:dyDescent="0.25">
      <c r="A66">
        <v>149</v>
      </c>
      <c r="B66" t="s">
        <v>2</v>
      </c>
      <c r="C66">
        <v>18</v>
      </c>
      <c r="D66" t="s">
        <v>400</v>
      </c>
      <c r="E66">
        <v>2</v>
      </c>
      <c r="F66" s="1">
        <v>0</v>
      </c>
      <c r="G66" s="1"/>
      <c r="AB66"/>
      <c r="AC66" s="1"/>
    </row>
    <row r="67" spans="1:29" x14ac:dyDescent="0.25">
      <c r="A67">
        <v>149</v>
      </c>
      <c r="B67" t="s">
        <v>2</v>
      </c>
      <c r="C67">
        <v>19</v>
      </c>
      <c r="D67" t="s">
        <v>399</v>
      </c>
      <c r="E67">
        <v>2</v>
      </c>
      <c r="F67" s="1">
        <v>0</v>
      </c>
      <c r="G67" s="1"/>
      <c r="AB67"/>
      <c r="AC67" s="1"/>
    </row>
    <row r="68" spans="1:29" x14ac:dyDescent="0.25">
      <c r="A68">
        <v>149</v>
      </c>
      <c r="B68" t="s">
        <v>2</v>
      </c>
      <c r="C68">
        <v>20</v>
      </c>
      <c r="D68" t="s">
        <v>398</v>
      </c>
      <c r="E68">
        <v>2</v>
      </c>
      <c r="F68" s="1">
        <v>0</v>
      </c>
      <c r="G68" s="1"/>
      <c r="AB68"/>
      <c r="AC68" s="1"/>
    </row>
    <row r="69" spans="1:29" x14ac:dyDescent="0.25">
      <c r="A69">
        <v>149</v>
      </c>
      <c r="B69" t="s">
        <v>2</v>
      </c>
      <c r="C69">
        <v>21</v>
      </c>
      <c r="D69" t="s">
        <v>397</v>
      </c>
      <c r="E69">
        <v>2</v>
      </c>
      <c r="F69" s="1">
        <v>0</v>
      </c>
      <c r="G69" s="1"/>
      <c r="AB69"/>
      <c r="AC69" s="1"/>
    </row>
    <row r="70" spans="1:29" x14ac:dyDescent="0.25">
      <c r="A70">
        <v>149</v>
      </c>
      <c r="B70" t="s">
        <v>2</v>
      </c>
      <c r="C70">
        <v>22</v>
      </c>
      <c r="D70" t="s">
        <v>396</v>
      </c>
      <c r="E70">
        <v>2</v>
      </c>
      <c r="F70" s="1">
        <v>0</v>
      </c>
      <c r="G70" s="1"/>
      <c r="AB70"/>
      <c r="AC70" s="1"/>
    </row>
    <row r="71" spans="1:29" x14ac:dyDescent="0.25">
      <c r="A71">
        <v>149</v>
      </c>
      <c r="B71" t="s">
        <v>2</v>
      </c>
      <c r="C71">
        <v>23</v>
      </c>
      <c r="D71" t="s">
        <v>395</v>
      </c>
      <c r="E71">
        <v>2</v>
      </c>
      <c r="F71" s="1">
        <v>0</v>
      </c>
      <c r="G71" s="1"/>
      <c r="AB71"/>
      <c r="AC71" s="1"/>
    </row>
    <row r="72" spans="1:29" x14ac:dyDescent="0.25">
      <c r="A72">
        <v>149</v>
      </c>
      <c r="B72" t="s">
        <v>2</v>
      </c>
      <c r="C72">
        <v>24</v>
      </c>
      <c r="D72" t="s">
        <v>394</v>
      </c>
      <c r="E72">
        <v>2</v>
      </c>
      <c r="F72" s="1">
        <v>0</v>
      </c>
      <c r="G72" s="1"/>
      <c r="AB72"/>
      <c r="AC72" s="1"/>
    </row>
    <row r="73" spans="1:29" x14ac:dyDescent="0.25">
      <c r="A73">
        <v>149</v>
      </c>
      <c r="B73" t="s">
        <v>2</v>
      </c>
      <c r="C73">
        <v>25</v>
      </c>
      <c r="D73" t="s">
        <v>393</v>
      </c>
      <c r="E73">
        <v>2</v>
      </c>
      <c r="F73" s="1">
        <v>0</v>
      </c>
      <c r="G73" s="1"/>
      <c r="AB73"/>
      <c r="AC73" s="1"/>
    </row>
    <row r="74" spans="1:29" x14ac:dyDescent="0.25">
      <c r="A74">
        <v>149</v>
      </c>
      <c r="B74" t="s">
        <v>2</v>
      </c>
      <c r="C74">
        <v>26</v>
      </c>
      <c r="D74" t="s">
        <v>366</v>
      </c>
      <c r="E74">
        <v>2</v>
      </c>
      <c r="F74" s="1">
        <v>1.3531983629333684</v>
      </c>
      <c r="G74" s="1"/>
      <c r="AB74"/>
      <c r="AC74" s="1"/>
    </row>
    <row r="75" spans="1:29" x14ac:dyDescent="0.25">
      <c r="A75">
        <v>149</v>
      </c>
      <c r="B75" t="s">
        <v>2</v>
      </c>
      <c r="C75">
        <v>27</v>
      </c>
      <c r="D75" t="s">
        <v>365</v>
      </c>
      <c r="E75">
        <v>2</v>
      </c>
      <c r="F75" s="1">
        <v>1.361782791827558</v>
      </c>
      <c r="G75" s="1"/>
      <c r="AB75"/>
      <c r="AC75" s="1"/>
    </row>
    <row r="76" spans="1:29" x14ac:dyDescent="0.25">
      <c r="A76">
        <v>149</v>
      </c>
      <c r="B76" t="s">
        <v>2</v>
      </c>
      <c r="C76">
        <v>28</v>
      </c>
      <c r="D76" t="s">
        <v>364</v>
      </c>
      <c r="E76">
        <v>2</v>
      </c>
      <c r="F76" s="1">
        <v>1.3882096474406809</v>
      </c>
      <c r="G76" s="1"/>
      <c r="AB76"/>
      <c r="AC76" s="1"/>
    </row>
    <row r="77" spans="1:29" x14ac:dyDescent="0.25">
      <c r="A77">
        <v>149</v>
      </c>
      <c r="B77" t="s">
        <v>2</v>
      </c>
      <c r="C77">
        <v>29</v>
      </c>
      <c r="D77" t="s">
        <v>359</v>
      </c>
      <c r="E77">
        <v>2</v>
      </c>
      <c r="F77" s="1">
        <v>1.9406019847562725</v>
      </c>
      <c r="G77" s="1"/>
      <c r="AB77"/>
      <c r="AC77" s="1"/>
    </row>
    <row r="78" spans="1:29" x14ac:dyDescent="0.25">
      <c r="A78">
        <v>149</v>
      </c>
      <c r="B78" t="s">
        <v>2</v>
      </c>
      <c r="C78">
        <v>30</v>
      </c>
      <c r="D78" t="s">
        <v>358</v>
      </c>
      <c r="E78">
        <v>2</v>
      </c>
      <c r="F78" s="1">
        <v>1.9861245749372758</v>
      </c>
      <c r="G78" s="1"/>
      <c r="AB78"/>
      <c r="AC78" s="1"/>
    </row>
    <row r="79" spans="1:29" x14ac:dyDescent="0.25">
      <c r="A79">
        <v>149</v>
      </c>
      <c r="B79" t="s">
        <v>2</v>
      </c>
      <c r="C79">
        <v>31</v>
      </c>
      <c r="D79" t="s">
        <v>356</v>
      </c>
      <c r="E79">
        <v>2</v>
      </c>
      <c r="F79" s="1">
        <v>2.2636072762299442</v>
      </c>
      <c r="G79" s="1"/>
      <c r="AB79"/>
      <c r="AC79" s="1"/>
    </row>
    <row r="80" spans="1:29" x14ac:dyDescent="0.25">
      <c r="A80">
        <v>149</v>
      </c>
      <c r="B80" t="s">
        <v>2</v>
      </c>
      <c r="C80">
        <v>32</v>
      </c>
      <c r="D80" t="s">
        <v>354</v>
      </c>
      <c r="E80">
        <v>2</v>
      </c>
      <c r="F80" s="1">
        <v>3.045054075287394</v>
      </c>
      <c r="G80" s="1"/>
      <c r="AB80"/>
      <c r="AC80" s="1"/>
    </row>
    <row r="81" spans="1:29" x14ac:dyDescent="0.25">
      <c r="A81">
        <v>149</v>
      </c>
      <c r="B81" t="s">
        <v>2</v>
      </c>
      <c r="C81">
        <v>33</v>
      </c>
      <c r="D81" t="s">
        <v>352</v>
      </c>
      <c r="E81">
        <v>2</v>
      </c>
      <c r="F81" s="1">
        <v>4.9599067974940008</v>
      </c>
      <c r="G81" s="1"/>
      <c r="AB81"/>
      <c r="AC81" s="1"/>
    </row>
    <row r="82" spans="1:29" x14ac:dyDescent="0.25">
      <c r="A82">
        <v>150</v>
      </c>
      <c r="B82" t="s">
        <v>2</v>
      </c>
      <c r="C82">
        <v>34</v>
      </c>
      <c r="D82" t="s">
        <v>392</v>
      </c>
      <c r="E82">
        <v>2</v>
      </c>
      <c r="F82" s="1">
        <v>0</v>
      </c>
      <c r="G82" s="1"/>
      <c r="AB82"/>
      <c r="AC82" s="1"/>
    </row>
    <row r="83" spans="1:29" x14ac:dyDescent="0.25">
      <c r="A83">
        <v>150</v>
      </c>
      <c r="B83" t="s">
        <v>2</v>
      </c>
      <c r="C83">
        <v>35</v>
      </c>
      <c r="D83" t="s">
        <v>391</v>
      </c>
      <c r="E83">
        <v>2</v>
      </c>
      <c r="F83" s="1">
        <v>0</v>
      </c>
      <c r="G83" s="1"/>
      <c r="AB83"/>
      <c r="AC83" s="1"/>
    </row>
    <row r="84" spans="1:29" x14ac:dyDescent="0.25">
      <c r="A84">
        <v>150</v>
      </c>
      <c r="B84" t="s">
        <v>2</v>
      </c>
      <c r="C84">
        <v>36</v>
      </c>
      <c r="D84" t="s">
        <v>390</v>
      </c>
      <c r="E84">
        <v>2</v>
      </c>
      <c r="F84" s="1">
        <v>0</v>
      </c>
      <c r="G84" s="1"/>
      <c r="AB84"/>
      <c r="AC84" s="1"/>
    </row>
    <row r="85" spans="1:29" x14ac:dyDescent="0.25">
      <c r="A85">
        <v>150</v>
      </c>
      <c r="B85" t="s">
        <v>2</v>
      </c>
      <c r="C85">
        <v>37</v>
      </c>
      <c r="D85" t="s">
        <v>389</v>
      </c>
      <c r="E85">
        <v>2</v>
      </c>
      <c r="F85" s="1">
        <v>0</v>
      </c>
      <c r="G85" s="1"/>
      <c r="AB85"/>
      <c r="AC85" s="1"/>
    </row>
    <row r="86" spans="1:29" x14ac:dyDescent="0.25">
      <c r="A86">
        <v>150</v>
      </c>
      <c r="B86" t="s">
        <v>2</v>
      </c>
      <c r="C86">
        <v>38</v>
      </c>
      <c r="D86" t="s">
        <v>388</v>
      </c>
      <c r="E86">
        <v>2</v>
      </c>
      <c r="F86" s="1">
        <v>0</v>
      </c>
      <c r="G86" s="1"/>
      <c r="AB86"/>
      <c r="AC86" s="1"/>
    </row>
    <row r="87" spans="1:29" x14ac:dyDescent="0.25">
      <c r="A87">
        <v>150</v>
      </c>
      <c r="B87" t="s">
        <v>2</v>
      </c>
      <c r="C87">
        <v>39</v>
      </c>
      <c r="D87" t="s">
        <v>387</v>
      </c>
      <c r="E87">
        <v>2</v>
      </c>
      <c r="F87" s="1">
        <v>0</v>
      </c>
      <c r="G87" s="1"/>
      <c r="AB87"/>
      <c r="AC87" s="1"/>
    </row>
    <row r="88" spans="1:29" x14ac:dyDescent="0.25">
      <c r="A88">
        <v>150</v>
      </c>
      <c r="B88" t="s">
        <v>2</v>
      </c>
      <c r="C88">
        <v>40</v>
      </c>
      <c r="D88" t="s">
        <v>386</v>
      </c>
      <c r="E88">
        <v>2</v>
      </c>
      <c r="F88" s="1">
        <v>0</v>
      </c>
      <c r="G88" s="1"/>
      <c r="AB88"/>
      <c r="AC88" s="1"/>
    </row>
    <row r="89" spans="1:29" x14ac:dyDescent="0.25">
      <c r="A89">
        <v>150</v>
      </c>
      <c r="B89" t="s">
        <v>2</v>
      </c>
      <c r="C89">
        <v>41</v>
      </c>
      <c r="D89" t="s">
        <v>385</v>
      </c>
      <c r="E89">
        <v>2</v>
      </c>
      <c r="F89" s="1">
        <v>0</v>
      </c>
      <c r="G89" s="1"/>
      <c r="AB89"/>
      <c r="AC89" s="1"/>
    </row>
    <row r="90" spans="1:29" x14ac:dyDescent="0.25">
      <c r="A90">
        <v>150</v>
      </c>
      <c r="B90" t="s">
        <v>2</v>
      </c>
      <c r="C90">
        <v>42</v>
      </c>
      <c r="D90" t="s">
        <v>384</v>
      </c>
      <c r="E90">
        <v>2</v>
      </c>
      <c r="F90" s="1">
        <v>0</v>
      </c>
      <c r="G90" s="1"/>
      <c r="AB90"/>
      <c r="AC90" s="1"/>
    </row>
    <row r="91" spans="1:29" x14ac:dyDescent="0.25">
      <c r="A91">
        <v>150</v>
      </c>
      <c r="B91" t="s">
        <v>2</v>
      </c>
      <c r="C91">
        <v>43</v>
      </c>
      <c r="D91" t="s">
        <v>383</v>
      </c>
      <c r="E91">
        <v>2</v>
      </c>
      <c r="F91" s="1">
        <v>0</v>
      </c>
      <c r="G91" s="1"/>
      <c r="AB91"/>
      <c r="AC91" s="1"/>
    </row>
    <row r="92" spans="1:29" x14ac:dyDescent="0.25">
      <c r="A92">
        <v>150</v>
      </c>
      <c r="B92" t="s">
        <v>2</v>
      </c>
      <c r="C92">
        <v>44</v>
      </c>
      <c r="D92" t="s">
        <v>382</v>
      </c>
      <c r="E92">
        <v>2</v>
      </c>
      <c r="F92" s="1">
        <v>0</v>
      </c>
      <c r="G92" s="1"/>
      <c r="AB92"/>
      <c r="AC92" s="1"/>
    </row>
    <row r="93" spans="1:29" x14ac:dyDescent="0.25">
      <c r="A93">
        <v>150</v>
      </c>
      <c r="B93" t="s">
        <v>2</v>
      </c>
      <c r="C93">
        <v>45</v>
      </c>
      <c r="D93" t="s">
        <v>381</v>
      </c>
      <c r="E93">
        <v>2</v>
      </c>
      <c r="F93" s="1">
        <v>0</v>
      </c>
      <c r="G93" s="1"/>
      <c r="AB93"/>
      <c r="AC93" s="1"/>
    </row>
    <row r="94" spans="1:29" x14ac:dyDescent="0.25">
      <c r="A94">
        <v>150</v>
      </c>
      <c r="B94" t="s">
        <v>2</v>
      </c>
      <c r="C94">
        <v>46</v>
      </c>
      <c r="D94" t="s">
        <v>368</v>
      </c>
      <c r="E94">
        <v>2</v>
      </c>
      <c r="F94" s="1">
        <v>1.1996140211408914</v>
      </c>
      <c r="G94" s="1"/>
      <c r="AB94"/>
      <c r="AC94" s="1"/>
    </row>
    <row r="95" spans="1:29" x14ac:dyDescent="0.25">
      <c r="A95">
        <v>150</v>
      </c>
      <c r="B95" t="s">
        <v>2</v>
      </c>
      <c r="C95">
        <v>47</v>
      </c>
      <c r="D95" t="s">
        <v>363</v>
      </c>
      <c r="E95">
        <v>2</v>
      </c>
      <c r="F95" s="1">
        <v>1.4523944554584793</v>
      </c>
      <c r="G95" s="1"/>
      <c r="AB95"/>
      <c r="AC95" s="1"/>
    </row>
    <row r="96" spans="1:29" x14ac:dyDescent="0.25">
      <c r="A96">
        <v>150</v>
      </c>
      <c r="B96" t="s">
        <v>2</v>
      </c>
      <c r="C96">
        <v>48</v>
      </c>
      <c r="D96" t="s">
        <v>362</v>
      </c>
      <c r="E96">
        <v>2</v>
      </c>
      <c r="F96" s="1">
        <v>1.556930144148257</v>
      </c>
      <c r="G96" s="1"/>
      <c r="AB96"/>
      <c r="AC96" s="1"/>
    </row>
    <row r="97" spans="1:29" x14ac:dyDescent="0.25">
      <c r="A97">
        <v>150</v>
      </c>
      <c r="B97" t="s">
        <v>2</v>
      </c>
      <c r="C97">
        <v>49</v>
      </c>
      <c r="D97" t="s">
        <v>361</v>
      </c>
      <c r="E97">
        <v>2</v>
      </c>
      <c r="F97" s="1">
        <v>1.6317365659094882</v>
      </c>
      <c r="G97" s="1"/>
      <c r="AB97"/>
      <c r="AC97" s="1"/>
    </row>
    <row r="98" spans="1:29" x14ac:dyDescent="0.25">
      <c r="A98">
        <v>150</v>
      </c>
      <c r="B98" t="s">
        <v>2</v>
      </c>
      <c r="C98">
        <v>50</v>
      </c>
      <c r="D98" t="s">
        <v>360</v>
      </c>
      <c r="E98">
        <v>2</v>
      </c>
      <c r="F98" s="1">
        <v>1.8418274966850015</v>
      </c>
      <c r="G98" s="1"/>
      <c r="AB98"/>
      <c r="AC98" s="1"/>
    </row>
    <row r="99" spans="1:29" x14ac:dyDescent="0.25">
      <c r="A99">
        <v>150</v>
      </c>
      <c r="B99" t="s">
        <v>2</v>
      </c>
      <c r="C99">
        <v>51</v>
      </c>
      <c r="D99" t="s">
        <v>357</v>
      </c>
      <c r="E99">
        <v>2</v>
      </c>
      <c r="F99" s="1">
        <v>2.1204027300304573</v>
      </c>
      <c r="G99" s="1"/>
      <c r="AB99"/>
      <c r="AC99" s="1"/>
    </row>
    <row r="100" spans="1:29" x14ac:dyDescent="0.25">
      <c r="A100">
        <v>150</v>
      </c>
      <c r="B100" t="s">
        <v>2</v>
      </c>
      <c r="C100">
        <v>52</v>
      </c>
      <c r="D100" t="s">
        <v>355</v>
      </c>
      <c r="E100">
        <v>2</v>
      </c>
      <c r="F100" s="1">
        <v>2.4856607089827634</v>
      </c>
      <c r="G100" s="1"/>
      <c r="AB100"/>
      <c r="AC100" s="1"/>
    </row>
    <row r="101" spans="1:29" x14ac:dyDescent="0.25">
      <c r="A101">
        <v>150</v>
      </c>
      <c r="B101" t="s">
        <v>2</v>
      </c>
      <c r="C101">
        <v>53</v>
      </c>
      <c r="D101" t="s">
        <v>353</v>
      </c>
      <c r="E101">
        <v>2</v>
      </c>
      <c r="F101" s="1">
        <v>3.5070172034235538</v>
      </c>
      <c r="G101" s="1"/>
      <c r="AB101"/>
      <c r="AC101" s="1"/>
    </row>
    <row r="102" spans="1:29" x14ac:dyDescent="0.25">
      <c r="A102">
        <v>155</v>
      </c>
      <c r="B102" t="s">
        <v>2</v>
      </c>
      <c r="C102">
        <v>54</v>
      </c>
      <c r="D102" t="s">
        <v>380</v>
      </c>
      <c r="E102">
        <v>2</v>
      </c>
      <c r="F102" s="1">
        <v>0</v>
      </c>
      <c r="G102" s="1"/>
      <c r="AB102"/>
      <c r="AC102" s="1"/>
    </row>
    <row r="103" spans="1:29" x14ac:dyDescent="0.25">
      <c r="A103">
        <v>155</v>
      </c>
      <c r="B103" t="s">
        <v>2</v>
      </c>
      <c r="C103">
        <v>55</v>
      </c>
      <c r="D103" t="s">
        <v>379</v>
      </c>
      <c r="E103">
        <v>2</v>
      </c>
      <c r="F103" s="1">
        <v>0</v>
      </c>
      <c r="G103" s="1"/>
      <c r="AB103"/>
      <c r="AC103" s="1"/>
    </row>
    <row r="104" spans="1:29" x14ac:dyDescent="0.25">
      <c r="A104">
        <v>155</v>
      </c>
      <c r="B104" t="s">
        <v>2</v>
      </c>
      <c r="C104">
        <v>56</v>
      </c>
      <c r="D104" t="s">
        <v>371</v>
      </c>
      <c r="E104">
        <v>2</v>
      </c>
      <c r="F104" s="1">
        <v>0.72255100853055165</v>
      </c>
      <c r="G104" s="1"/>
      <c r="AB104"/>
      <c r="AC104" s="1"/>
    </row>
    <row r="105" spans="1:29" x14ac:dyDescent="0.25">
      <c r="A105">
        <v>155</v>
      </c>
      <c r="B105" t="s">
        <v>2</v>
      </c>
      <c r="C105">
        <v>57</v>
      </c>
      <c r="D105" t="s">
        <v>369</v>
      </c>
      <c r="E105">
        <v>2</v>
      </c>
      <c r="F105" s="1">
        <v>1.1328303921431082</v>
      </c>
      <c r="G105" s="1"/>
      <c r="AB105"/>
      <c r="AC105" s="1"/>
    </row>
    <row r="106" spans="1:29" x14ac:dyDescent="0.25">
      <c r="A106">
        <v>155</v>
      </c>
      <c r="B106" t="s">
        <v>2</v>
      </c>
      <c r="C106">
        <v>58</v>
      </c>
      <c r="D106" t="s">
        <v>367</v>
      </c>
      <c r="E106">
        <v>2</v>
      </c>
      <c r="F106" s="1">
        <v>1.3082049579378736</v>
      </c>
      <c r="G106" s="1"/>
      <c r="AB106"/>
      <c r="AC106" s="1"/>
    </row>
    <row r="107" spans="1:29" x14ac:dyDescent="0.25">
      <c r="A107">
        <v>156</v>
      </c>
      <c r="B107" t="s">
        <v>2</v>
      </c>
      <c r="C107">
        <v>59</v>
      </c>
      <c r="D107" t="s">
        <v>378</v>
      </c>
      <c r="E107">
        <v>2</v>
      </c>
      <c r="F107" s="1">
        <v>0</v>
      </c>
      <c r="G107" s="1"/>
      <c r="AB107"/>
      <c r="AC107" s="1"/>
    </row>
    <row r="108" spans="1:29" x14ac:dyDescent="0.25">
      <c r="A108">
        <v>156</v>
      </c>
      <c r="B108" t="s">
        <v>2</v>
      </c>
      <c r="C108">
        <v>60</v>
      </c>
      <c r="D108" t="s">
        <v>377</v>
      </c>
      <c r="E108">
        <v>2</v>
      </c>
      <c r="F108" s="1">
        <v>0</v>
      </c>
      <c r="G108" s="1"/>
      <c r="AB108"/>
      <c r="AC108" s="1"/>
    </row>
    <row r="109" spans="1:29" x14ac:dyDescent="0.25">
      <c r="A109">
        <v>156</v>
      </c>
      <c r="B109" t="s">
        <v>2</v>
      </c>
      <c r="C109">
        <v>61</v>
      </c>
      <c r="D109" t="s">
        <v>376</v>
      </c>
      <c r="E109">
        <v>2</v>
      </c>
      <c r="F109" s="1">
        <v>0</v>
      </c>
      <c r="G109" s="1"/>
      <c r="AB109"/>
      <c r="AC109" s="1"/>
    </row>
    <row r="110" spans="1:29" x14ac:dyDescent="0.25">
      <c r="A110">
        <v>156</v>
      </c>
      <c r="B110" t="s">
        <v>2</v>
      </c>
      <c r="C110">
        <v>62</v>
      </c>
      <c r="D110" t="s">
        <v>375</v>
      </c>
      <c r="E110">
        <v>2</v>
      </c>
      <c r="F110" s="1">
        <v>0</v>
      </c>
      <c r="G110" s="1"/>
      <c r="AB110"/>
      <c r="AC110" s="1"/>
    </row>
    <row r="111" spans="1:29" x14ac:dyDescent="0.25">
      <c r="A111">
        <v>156</v>
      </c>
      <c r="B111" t="s">
        <v>2</v>
      </c>
      <c r="C111">
        <v>63</v>
      </c>
      <c r="D111" t="s">
        <v>374</v>
      </c>
      <c r="E111">
        <v>2</v>
      </c>
      <c r="F111" s="1">
        <v>0</v>
      </c>
      <c r="G111" s="1"/>
      <c r="AB111"/>
      <c r="AC111" s="1"/>
    </row>
    <row r="112" spans="1:29" x14ac:dyDescent="0.25">
      <c r="A112">
        <v>156</v>
      </c>
      <c r="B112" t="s">
        <v>2</v>
      </c>
      <c r="C112">
        <v>64</v>
      </c>
      <c r="D112" t="s">
        <v>373</v>
      </c>
      <c r="E112">
        <v>2</v>
      </c>
      <c r="F112" s="1">
        <v>0</v>
      </c>
      <c r="G112" s="1"/>
      <c r="AB112"/>
      <c r="AC112" s="1"/>
    </row>
    <row r="113" spans="1:29" x14ac:dyDescent="0.25">
      <c r="A113">
        <v>156</v>
      </c>
      <c r="B113" t="s">
        <v>2</v>
      </c>
      <c r="C113">
        <v>65</v>
      </c>
      <c r="D113" t="s">
        <v>372</v>
      </c>
      <c r="E113">
        <v>2</v>
      </c>
      <c r="F113" s="1">
        <v>0.63782109591154657</v>
      </c>
      <c r="G113" s="1"/>
      <c r="AB113"/>
      <c r="AC113" s="1"/>
    </row>
    <row r="114" spans="1:29" x14ac:dyDescent="0.25">
      <c r="A114">
        <v>156</v>
      </c>
      <c r="B114" t="s">
        <v>2</v>
      </c>
      <c r="C114">
        <v>66</v>
      </c>
      <c r="D114" t="s">
        <v>370</v>
      </c>
      <c r="E114">
        <v>2</v>
      </c>
      <c r="F114" s="1">
        <v>0.73464184935182275</v>
      </c>
      <c r="G114" s="1"/>
      <c r="AB114"/>
      <c r="AC114" s="1"/>
    </row>
  </sheetData>
  <sortState ref="A49:F114">
    <sortCondition ref="B49:B114"/>
    <sortCondition ref="A49:A114"/>
    <sortCondition ref="F49:F114"/>
  </sortState>
  <mergeCells count="1">
    <mergeCell ref="H1:V1"/>
  </mergeCells>
  <conditionalFormatting sqref="AA2:AA27 AC2 AC10:AC11 AC26:AC27 AC4:AC5 AC14:AC16 AC18 AC21:AC23">
    <cfRule type="duplicateValues" dxfId="0" priority="1"/>
  </conditionalFormatting>
  <pageMargins left="0.7" right="0.7" top="0.75" bottom="0.75" header="0.3" footer="0.3"/>
  <pageSetup paperSize="9" scale="2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Family Summary</vt:lpstr>
      <vt:lpstr>201701mumNDgraphs</vt:lpstr>
      <vt:lpstr>All cohorts ND mum families</vt:lpstr>
      <vt:lpstr>All cohorts ND dad families</vt:lpstr>
      <vt:lpstr>201701 High load families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Cheryl (A&amp;F, St. Lucia)</dc:creator>
  <cp:lastModifiedBy>Tan, Cheryl (A&amp;F, St. Lucia)</cp:lastModifiedBy>
  <cp:lastPrinted>2018-11-07T00:17:39Z</cp:lastPrinted>
  <dcterms:created xsi:type="dcterms:W3CDTF">2018-11-05T05:40:12Z</dcterms:created>
  <dcterms:modified xsi:type="dcterms:W3CDTF">2019-03-06T01:42:43Z</dcterms:modified>
</cp:coreProperties>
</file>