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m-bug-rep-for-poor\files\"/>
    </mc:Choice>
  </mc:AlternateContent>
  <xr:revisionPtr revIDLastSave="0" documentId="13_ncr:1_{DA908747-7597-4EC6-AAF4-3CA7545DBE0B}" xr6:coauthVersionLast="45" xr6:coauthVersionMax="45" xr10:uidLastSave="{00000000-0000-0000-0000-000000000000}"/>
  <bookViews>
    <workbookView xWindow="-120" yWindow="-15870" windowWidth="29040" windowHeight="15990" tabRatio="683" activeTab="7" xr2:uid="{260924DB-3BB9-4622-90F4-6025E610FF4E}"/>
  </bookViews>
  <sheets>
    <sheet name="README.1st" sheetId="50" r:id="rId1"/>
    <sheet name="test cases" sheetId="1" r:id="rId2"/>
    <sheet name="bug-report template" sheetId="28" r:id="rId3"/>
    <sheet name="srvc_project" sheetId="38" r:id="rId4"/>
    <sheet name="site pages" sheetId="27" r:id="rId5"/>
    <sheet name="dict" sheetId="2" r:id="rId6"/>
    <sheet name="local" sheetId="49" r:id="rId7"/>
    <sheet name="email_templates" sheetId="48" r:id="rId8"/>
  </sheets>
  <definedNames>
    <definedName name="APP_NAME">srvc_project!$B$2</definedName>
    <definedName name="ATTCH_PATH">email_templates!$B$38:$J$38</definedName>
    <definedName name="BODY_MSG">email_templates!$B$14</definedName>
    <definedName name="BUG_REP_ID">email_templates!$B$6</definedName>
    <definedName name="CLIENT_EMAIL">srvc_project!$B$4</definedName>
    <definedName name="CLIENT_FNAME">srvc_project!$B$5</definedName>
    <definedName name="CLIENT_NAME">srvc_project!$B$3</definedName>
    <definedName name="FOOTER_MSG">email_templates!$B$26</definedName>
    <definedName name="HEADER_MSG">email_templates!$B$2</definedName>
    <definedName name="ISSUE_BRIEF_DESCRIPTION">email_templates!$B$10</definedName>
    <definedName name="LIST_COMPONENTS">'site pages'!$A$1:$A$50</definedName>
    <definedName name="MSG_SUBJECT">email_templates!$B$41</definedName>
    <definedName name="PRJ_LANG">dict!$H$1:$H$6</definedName>
    <definedName name="QA_EMAIL_DOMAIN">srvc_project!$B$10</definedName>
    <definedName name="QA_EMAIL_UNAME">srvc_project!$B$9</definedName>
    <definedName name="QA_NAME">srvc_project!$B$11</definedName>
    <definedName name="QA_SURNAME">srvc_project!$B$12</definedName>
    <definedName name="SELECT_BROWSER">dict!$C$1:$C$10</definedName>
    <definedName name="SELECT_COUNTRY">dict!$D$1:$D$10</definedName>
    <definedName name="SELECT_ISSUE_STATUS">dict!$G$2:$G$6</definedName>
    <definedName name="SELECT_OS">dict!$B$1:$B$6</definedName>
    <definedName name="SELECT_SEVERITY">dict!$F$1:$F$6</definedName>
    <definedName name="SELECT_TEST_TYPE">dict!$E$2:$E$9</definedName>
    <definedName name="SET_PRJ_LANG">srvc_project!$B$7</definedName>
    <definedName name="TEST_CASES_SHEET">srvc_project!$B$6</definedName>
    <definedName name="TEST_RESULTS">dict!$A$1:$A$5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8" l="1"/>
  <c r="M2" i="48"/>
  <c r="M27" i="48"/>
  <c r="M28" i="48"/>
  <c r="M29" i="48"/>
  <c r="B26" i="48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3" i="1"/>
  <c r="P3" i="1"/>
  <c r="B2" i="1"/>
  <c r="C2" i="1"/>
  <c r="D2" i="1"/>
  <c r="E2" i="1"/>
  <c r="F2" i="1"/>
  <c r="G2" i="1"/>
  <c r="H2" i="1"/>
  <c r="I2" i="1"/>
  <c r="J2" i="1"/>
  <c r="K2" i="1"/>
  <c r="L2" i="1"/>
  <c r="M2" i="1"/>
  <c r="N2" i="1"/>
  <c r="A2" i="1"/>
  <c r="O5" i="1" l="1"/>
  <c r="O4" i="1"/>
  <c r="B14" i="48"/>
  <c r="B2" i="28" l="1"/>
  <c r="B7" i="28"/>
  <c r="B8" i="28"/>
  <c r="C2" i="27" l="1"/>
  <c r="E2" i="27" s="1"/>
  <c r="C3" i="27"/>
  <c r="E3" i="27" s="1"/>
  <c r="C4" i="27"/>
  <c r="E4" i="27" s="1"/>
  <c r="C5" i="27"/>
  <c r="E5" i="27" s="1"/>
  <c r="C6" i="27"/>
  <c r="C7" i="27"/>
  <c r="C8" i="27"/>
  <c r="E8" i="27" s="1"/>
  <c r="C9" i="27"/>
  <c r="C10" i="27"/>
  <c r="C11" i="27"/>
  <c r="C12" i="27"/>
  <c r="C13" i="27"/>
  <c r="C14" i="27"/>
  <c r="C15" i="27"/>
  <c r="C16" i="27"/>
  <c r="E16" i="27" s="1"/>
  <c r="C17" i="27"/>
  <c r="E17" i="27" s="1"/>
  <c r="C18" i="27"/>
  <c r="C19" i="27"/>
  <c r="C20" i="27"/>
  <c r="C21" i="27"/>
  <c r="C22" i="27"/>
  <c r="C23" i="27"/>
  <c r="C24" i="27"/>
  <c r="E24" i="27" s="1"/>
  <c r="C25" i="27"/>
  <c r="E25" i="27" s="1"/>
  <c r="C26" i="27"/>
  <c r="C27" i="27"/>
  <c r="C28" i="27"/>
  <c r="C29" i="27"/>
  <c r="E29" i="27" s="1"/>
  <c r="C30" i="27"/>
  <c r="C31" i="27"/>
  <c r="C32" i="27"/>
  <c r="E32" i="27" s="1"/>
  <c r="C33" i="27"/>
  <c r="E33" i="27" s="1"/>
  <c r="C34" i="27"/>
  <c r="C35" i="27"/>
  <c r="E35" i="27" s="1"/>
  <c r="C36" i="27"/>
  <c r="C37" i="27"/>
  <c r="E37" i="27" s="1"/>
  <c r="C38" i="27"/>
  <c r="C39" i="27"/>
  <c r="E39" i="27" s="1"/>
  <c r="C40" i="27"/>
  <c r="E40" i="27" s="1"/>
  <c r="C41" i="27"/>
  <c r="E41" i="27" s="1"/>
  <c r="C42" i="27"/>
  <c r="C43" i="27"/>
  <c r="C44" i="27"/>
  <c r="C45" i="27"/>
  <c r="E45" i="27" s="1"/>
  <c r="C46" i="27"/>
  <c r="C47" i="27"/>
  <c r="C48" i="27"/>
  <c r="E48" i="27" s="1"/>
  <c r="C49" i="27"/>
  <c r="E49" i="27" s="1"/>
  <c r="E6" i="27"/>
  <c r="E7" i="27"/>
  <c r="E10" i="27"/>
  <c r="E11" i="27"/>
  <c r="E12" i="27"/>
  <c r="E13" i="27"/>
  <c r="E14" i="27"/>
  <c r="E15" i="27"/>
  <c r="E18" i="27"/>
  <c r="E19" i="27"/>
  <c r="E20" i="27"/>
  <c r="E21" i="27"/>
  <c r="E22" i="27"/>
  <c r="E23" i="27"/>
  <c r="E26" i="27"/>
  <c r="E27" i="27"/>
  <c r="E28" i="27"/>
  <c r="E30" i="27"/>
  <c r="E31" i="27"/>
  <c r="E34" i="27"/>
  <c r="E36" i="27"/>
  <c r="E38" i="27"/>
  <c r="E42" i="27"/>
  <c r="E43" i="27"/>
  <c r="E44" i="27"/>
  <c r="E46" i="27"/>
  <c r="E47" i="27"/>
  <c r="E9" i="27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3" i="1"/>
</calcChain>
</file>

<file path=xl/sharedStrings.xml><?xml version="1.0" encoding="utf-8"?>
<sst xmlns="http://schemas.openxmlformats.org/spreadsheetml/2006/main" count="205" uniqueCount="164">
  <si>
    <t>Категория</t>
  </si>
  <si>
    <t>ОС</t>
  </si>
  <si>
    <t>Браузер</t>
  </si>
  <si>
    <t>Страна</t>
  </si>
  <si>
    <t>Функционал</t>
  </si>
  <si>
    <t>Действие</t>
  </si>
  <si>
    <t>Ожидание</t>
  </si>
  <si>
    <t>Результат</t>
  </si>
  <si>
    <t>Диагноз</t>
  </si>
  <si>
    <t>Opera</t>
  </si>
  <si>
    <t>RU</t>
  </si>
  <si>
    <t>Passed</t>
  </si>
  <si>
    <t>Failed</t>
  </si>
  <si>
    <t>Broken</t>
  </si>
  <si>
    <t>-select-</t>
  </si>
  <si>
    <t>Win10</t>
  </si>
  <si>
    <t>Android</t>
  </si>
  <si>
    <t>iOS</t>
  </si>
  <si>
    <t>Linux</t>
  </si>
  <si>
    <t>Chrome</t>
  </si>
  <si>
    <t>Firefox</t>
  </si>
  <si>
    <t>Safari</t>
  </si>
  <si>
    <t>IE11</t>
  </si>
  <si>
    <t>Edge</t>
  </si>
  <si>
    <t>Edge Chromium</t>
  </si>
  <si>
    <t>BY</t>
  </si>
  <si>
    <t>UA</t>
  </si>
  <si>
    <t>EE</t>
  </si>
  <si>
    <t>LV</t>
  </si>
  <si>
    <t>LT</t>
  </si>
  <si>
    <t>Раздел сайта</t>
  </si>
  <si>
    <t>UI</t>
  </si>
  <si>
    <t>FN</t>
  </si>
  <si>
    <t>Идентификатор</t>
  </si>
  <si>
    <t>is EN?</t>
  </si>
  <si>
    <t>is RU?</t>
  </si>
  <si>
    <t>EN</t>
  </si>
  <si>
    <t>S1 - Blocking - Блокирующая</t>
  </si>
  <si>
    <t>S2 - Critical - Критическая</t>
  </si>
  <si>
    <t>S4 - Minor - Незначительная</t>
  </si>
  <si>
    <t>S5 - Trivial - Тривиальная</t>
  </si>
  <si>
    <t>Важность / Severity</t>
  </si>
  <si>
    <t>Номер версии / Version</t>
  </si>
  <si>
    <t>Компонент приложения / App component</t>
  </si>
  <si>
    <t>Проект / Project</t>
  </si>
  <si>
    <t>Короткое описание / Brief description</t>
  </si>
  <si>
    <t>Статус  / Status</t>
  </si>
  <si>
    <t>Шаги воспроизведения / Steps to reproduce</t>
  </si>
  <si>
    <t>Автор / Author</t>
  </si>
  <si>
    <t>Назначен на / Assigned to</t>
  </si>
  <si>
    <t>Ожидаемый результат  / Expected result</t>
  </si>
  <si>
    <t>ALL</t>
  </si>
  <si>
    <t>Комментарии  / Ссылки</t>
  </si>
  <si>
    <t>Application</t>
  </si>
  <si>
    <t>Client</t>
  </si>
  <si>
    <t>email address</t>
  </si>
  <si>
    <t>Hello</t>
  </si>
  <si>
    <t>,</t>
  </si>
  <si>
    <t>Signature</t>
  </si>
  <si>
    <t>&lt;p&gt;</t>
  </si>
  <si>
    <t>&lt;/p&gt;</t>
  </si>
  <si>
    <t>S3 - Major - Значительная</t>
  </si>
  <si>
    <t>New</t>
  </si>
  <si>
    <t>Open</t>
  </si>
  <si>
    <t>Closed</t>
  </si>
  <si>
    <t>Resolved</t>
  </si>
  <si>
    <t>InProgress</t>
  </si>
  <si>
    <t>Please find bug report &lt;STRONG&gt;</t>
  </si>
  <si>
    <t>&lt;/STRONG&gt; attached to this message.</t>
  </si>
  <si>
    <t>D:\OneDrive\Documents\Documents\ИП Птицина Елена Викторовна - ext\BR-1-UI-Win10-ANYBRWSR.pdf</t>
  </si>
  <si>
    <t>Status</t>
  </si>
  <si>
    <t>anyOS</t>
  </si>
  <si>
    <t>anyBRWSR</t>
  </si>
  <si>
    <t>BR-1-FN</t>
  </si>
  <si>
    <t>Test cases page name</t>
  </si>
  <si>
    <t>test cases</t>
  </si>
  <si>
    <t>placeURLHere.com</t>
  </si>
  <si>
    <t>ClientName ClientSurname</t>
  </si>
  <si>
    <t>clientemailaddress@clientdomain.com</t>
  </si>
  <si>
    <t>Client given name</t>
  </si>
  <si>
    <t>&lt;p&gt;Brief problem description:</t>
  </si>
  <si>
    <t>Фактический Результат / Actual result</t>
  </si>
  <si>
    <t>все должно работать</t>
  </si>
  <si>
    <t>Bug report - Severity  - BR-1-FN - for placeURLHere.com</t>
  </si>
  <si>
    <t>Language</t>
  </si>
  <si>
    <t>ID</t>
  </si>
  <si>
    <t>Category</t>
  </si>
  <si>
    <t>OS</t>
  </si>
  <si>
    <t>Browser</t>
  </si>
  <si>
    <t>Country</t>
  </si>
  <si>
    <t>Application part</t>
  </si>
  <si>
    <t>HDR_CAT</t>
  </si>
  <si>
    <t>HDR_OS</t>
  </si>
  <si>
    <t>HDR_BRWSR</t>
  </si>
  <si>
    <t>HDR_CNTRY</t>
  </si>
  <si>
    <t>HDR_SITE_PAGE</t>
  </si>
  <si>
    <t>HDR_FEATURE</t>
  </si>
  <si>
    <t>HDR_TC_ID</t>
  </si>
  <si>
    <t>HDR_ACTION</t>
  </si>
  <si>
    <t>HDR_EXPECT</t>
  </si>
  <si>
    <t>HDR_RESULT</t>
  </si>
  <si>
    <t>HDR_DIAG</t>
  </si>
  <si>
    <t>HDR_COM_LNK</t>
  </si>
  <si>
    <t>HDR_EMAIL</t>
  </si>
  <si>
    <t>HDR_BR_STATUS</t>
  </si>
  <si>
    <t>COL_ID</t>
  </si>
  <si>
    <t>{ALT_LANG}</t>
  </si>
  <si>
    <t>Статус</t>
  </si>
  <si>
    <t>protected</t>
  </si>
  <si>
    <t>protection password</t>
  </si>
  <si>
    <t>Content of such cell (black on white) is for user to change</t>
  </si>
  <si>
    <t>Content of such cell (white on navy) must not be changed by a  user</t>
  </si>
  <si>
    <t>Feature</t>
  </si>
  <si>
    <t>Action</t>
  </si>
  <si>
    <t>Result</t>
  </si>
  <si>
    <t>Expectation</t>
  </si>
  <si>
    <t>Diagnosis</t>
  </si>
  <si>
    <t>Comments/Links</t>
  </si>
  <si>
    <t>email для теста</t>
  </si>
  <si>
    <t>Email for test</t>
  </si>
  <si>
    <t>for future use 1</t>
  </si>
  <si>
    <t>for future use 2</t>
  </si>
  <si>
    <t>for future use 3</t>
  </si>
  <si>
    <t>for future use 4</t>
  </si>
  <si>
    <t>for future use 5</t>
  </si>
  <si>
    <t>email user name</t>
  </si>
  <si>
    <t>email domain with @</t>
  </si>
  <si>
    <t>@outlook.com</t>
  </si>
  <si>
    <t>name.surname</t>
  </si>
  <si>
    <t>Дата и время формирования отчета / Bug report creation date and time</t>
  </si>
  <si>
    <t>start here &gt;&gt;&gt;</t>
  </si>
  <si>
    <t>srvc_project</t>
  </si>
  <si>
    <t>&lt;br/&gt;Regards&lt;br/&gt;</t>
  </si>
  <si>
    <t>M +N NNN NNN-NN-NN&lt;br/&gt;</t>
  </si>
  <si>
    <t>M +NN.NNNN.NNN.NNN&lt;br/&gt;</t>
  </si>
  <si>
    <t>QA Name</t>
  </si>
  <si>
    <t>QA Surname</t>
  </si>
  <si>
    <t>QAName</t>
  </si>
  <si>
    <t>QASurname</t>
  </si>
  <si>
    <t>&lt;&lt;&lt; FILL</t>
  </si>
  <si>
    <t>&lt;&lt;&lt; SELECT from drop-down</t>
  </si>
  <si>
    <t>&lt;&lt;&lt; update if changed</t>
  </si>
  <si>
    <t>&lt;&lt;&lt; FILL with requestor name</t>
  </si>
  <si>
    <t>&lt;&lt;&lt; FILL with requestor email address</t>
  </si>
  <si>
    <t>&lt;&lt;&lt; FILL with requestor name and surname</t>
  </si>
  <si>
    <t>&lt;&lt;&lt; web-application URL or name goes here</t>
  </si>
  <si>
    <t>Comments</t>
  </si>
  <si>
    <t>Fields to be filled</t>
  </si>
  <si>
    <t>Parameter</t>
  </si>
  <si>
    <r>
      <t>&lt;&lt;&lt; FILL to be used to construct email address with alias for tests e.g.: name.surname</t>
    </r>
    <r>
      <rPr>
        <b/>
        <sz val="11"/>
        <color rgb="FFFF0000"/>
        <rFont val="Calibri"/>
        <family val="2"/>
        <charset val="204"/>
        <scheme val="minor"/>
      </rPr>
      <t>+test-id</t>
    </r>
    <r>
      <rPr>
        <sz val="11"/>
        <color theme="0"/>
        <rFont val="Calibri"/>
        <family val="2"/>
        <charset val="204"/>
        <scheme val="minor"/>
      </rPr>
      <t>@email.com</t>
    </r>
  </si>
  <si>
    <t>&lt;&lt; Can be updated</t>
  </si>
  <si>
    <t>&lt;&lt;&lt; TO BE updated</t>
  </si>
  <si>
    <t>&lt;&lt;&lt; Auto fill</t>
  </si>
  <si>
    <t>&lt;&lt;&lt; filled and used by script</t>
  </si>
  <si>
    <t xml:space="preserve">used by </t>
  </si>
  <si>
    <t>script</t>
  </si>
  <si>
    <t xml:space="preserve">Message body </t>
  </si>
  <si>
    <t>used by script by range name</t>
  </si>
  <si>
    <t>by range</t>
  </si>
  <si>
    <t>name</t>
  </si>
  <si>
    <t>filled by script by range name</t>
  </si>
  <si>
    <t>&lt;&lt;&lt; Can be changed</t>
  </si>
  <si>
    <t>&lt;&lt;&lt; Filled and used by script</t>
  </si>
  <si>
    <t>do not change if you don't know what are you 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</si>
</sst>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9"/>
      <color theme="0"/>
      <name val="Arial Narrow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7" borderId="0" applyNumberFormat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wrapText="1"/>
    </xf>
    <xf numFmtId="0" fontId="2" fillId="0" borderId="0" xfId="0" applyFont="1"/>
    <xf numFmtId="0" fontId="0" fillId="10" borderId="0" xfId="0" applyFill="1"/>
    <xf numFmtId="0" fontId="0" fillId="10" borderId="0" xfId="0" quotePrefix="1" applyFill="1" applyAlignment="1">
      <alignment vertical="top" wrapText="1"/>
    </xf>
    <xf numFmtId="0" fontId="2" fillId="10" borderId="0" xfId="0" applyFont="1" applyFill="1"/>
    <xf numFmtId="0" fontId="0" fillId="0" borderId="1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 vertical="center"/>
    </xf>
    <xf numFmtId="0" fontId="0" fillId="11" borderId="1" xfId="0" applyFill="1" applyBorder="1"/>
    <xf numFmtId="0" fontId="0" fillId="0" borderId="1" xfId="0" applyFill="1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1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/>
    <xf numFmtId="0" fontId="0" fillId="0" borderId="1" xfId="0" applyBorder="1" applyAlignment="1" applyProtection="1">
      <alignment vertical="top" wrapText="1"/>
      <protection locked="0"/>
    </xf>
    <xf numFmtId="0" fontId="1" fillId="0" borderId="1" xfId="1" applyFill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5" fillId="10" borderId="0" xfId="0" applyFont="1" applyFill="1" applyAlignment="1" applyProtection="1">
      <alignment vertical="top" wrapText="1"/>
      <protection hidden="1"/>
    </xf>
    <xf numFmtId="0" fontId="5" fillId="10" borderId="1" xfId="0" applyFont="1" applyFill="1" applyBorder="1" applyAlignment="1" applyProtection="1">
      <alignment vertical="top" wrapText="1"/>
      <protection hidden="1"/>
    </xf>
    <xf numFmtId="0" fontId="0" fillId="0" borderId="1" xfId="0" quotePrefix="1" applyFill="1" applyBorder="1"/>
    <xf numFmtId="0" fontId="0" fillId="9" borderId="1" xfId="0" quotePrefix="1" applyFill="1" applyBorder="1" applyAlignment="1">
      <alignment vertical="top" wrapText="1"/>
    </xf>
    <xf numFmtId="0" fontId="2" fillId="10" borderId="1" xfId="2" applyFont="1" applyFill="1" applyBorder="1" applyAlignment="1">
      <alignment vertical="top" wrapText="1"/>
    </xf>
    <xf numFmtId="0" fontId="7" fillId="10" borderId="1" xfId="0" applyFont="1" applyFill="1" applyBorder="1" applyAlignment="1" applyProtection="1">
      <alignment vertical="top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9" borderId="1" xfId="0" quotePrefix="1" applyFill="1" applyBorder="1" applyAlignment="1">
      <alignment vertical="top" wrapText="1"/>
    </xf>
    <xf numFmtId="0" fontId="8" fillId="10" borderId="0" xfId="0" applyFont="1" applyFill="1" applyAlignment="1">
      <alignment horizontal="center" vertical="center"/>
    </xf>
    <xf numFmtId="0" fontId="9" fillId="9" borderId="0" xfId="0" applyFont="1" applyFill="1"/>
    <xf numFmtId="0" fontId="9" fillId="9" borderId="1" xfId="0" applyFont="1" applyFill="1" applyBorder="1" applyAlignment="1"/>
    <xf numFmtId="0" fontId="9" fillId="9" borderId="1" xfId="0" applyFont="1" applyFill="1" applyBorder="1"/>
    <xf numFmtId="0" fontId="2" fillId="10" borderId="0" xfId="0" applyFont="1" applyFill="1" applyAlignment="1">
      <alignment horizontal="left" vertical="center"/>
    </xf>
    <xf numFmtId="0" fontId="2" fillId="10" borderId="0" xfId="0" applyFont="1" applyFill="1"/>
    <xf numFmtId="0" fontId="2" fillId="10" borderId="1" xfId="0" applyFont="1" applyFill="1" applyBorder="1" applyAlignment="1">
      <alignment horizontal="left" vertical="top" wrapText="1"/>
    </xf>
    <xf numFmtId="0" fontId="2" fillId="10" borderId="1" xfId="0" quotePrefix="1" applyFont="1" applyFill="1" applyBorder="1" applyAlignment="1">
      <alignment vertical="top" wrapText="1"/>
    </xf>
    <xf numFmtId="0" fontId="2" fillId="10" borderId="0" xfId="0" quotePrefix="1" applyFont="1" applyFill="1" applyAlignment="1">
      <alignment vertical="top" wrapText="1"/>
    </xf>
    <xf numFmtId="0" fontId="0" fillId="9" borderId="1" xfId="0" quotePrefix="1" applyFill="1" applyBorder="1" applyAlignment="1">
      <alignment horizontal="left" vertical="top" wrapText="1"/>
    </xf>
    <xf numFmtId="0" fontId="2" fillId="10" borderId="1" xfId="0" quotePrefix="1" applyFont="1" applyFill="1" applyBorder="1" applyAlignment="1">
      <alignment horizontal="left" vertical="top" wrapText="1"/>
    </xf>
  </cellXfs>
  <cellStyles count="3">
    <cellStyle name="Accent1" xfId="2" builtinId="29"/>
    <cellStyle name="Hyperlink" xfId="1" builtinId="8"/>
    <cellStyle name="Normal" xfId="0" builtinId="0"/>
  </cellStyles>
  <dxfs count="3">
    <dxf>
      <fill>
        <patternFill>
          <bgColor rgb="FFFFC000"/>
        </patternFill>
      </fill>
    </dxf>
    <dxf>
      <font>
        <color rgb="FF800000"/>
      </font>
      <fill>
        <patternFill>
          <bgColor rgb="FFFF5050"/>
        </patternFill>
      </fill>
    </dxf>
    <dxf>
      <font>
        <color rgb="FF0033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3300"/>
      <color rgb="FF8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nningthehearts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lientemailaddress@clientdomain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D61B-6AF0-4262-889A-956FC7C2BC8F}">
  <sheetPr codeName="Sheet7"/>
  <dimension ref="A1:B5"/>
  <sheetViews>
    <sheetView workbookViewId="0">
      <selection activeCell="A6" sqref="A6"/>
    </sheetView>
  </sheetViews>
  <sheetFormatPr defaultRowHeight="15" x14ac:dyDescent="0.25"/>
  <cols>
    <col min="1" max="1" width="57.85546875" bestFit="1" customWidth="1"/>
    <col min="2" max="2" width="15" customWidth="1"/>
  </cols>
  <sheetData>
    <row r="1" spans="1:2" x14ac:dyDescent="0.25">
      <c r="A1" s="37" t="s">
        <v>111</v>
      </c>
      <c r="B1" s="1"/>
    </row>
    <row r="2" spans="1:2" x14ac:dyDescent="0.25">
      <c r="A2" s="1"/>
      <c r="B2" s="1"/>
    </row>
    <row r="3" spans="1:2" x14ac:dyDescent="0.25">
      <c r="A3" s="1" t="s">
        <v>110</v>
      </c>
      <c r="B3" s="1"/>
    </row>
    <row r="4" spans="1:2" x14ac:dyDescent="0.25">
      <c r="A4" s="1"/>
      <c r="B4" s="1"/>
    </row>
    <row r="5" spans="1:2" x14ac:dyDescent="0.25">
      <c r="A5" s="1" t="s">
        <v>130</v>
      </c>
      <c r="B5" s="2" t="s">
        <v>131</v>
      </c>
    </row>
  </sheetData>
  <hyperlinks>
    <hyperlink ref="B5" location="srvc_project!A1" display="srvc_project" xr:uid="{7F6DA4AC-46DA-4F3F-994A-5D249003D8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CEDB-5476-4649-8AEB-BAE270429C79}">
  <sheetPr codeName="Sheet1"/>
  <dimension ref="A1:P10002"/>
  <sheetViews>
    <sheetView zoomScaleNormal="100" workbookViewId="0">
      <pane ySplit="2" topLeftCell="A3" activePane="bottomLeft" state="frozen"/>
      <selection pane="bottomLeft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7.7109375" style="4" bestFit="1" customWidth="1"/>
    <col min="4" max="4" width="11.42578125" style="4" bestFit="1" customWidth="1"/>
    <col min="5" max="5" width="10.85546875" style="4" bestFit="1" customWidth="1"/>
    <col min="6" max="6" width="14.42578125" bestFit="1" customWidth="1"/>
    <col min="7" max="7" width="13" bestFit="1" customWidth="1"/>
    <col min="8" max="8" width="11.85546875" bestFit="1" customWidth="1"/>
    <col min="9" max="10" width="11.5703125" bestFit="1" customWidth="1"/>
    <col min="11" max="11" width="9.7109375" bestFit="1" customWidth="1"/>
    <col min="12" max="12" width="14.7109375" bestFit="1" customWidth="1"/>
    <col min="13" max="13" width="13.85546875" bestFit="1" customWidth="1" collapsed="1"/>
    <col min="14" max="14" width="18.5703125" customWidth="1"/>
    <col min="15" max="15" width="31.28515625" customWidth="1"/>
  </cols>
  <sheetData>
    <row r="1" spans="1:16" s="31" customFormat="1" ht="30" x14ac:dyDescent="0.25">
      <c r="A1" s="48" t="s">
        <v>97</v>
      </c>
      <c r="B1" s="48" t="s">
        <v>91</v>
      </c>
      <c r="C1" s="48" t="s">
        <v>92</v>
      </c>
      <c r="D1" s="48" t="s">
        <v>93</v>
      </c>
      <c r="E1" s="48" t="s">
        <v>94</v>
      </c>
      <c r="F1" s="48" t="s">
        <v>95</v>
      </c>
      <c r="G1" s="48" t="s">
        <v>96</v>
      </c>
      <c r="H1" s="48" t="s">
        <v>98</v>
      </c>
      <c r="I1" s="48" t="s">
        <v>99</v>
      </c>
      <c r="J1" s="48" t="s">
        <v>100</v>
      </c>
      <c r="K1" s="48" t="s">
        <v>101</v>
      </c>
      <c r="L1" s="48" t="s">
        <v>102</v>
      </c>
      <c r="M1" s="48" t="s">
        <v>103</v>
      </c>
      <c r="N1" s="48" t="s">
        <v>104</v>
      </c>
    </row>
    <row r="2" spans="1:16" s="31" customFormat="1" ht="30" x14ac:dyDescent="0.25">
      <c r="A2" s="46" t="str">
        <f>VLOOKUP(A$1,local!$A$2:$D$20,MATCH(SET_PRJ_LANG,local!$A$1:$D$1,0),0)</f>
        <v>ID</v>
      </c>
      <c r="B2" s="46" t="str">
        <f>VLOOKUP(B$1,local!$A$2:$D$20,MATCH(SET_PRJ_LANG,local!$A$1:$D$1,0),0)</f>
        <v>Category</v>
      </c>
      <c r="C2" s="46" t="str">
        <f>VLOOKUP(C$1,local!$A$2:$D$20,MATCH(SET_PRJ_LANG,local!$A$1:$D$1,0),0)</f>
        <v>OS</v>
      </c>
      <c r="D2" s="46" t="str">
        <f>VLOOKUP(D$1,local!$A$2:$D$20,MATCH(SET_PRJ_LANG,local!$A$1:$D$1,0),0)</f>
        <v>Browser</v>
      </c>
      <c r="E2" s="46" t="str">
        <f>VLOOKUP(E$1,local!$A$2:$D$20,MATCH(SET_PRJ_LANG,local!$A$1:$D$1,0),0)</f>
        <v>Country</v>
      </c>
      <c r="F2" s="46" t="str">
        <f>VLOOKUP(F$1,local!$A$2:$D$20,MATCH(SET_PRJ_LANG,local!$A$1:$D$1,0),0)</f>
        <v>Application part</v>
      </c>
      <c r="G2" s="46" t="str">
        <f>VLOOKUP(G$1,local!$A$2:$D$20,MATCH(SET_PRJ_LANG,local!$A$1:$D$1,0),0)</f>
        <v>Feature</v>
      </c>
      <c r="H2" s="46" t="str">
        <f>VLOOKUP(H$1,local!$A$2:$D$20,MATCH(SET_PRJ_LANG,local!$A$1:$D$1,0),0)</f>
        <v>Action</v>
      </c>
      <c r="I2" s="46" t="str">
        <f>VLOOKUP(I$1,local!$A$2:$D$20,MATCH(SET_PRJ_LANG,local!$A$1:$D$1,0),0)</f>
        <v>Expectation</v>
      </c>
      <c r="J2" s="46" t="str">
        <f>VLOOKUP(J$1,local!$A$2:$D$20,MATCH(SET_PRJ_LANG,local!$A$1:$D$1,0),0)</f>
        <v>Result</v>
      </c>
      <c r="K2" s="46" t="str">
        <f>VLOOKUP(K$1,local!$A$2:$D$20,MATCH(SET_PRJ_LANG,local!$A$1:$D$1,0),0)</f>
        <v>Diagnosis</v>
      </c>
      <c r="L2" s="46" t="str">
        <f>VLOOKUP(L$1,local!$A$2:$D$20,MATCH(SET_PRJ_LANG,local!$A$1:$D$1,0),0)</f>
        <v>Comments/Links</v>
      </c>
      <c r="M2" s="46" t="str">
        <f>VLOOKUP(M$1,local!$A$2:$D$20,MATCH(SET_PRJ_LANG,local!$A$1:$D$1,0),0)</f>
        <v>Email for test</v>
      </c>
      <c r="N2" s="46" t="str">
        <f>VLOOKUP(N$1,local!$A$2:$D$20,MATCH(SET_PRJ_LANG,local!$A$1:$D$1,0),0)</f>
        <v>Status</v>
      </c>
    </row>
    <row r="3" spans="1:16" s="31" customFormat="1" x14ac:dyDescent="0.25">
      <c r="A3" s="42" t="str">
        <f>IF(B3&lt;&gt;"",_xlfn.TEXTJOIN("-",1,COUNTIF($B$3:$B3,B3),B3:E3),"")</f>
        <v/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47" t="str">
        <f>IF(B3="FN",_xlfn.CONCAT("egor.v.ivanov",IF(OR(C3&lt;&gt;"",D3&lt;&gt;"",E3&lt;&gt;""),"+",""),LEFT(C3,1),IF(C3&lt;&gt;"","_",""),LEFT(D3,2),IF(D3&lt;&gt;"","_",""),E3,"@outlook.com"),"")</f>
        <v/>
      </c>
      <c r="N3" s="38"/>
      <c r="P3" s="31" t="str">
        <f>IF(C3&lt;&gt;"","_","")</f>
        <v/>
      </c>
    </row>
    <row r="4" spans="1:16" s="31" customFormat="1" x14ac:dyDescent="0.25">
      <c r="A4" s="43" t="str">
        <f>IF(B4&lt;&gt;"",_xlfn.TEXTJOIN("-",1,COUNTIF($B$3:$B4,B4),B4:E4),"")</f>
        <v/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40"/>
      <c r="M4" s="47" t="str">
        <f t="shared" ref="M4:M67" si="0">IF(B4="FN",_xlfn.CONCAT("egor.v.ivanov",IF(OR(C4&lt;&gt;"",D4&lt;&gt;"",E4&lt;&gt;""),"+",""),LEFT(C4,1),IF(C4&lt;&gt;"","_",""),LEFT(D4,2),IF(D4&lt;&gt;"","_",""),E4,"@outlook.com"),"")</f>
        <v/>
      </c>
      <c r="N4" s="38"/>
      <c r="O4" s="31" t="str">
        <f t="shared" ref="O4" si="1">IF(B4="FN",_xlfn.CONCAT("egor.v.ivanov+",LEFT(C4,1),"_",LEFT(D4,2),"_",E4,"@outlook.com"),"")</f>
        <v/>
      </c>
    </row>
    <row r="5" spans="1:16" s="31" customFormat="1" x14ac:dyDescent="0.25">
      <c r="A5" s="43" t="str">
        <f>IF(B5&lt;&gt;"",_xlfn.TEXTJOIN("-",1,COUNTIF($B$3:$B5,B5),B5:E5),"")</f>
        <v/>
      </c>
      <c r="B5" s="38"/>
      <c r="C5" s="38"/>
      <c r="D5" s="38"/>
      <c r="E5" s="38"/>
      <c r="F5" s="38"/>
      <c r="G5" s="40"/>
      <c r="H5" s="38"/>
      <c r="I5" s="38"/>
      <c r="J5" s="38"/>
      <c r="K5" s="40"/>
      <c r="L5" s="40"/>
      <c r="M5" s="47" t="str">
        <f t="shared" si="0"/>
        <v/>
      </c>
      <c r="N5" s="38"/>
      <c r="O5" s="31" t="str">
        <f>IF(B5="FN",_xlfn.TEXTJOIN("",TRUE,"egor.v.ivanov+",LEFT(C5,1)&amp;IF(C5&lt;&gt;"","_",""),LEFT(D5,2)&amp;IF(D5&lt;&gt;"","_",""),,E5,"@outlook.com"),"")</f>
        <v/>
      </c>
    </row>
    <row r="6" spans="1:16" s="31" customFormat="1" x14ac:dyDescent="0.25">
      <c r="A6" s="43" t="str">
        <f>IF(B6&lt;&gt;"",_xlfn.TEXTJOIN("-",1,COUNTIF($B$3:$B6,B6),B6:E6),"")</f>
        <v/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41"/>
      <c r="M6" s="47" t="str">
        <f t="shared" si="0"/>
        <v/>
      </c>
      <c r="N6" s="38"/>
    </row>
    <row r="7" spans="1:16" s="31" customFormat="1" x14ac:dyDescent="0.25">
      <c r="A7" s="43" t="str">
        <f>IF(B7&lt;&gt;"",_xlfn.TEXTJOIN("-",1,COUNTIF($B$3:$B7,B7),B7:E7),"")</f>
        <v/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41"/>
      <c r="M7" s="47" t="str">
        <f t="shared" si="0"/>
        <v/>
      </c>
      <c r="N7" s="38"/>
    </row>
    <row r="8" spans="1:16" s="31" customFormat="1" x14ac:dyDescent="0.25">
      <c r="A8" s="43" t="str">
        <f>IF(B8&lt;&gt;"",_xlfn.TEXTJOIN("-",1,COUNTIF($B$3:$B8,B8),B8:E8),"")</f>
        <v/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41"/>
      <c r="M8" s="47" t="str">
        <f t="shared" si="0"/>
        <v/>
      </c>
      <c r="N8" s="38"/>
    </row>
    <row r="9" spans="1:16" s="31" customFormat="1" x14ac:dyDescent="0.25">
      <c r="A9" s="43" t="str">
        <f>IF(B9&lt;&gt;"",_xlfn.TEXTJOIN("-",1,COUNTIF($B$3:$B9,B9),B9:E9),"")</f>
        <v/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41"/>
      <c r="M9" s="47" t="str">
        <f t="shared" si="0"/>
        <v/>
      </c>
      <c r="N9" s="38"/>
    </row>
    <row r="10" spans="1:16" s="31" customFormat="1" x14ac:dyDescent="0.25">
      <c r="A10" s="43" t="str">
        <f>IF(B10&lt;&gt;"",_xlfn.TEXTJOIN("-",1,COUNTIF($B$3:$B10,B10),B10:E10),"")</f>
        <v/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1"/>
      <c r="M10" s="47" t="str">
        <f t="shared" si="0"/>
        <v/>
      </c>
      <c r="N10" s="38"/>
    </row>
    <row r="11" spans="1:16" s="31" customFormat="1" x14ac:dyDescent="0.25">
      <c r="A11" s="43" t="str">
        <f>IF(B11&lt;&gt;"",_xlfn.TEXTJOIN("-",1,COUNTIF($B$3:$B11,B11),B11:E11),"")</f>
        <v/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1"/>
      <c r="M11" s="47" t="str">
        <f t="shared" si="0"/>
        <v/>
      </c>
      <c r="N11" s="38"/>
    </row>
    <row r="12" spans="1:16" s="31" customFormat="1" x14ac:dyDescent="0.25">
      <c r="A12" s="43" t="str">
        <f>IF(B12&lt;&gt;"",_xlfn.TEXTJOIN("-",1,COUNTIF($B$3:$B12,B12),B12:E12),"")</f>
        <v/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1"/>
      <c r="M12" s="47" t="str">
        <f t="shared" si="0"/>
        <v/>
      </c>
      <c r="N12" s="38"/>
    </row>
    <row r="13" spans="1:16" s="31" customFormat="1" x14ac:dyDescent="0.25">
      <c r="A13" s="43" t="str">
        <f>IF(B13&lt;&gt;"",_xlfn.TEXTJOIN("-",1,COUNTIF($B$3:$B13,B13),B13:E13),"")</f>
        <v/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1"/>
      <c r="M13" s="47" t="str">
        <f t="shared" si="0"/>
        <v/>
      </c>
      <c r="N13" s="38"/>
    </row>
    <row r="14" spans="1:16" s="31" customFormat="1" x14ac:dyDescent="0.25">
      <c r="A14" s="43" t="str">
        <f>IF(B14&lt;&gt;"",_xlfn.TEXTJOIN("-",1,COUNTIF($B$3:$B14,B14),B14:E14),"")</f>
        <v/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1"/>
      <c r="M14" s="47" t="str">
        <f t="shared" si="0"/>
        <v/>
      </c>
      <c r="N14" s="38"/>
    </row>
    <row r="15" spans="1:16" s="31" customFormat="1" x14ac:dyDescent="0.25">
      <c r="A15" s="43" t="str">
        <f>IF(B15&lt;&gt;"",_xlfn.TEXTJOIN("-",1,COUNTIF($B$3:$B15,B15),B15:E15),"")</f>
        <v/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1"/>
      <c r="M15" s="47" t="str">
        <f t="shared" si="0"/>
        <v/>
      </c>
      <c r="N15" s="38"/>
    </row>
    <row r="16" spans="1:16" s="31" customFormat="1" x14ac:dyDescent="0.25">
      <c r="A16" s="43" t="str">
        <f>IF(B16&lt;&gt;"",_xlfn.TEXTJOIN("-",1,COUNTIF($B$3:$B16,B16),B16:E16),"")</f>
        <v/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1"/>
      <c r="M16" s="47" t="str">
        <f t="shared" si="0"/>
        <v/>
      </c>
      <c r="N16" s="38"/>
    </row>
    <row r="17" spans="1:14" s="31" customFormat="1" x14ac:dyDescent="0.25">
      <c r="A17" s="43" t="str">
        <f>IF(B17&lt;&gt;"",_xlfn.TEXTJOIN("-",1,COUNTIF($B$3:$B17,B17),B17:E17),"")</f>
        <v/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1"/>
      <c r="M17" s="47" t="str">
        <f t="shared" si="0"/>
        <v/>
      </c>
      <c r="N17" s="38"/>
    </row>
    <row r="18" spans="1:14" s="31" customFormat="1" x14ac:dyDescent="0.25">
      <c r="A18" s="43" t="str">
        <f>IF(B18&lt;&gt;"",_xlfn.TEXTJOIN("-",1,COUNTIF($B$3:$B18,B18),B18:E18),"")</f>
        <v/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1"/>
      <c r="M18" s="47" t="str">
        <f t="shared" si="0"/>
        <v/>
      </c>
      <c r="N18" s="38"/>
    </row>
    <row r="19" spans="1:14" s="31" customFormat="1" x14ac:dyDescent="0.25">
      <c r="A19" s="43" t="str">
        <f>IF(B19&lt;&gt;"",_xlfn.TEXTJOIN("-",1,COUNTIF($B$3:$B19,B19),B19:E19),"")</f>
        <v/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1"/>
      <c r="M19" s="47" t="str">
        <f t="shared" si="0"/>
        <v/>
      </c>
      <c r="N19" s="38"/>
    </row>
    <row r="20" spans="1:14" s="31" customFormat="1" x14ac:dyDescent="0.25">
      <c r="A20" s="43" t="str">
        <f>IF(B20&lt;&gt;"",_xlfn.TEXTJOIN("-",1,COUNTIF($B$3:$B20,B20),B20:E20),"")</f>
        <v/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1"/>
      <c r="M20" s="47" t="str">
        <f t="shared" si="0"/>
        <v/>
      </c>
      <c r="N20" s="38"/>
    </row>
    <row r="21" spans="1:14" s="31" customFormat="1" x14ac:dyDescent="0.25">
      <c r="A21" s="43" t="str">
        <f>IF(B21&lt;&gt;"",_xlfn.TEXTJOIN("-",1,COUNTIF($B$3:$B21,B21),B21:E21),"")</f>
        <v/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1"/>
      <c r="M21" s="47" t="str">
        <f t="shared" si="0"/>
        <v/>
      </c>
      <c r="N21" s="38"/>
    </row>
    <row r="22" spans="1:14" s="31" customFormat="1" x14ac:dyDescent="0.25">
      <c r="A22" s="43" t="str">
        <f>IF(B22&lt;&gt;"",_xlfn.TEXTJOIN("-",1,COUNTIF($B$3:$B22,B22),B22:E22),"")</f>
        <v/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1"/>
      <c r="M22" s="47" t="str">
        <f t="shared" si="0"/>
        <v/>
      </c>
      <c r="N22" s="38"/>
    </row>
    <row r="23" spans="1:14" s="31" customFormat="1" x14ac:dyDescent="0.25">
      <c r="A23" s="43" t="str">
        <f>IF(B23&lt;&gt;"",_xlfn.TEXTJOIN("-",1,COUNTIF($B$3:$B23,B23),B23:E23),"")</f>
        <v/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1"/>
      <c r="M23" s="47" t="str">
        <f t="shared" si="0"/>
        <v/>
      </c>
      <c r="N23" s="38"/>
    </row>
    <row r="24" spans="1:14" s="31" customFormat="1" x14ac:dyDescent="0.25">
      <c r="A24" s="43" t="str">
        <f>IF(B24&lt;&gt;"",_xlfn.TEXTJOIN("-",1,COUNTIF($B$3:$B24,B24),B24:E24),"")</f>
        <v/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1"/>
      <c r="M24" s="47" t="str">
        <f t="shared" si="0"/>
        <v/>
      </c>
      <c r="N24" s="38"/>
    </row>
    <row r="25" spans="1:14" s="31" customFormat="1" x14ac:dyDescent="0.25">
      <c r="A25" s="43" t="str">
        <f>IF(B25&lt;&gt;"",_xlfn.TEXTJOIN("-",1,COUNTIF($B$3:$B25,B25),B25:E25),"")</f>
        <v/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1"/>
      <c r="M25" s="47" t="str">
        <f t="shared" si="0"/>
        <v/>
      </c>
      <c r="N25" s="38"/>
    </row>
    <row r="26" spans="1:14" s="31" customFormat="1" x14ac:dyDescent="0.25">
      <c r="A26" s="43" t="str">
        <f>IF(B26&lt;&gt;"",_xlfn.TEXTJOIN("-",1,COUNTIF($B$3:$B26,B26),B26:E26),"")</f>
        <v/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1"/>
      <c r="M26" s="47" t="str">
        <f t="shared" si="0"/>
        <v/>
      </c>
      <c r="N26" s="38"/>
    </row>
    <row r="27" spans="1:14" s="31" customFormat="1" x14ac:dyDescent="0.25">
      <c r="A27" s="43" t="str">
        <f>IF(B27&lt;&gt;"",_xlfn.TEXTJOIN("-",1,COUNTIF($B$3:$B27,B27),B27:E27),"")</f>
        <v/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1"/>
      <c r="M27" s="47" t="str">
        <f t="shared" si="0"/>
        <v/>
      </c>
      <c r="N27" s="38"/>
    </row>
    <row r="28" spans="1:14" s="31" customFormat="1" x14ac:dyDescent="0.25">
      <c r="A28" s="43" t="str">
        <f>IF(B28&lt;&gt;"",_xlfn.TEXTJOIN("-",1,COUNTIF($B$3:$B28,B28),B28:E28),"")</f>
        <v/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1"/>
      <c r="M28" s="47" t="str">
        <f t="shared" si="0"/>
        <v/>
      </c>
      <c r="N28" s="38"/>
    </row>
    <row r="29" spans="1:14" s="31" customFormat="1" x14ac:dyDescent="0.25">
      <c r="A29" s="43" t="str">
        <f>IF(B29&lt;&gt;"",_xlfn.TEXTJOIN("-",1,COUNTIF($B$3:$B29,B29),B29:E29),"")</f>
        <v/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1"/>
      <c r="M29" s="47" t="str">
        <f t="shared" si="0"/>
        <v/>
      </c>
      <c r="N29" s="38"/>
    </row>
    <row r="30" spans="1:14" s="31" customFormat="1" x14ac:dyDescent="0.25">
      <c r="A30" s="43" t="str">
        <f>IF(B30&lt;&gt;"",_xlfn.TEXTJOIN("-",1,COUNTIF($B$3:$B30,B30),B30:E30),"")</f>
        <v/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1"/>
      <c r="M30" s="47" t="str">
        <f t="shared" si="0"/>
        <v/>
      </c>
      <c r="N30" s="38"/>
    </row>
    <row r="31" spans="1:14" s="31" customFormat="1" x14ac:dyDescent="0.25">
      <c r="A31" s="43" t="str">
        <f>IF(B31&lt;&gt;"",_xlfn.TEXTJOIN("-",1,COUNTIF($B$3:$B31,B31),B31:E31),"")</f>
        <v/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1"/>
      <c r="M31" s="47" t="str">
        <f t="shared" si="0"/>
        <v/>
      </c>
      <c r="N31" s="38"/>
    </row>
    <row r="32" spans="1:14" s="31" customFormat="1" x14ac:dyDescent="0.25">
      <c r="A32" s="43" t="str">
        <f>IF(B32&lt;&gt;"",_xlfn.TEXTJOIN("-",1,COUNTIF($B$3:$B32,B32),B32:E32),"")</f>
        <v/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1"/>
      <c r="M32" s="47" t="str">
        <f t="shared" si="0"/>
        <v/>
      </c>
      <c r="N32" s="38"/>
    </row>
    <row r="33" spans="1:14" s="31" customFormat="1" x14ac:dyDescent="0.25">
      <c r="A33" s="43" t="str">
        <f>IF(B33&lt;&gt;"",_xlfn.TEXTJOIN("-",1,COUNTIF($B$3:$B33,B33),B33:E33),"")</f>
        <v/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1"/>
      <c r="M33" s="47" t="str">
        <f t="shared" si="0"/>
        <v/>
      </c>
      <c r="N33" s="38"/>
    </row>
    <row r="34" spans="1:14" s="31" customFormat="1" x14ac:dyDescent="0.25">
      <c r="A34" s="43" t="str">
        <f>IF(B34&lt;&gt;"",_xlfn.TEXTJOIN("-",1,COUNTIF($B$3:$B34,B34),B34:E34),"")</f>
        <v/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1"/>
      <c r="M34" s="47" t="str">
        <f t="shared" si="0"/>
        <v/>
      </c>
      <c r="N34" s="38"/>
    </row>
    <row r="35" spans="1:14" s="31" customFormat="1" x14ac:dyDescent="0.25">
      <c r="A35" s="43" t="str">
        <f>IF(B35&lt;&gt;"",_xlfn.TEXTJOIN("-",1,COUNTIF($B$3:$B35,B35),B35:E35),"")</f>
        <v/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1"/>
      <c r="M35" s="47" t="str">
        <f t="shared" si="0"/>
        <v/>
      </c>
      <c r="N35" s="38"/>
    </row>
    <row r="36" spans="1:14" s="31" customFormat="1" x14ac:dyDescent="0.25">
      <c r="A36" s="43" t="str">
        <f>IF(B36&lt;&gt;"",_xlfn.TEXTJOIN("-",1,COUNTIF($B$3:$B36,B36),B36:E36),"")</f>
        <v/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1"/>
      <c r="M36" s="47" t="str">
        <f t="shared" si="0"/>
        <v/>
      </c>
      <c r="N36" s="38"/>
    </row>
    <row r="37" spans="1:14" s="31" customFormat="1" x14ac:dyDescent="0.25">
      <c r="A37" s="43" t="str">
        <f>IF(B37&lt;&gt;"",_xlfn.TEXTJOIN("-",1,COUNTIF($B$3:$B37,B37),B37:E37),"")</f>
        <v/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1"/>
      <c r="M37" s="47" t="str">
        <f t="shared" si="0"/>
        <v/>
      </c>
      <c r="N37" s="38"/>
    </row>
    <row r="38" spans="1:14" s="31" customFormat="1" x14ac:dyDescent="0.25">
      <c r="A38" s="43" t="str">
        <f>IF(B38&lt;&gt;"",_xlfn.TEXTJOIN("-",1,COUNTIF($B$3:$B38,B38),B38:E38),"")</f>
        <v/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1"/>
      <c r="M38" s="47" t="str">
        <f t="shared" si="0"/>
        <v/>
      </c>
      <c r="N38" s="38"/>
    </row>
    <row r="39" spans="1:14" s="31" customFormat="1" x14ac:dyDescent="0.25">
      <c r="A39" s="43" t="str">
        <f>IF(B39&lt;&gt;"",_xlfn.TEXTJOIN("-",1,COUNTIF($B$3:$B39,B39),B39:E39),"")</f>
        <v/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1"/>
      <c r="M39" s="47" t="str">
        <f t="shared" si="0"/>
        <v/>
      </c>
      <c r="N39" s="38"/>
    </row>
    <row r="40" spans="1:14" s="31" customFormat="1" x14ac:dyDescent="0.25">
      <c r="A40" s="43" t="str">
        <f>IF(B40&lt;&gt;"",_xlfn.TEXTJOIN("-",1,COUNTIF($B$3:$B40,B40),B40:E40),"")</f>
        <v/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1"/>
      <c r="M40" s="47" t="str">
        <f t="shared" si="0"/>
        <v/>
      </c>
      <c r="N40" s="38"/>
    </row>
    <row r="41" spans="1:14" s="31" customFormat="1" x14ac:dyDescent="0.25">
      <c r="A41" s="43" t="str">
        <f>IF(B41&lt;&gt;"",_xlfn.TEXTJOIN("-",1,COUNTIF($B$3:$B41,B41),B41:E41),"")</f>
        <v/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1"/>
      <c r="M41" s="47" t="str">
        <f t="shared" si="0"/>
        <v/>
      </c>
      <c r="N41" s="38"/>
    </row>
    <row r="42" spans="1:14" s="31" customFormat="1" x14ac:dyDescent="0.25">
      <c r="A42" s="43" t="str">
        <f>IF(B42&lt;&gt;"",_xlfn.TEXTJOIN("-",1,COUNTIF($B$3:$B42,B42),B42:E42),"")</f>
        <v/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1"/>
      <c r="M42" s="47" t="str">
        <f t="shared" si="0"/>
        <v/>
      </c>
      <c r="N42" s="38"/>
    </row>
    <row r="43" spans="1:14" s="31" customFormat="1" x14ac:dyDescent="0.25">
      <c r="A43" s="43" t="str">
        <f>IF(B43&lt;&gt;"",_xlfn.TEXTJOIN("-",1,COUNTIF($B$3:$B43,B43),B43:E43),"")</f>
        <v/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1"/>
      <c r="M43" s="47" t="str">
        <f t="shared" si="0"/>
        <v/>
      </c>
      <c r="N43" s="38"/>
    </row>
    <row r="44" spans="1:14" s="31" customFormat="1" x14ac:dyDescent="0.25">
      <c r="A44" s="43" t="str">
        <f>IF(B44&lt;&gt;"",_xlfn.TEXTJOIN("-",1,COUNTIF($B$3:$B44,B44),B44:E44),"")</f>
        <v/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1"/>
      <c r="M44" s="47" t="str">
        <f t="shared" si="0"/>
        <v/>
      </c>
      <c r="N44" s="38"/>
    </row>
    <row r="45" spans="1:14" s="31" customFormat="1" x14ac:dyDescent="0.25">
      <c r="A45" s="43" t="str">
        <f>IF(B45&lt;&gt;"",_xlfn.TEXTJOIN("-",1,COUNTIF($B$3:$B45,B45),B45:E45),"")</f>
        <v/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1"/>
      <c r="M45" s="47" t="str">
        <f t="shared" si="0"/>
        <v/>
      </c>
      <c r="N45" s="38"/>
    </row>
    <row r="46" spans="1:14" s="31" customFormat="1" x14ac:dyDescent="0.25">
      <c r="A46" s="43" t="str">
        <f>IF(B46&lt;&gt;"",_xlfn.TEXTJOIN("-",1,COUNTIF($B$3:$B46,B46),B46:E46),"")</f>
        <v/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1"/>
      <c r="M46" s="47" t="str">
        <f t="shared" si="0"/>
        <v/>
      </c>
      <c r="N46" s="38"/>
    </row>
    <row r="47" spans="1:14" s="31" customFormat="1" x14ac:dyDescent="0.25">
      <c r="A47" s="43" t="str">
        <f>IF(B47&lt;&gt;"",_xlfn.TEXTJOIN("-",1,COUNTIF($B$3:$B47,B47),B47:E47),"")</f>
        <v/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1"/>
      <c r="M47" s="47" t="str">
        <f t="shared" si="0"/>
        <v/>
      </c>
      <c r="N47" s="38"/>
    </row>
    <row r="48" spans="1:14" s="31" customFormat="1" x14ac:dyDescent="0.25">
      <c r="A48" s="43" t="str">
        <f>IF(B48&lt;&gt;"",_xlfn.TEXTJOIN("-",1,COUNTIF($B$3:$B48,B48),B48:E48),"")</f>
        <v/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1"/>
      <c r="M48" s="47" t="str">
        <f t="shared" si="0"/>
        <v/>
      </c>
      <c r="N48" s="38"/>
    </row>
    <row r="49" spans="1:14" s="31" customFormat="1" x14ac:dyDescent="0.25">
      <c r="A49" s="43" t="str">
        <f>IF(B49&lt;&gt;"",_xlfn.TEXTJOIN("-",1,COUNTIF($B$3:$B49,B49),B49:E49),"")</f>
        <v/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1"/>
      <c r="M49" s="47" t="str">
        <f t="shared" si="0"/>
        <v/>
      </c>
      <c r="N49" s="38"/>
    </row>
    <row r="50" spans="1:14" s="31" customFormat="1" x14ac:dyDescent="0.25">
      <c r="A50" s="43" t="str">
        <f>IF(B50&lt;&gt;"",_xlfn.TEXTJOIN("-",1,COUNTIF($B$3:$B50,B50),B50:E50),"")</f>
        <v/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1"/>
      <c r="M50" s="47" t="str">
        <f t="shared" si="0"/>
        <v/>
      </c>
      <c r="N50" s="38"/>
    </row>
    <row r="51" spans="1:14" s="31" customFormat="1" x14ac:dyDescent="0.25">
      <c r="A51" s="43" t="str">
        <f>IF(B51&lt;&gt;"",_xlfn.TEXTJOIN("-",1,COUNTIF($B$3:$B51,B51),B51:E51),"")</f>
        <v/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1"/>
      <c r="M51" s="47" t="str">
        <f t="shared" si="0"/>
        <v/>
      </c>
      <c r="N51" s="38"/>
    </row>
    <row r="52" spans="1:14" s="31" customFormat="1" x14ac:dyDescent="0.25">
      <c r="A52" s="43" t="str">
        <f>IF(B52&lt;&gt;"",_xlfn.TEXTJOIN("-",1,COUNTIF($B$3:$B52,B52),B52:E52),"")</f>
        <v/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1"/>
      <c r="M52" s="47" t="str">
        <f t="shared" si="0"/>
        <v/>
      </c>
      <c r="N52" s="38"/>
    </row>
    <row r="53" spans="1:14" s="31" customFormat="1" x14ac:dyDescent="0.25">
      <c r="A53" s="43" t="str">
        <f>IF(B53&lt;&gt;"",_xlfn.TEXTJOIN("-",1,COUNTIF($B$3:$B53,B53),B53:E53),"")</f>
        <v/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1"/>
      <c r="M53" s="47" t="str">
        <f t="shared" si="0"/>
        <v/>
      </c>
      <c r="N53" s="38"/>
    </row>
    <row r="54" spans="1:14" s="31" customFormat="1" x14ac:dyDescent="0.25">
      <c r="A54" s="43" t="str">
        <f>IF(B54&lt;&gt;"",_xlfn.TEXTJOIN("-",1,COUNTIF($B$3:$B54,B54),B54:E54),"")</f>
        <v/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1"/>
      <c r="M54" s="47" t="str">
        <f t="shared" si="0"/>
        <v/>
      </c>
      <c r="N54" s="38"/>
    </row>
    <row r="55" spans="1:14" s="31" customFormat="1" x14ac:dyDescent="0.25">
      <c r="A55" s="43" t="str">
        <f>IF(B55&lt;&gt;"",_xlfn.TEXTJOIN("-",1,COUNTIF($B$3:$B55,B55),B55:E55),"")</f>
        <v/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1"/>
      <c r="M55" s="47" t="str">
        <f t="shared" si="0"/>
        <v/>
      </c>
      <c r="N55" s="38"/>
    </row>
    <row r="56" spans="1:14" s="31" customFormat="1" x14ac:dyDescent="0.25">
      <c r="A56" s="43" t="str">
        <f>IF(B56&lt;&gt;"",_xlfn.TEXTJOIN("-",1,COUNTIF($B$3:$B56,B56),B56:E56),"")</f>
        <v/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1"/>
      <c r="M56" s="47" t="str">
        <f t="shared" si="0"/>
        <v/>
      </c>
      <c r="N56" s="38"/>
    </row>
    <row r="57" spans="1:14" s="31" customFormat="1" x14ac:dyDescent="0.25">
      <c r="A57" s="43" t="str">
        <f>IF(B57&lt;&gt;"",_xlfn.TEXTJOIN("-",1,COUNTIF($B$3:$B57,B57),B57:E57),"")</f>
        <v/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1"/>
      <c r="M57" s="47" t="str">
        <f t="shared" si="0"/>
        <v/>
      </c>
      <c r="N57" s="38"/>
    </row>
    <row r="58" spans="1:14" s="31" customFormat="1" x14ac:dyDescent="0.25">
      <c r="A58" s="43" t="str">
        <f>IF(B58&lt;&gt;"",_xlfn.TEXTJOIN("-",1,COUNTIF($B$3:$B58,B58),B58:E58),"")</f>
        <v/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1"/>
      <c r="M58" s="47" t="str">
        <f t="shared" si="0"/>
        <v/>
      </c>
      <c r="N58" s="38"/>
    </row>
    <row r="59" spans="1:14" s="31" customFormat="1" x14ac:dyDescent="0.25">
      <c r="A59" s="43" t="str">
        <f>IF(B59&lt;&gt;"",_xlfn.TEXTJOIN("-",1,COUNTIF($B$3:$B59,B59),B59:E59),"")</f>
        <v/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1"/>
      <c r="M59" s="47" t="str">
        <f t="shared" si="0"/>
        <v/>
      </c>
      <c r="N59" s="38"/>
    </row>
    <row r="60" spans="1:14" s="31" customFormat="1" x14ac:dyDescent="0.25">
      <c r="A60" s="43" t="str">
        <f>IF(B60&lt;&gt;"",_xlfn.TEXTJOIN("-",1,COUNTIF($B$3:$B60,B60),B60:E60),"")</f>
        <v/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1"/>
      <c r="M60" s="47" t="str">
        <f t="shared" si="0"/>
        <v/>
      </c>
      <c r="N60" s="38"/>
    </row>
    <row r="61" spans="1:14" s="31" customFormat="1" x14ac:dyDescent="0.25">
      <c r="A61" s="43" t="str">
        <f>IF(B61&lt;&gt;"",_xlfn.TEXTJOIN("-",1,COUNTIF($B$3:$B61,B61),B61:E61),"")</f>
        <v/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1"/>
      <c r="M61" s="47" t="str">
        <f t="shared" si="0"/>
        <v/>
      </c>
      <c r="N61" s="38"/>
    </row>
    <row r="62" spans="1:14" s="31" customFormat="1" x14ac:dyDescent="0.25">
      <c r="A62" s="43" t="str">
        <f>IF(B62&lt;&gt;"",_xlfn.TEXTJOIN("-",1,COUNTIF($B$3:$B62,B62),B62:E62),"")</f>
        <v/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1"/>
      <c r="M62" s="47" t="str">
        <f t="shared" si="0"/>
        <v/>
      </c>
      <c r="N62" s="38"/>
    </row>
    <row r="63" spans="1:14" s="31" customFormat="1" x14ac:dyDescent="0.25">
      <c r="A63" s="43" t="str">
        <f>IF(B63&lt;&gt;"",_xlfn.TEXTJOIN("-",1,COUNTIF($B$3:$B63,B63),B63:E63),"")</f>
        <v/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1"/>
      <c r="M63" s="47" t="str">
        <f t="shared" si="0"/>
        <v/>
      </c>
      <c r="N63" s="38"/>
    </row>
    <row r="64" spans="1:14" s="31" customFormat="1" x14ac:dyDescent="0.25">
      <c r="A64" s="43" t="str">
        <f>IF(B64&lt;&gt;"",_xlfn.TEXTJOIN("-",1,COUNTIF($B$3:$B64,B64),B64:E64),"")</f>
        <v/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1"/>
      <c r="M64" s="47" t="str">
        <f t="shared" si="0"/>
        <v/>
      </c>
      <c r="N64" s="38"/>
    </row>
    <row r="65" spans="1:14" s="31" customFormat="1" x14ac:dyDescent="0.25">
      <c r="A65" s="43" t="str">
        <f>IF(B65&lt;&gt;"",_xlfn.TEXTJOIN("-",1,COUNTIF($B$3:$B65,B65),B65:E65),"")</f>
        <v/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1"/>
      <c r="M65" s="47" t="str">
        <f t="shared" si="0"/>
        <v/>
      </c>
      <c r="N65" s="38"/>
    </row>
    <row r="66" spans="1:14" s="31" customFormat="1" x14ac:dyDescent="0.25">
      <c r="A66" s="43" t="str">
        <f>IF(B66&lt;&gt;"",_xlfn.TEXTJOIN("-",1,COUNTIF($B$3:$B66,B66),B66:E66),"")</f>
        <v/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1"/>
      <c r="M66" s="47" t="str">
        <f t="shared" si="0"/>
        <v/>
      </c>
      <c r="N66" s="38"/>
    </row>
    <row r="67" spans="1:14" s="31" customFormat="1" x14ac:dyDescent="0.25">
      <c r="A67" s="43" t="str">
        <f>IF(B67&lt;&gt;"",_xlfn.TEXTJOIN("-",1,COUNTIF($B$3:$B67,B67),B67:E67),"")</f>
        <v/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1"/>
      <c r="M67" s="47" t="str">
        <f t="shared" si="0"/>
        <v/>
      </c>
      <c r="N67" s="38"/>
    </row>
    <row r="68" spans="1:14" s="31" customFormat="1" x14ac:dyDescent="0.25">
      <c r="A68" s="43" t="str">
        <f>IF(B68&lt;&gt;"",_xlfn.TEXTJOIN("-",1,COUNTIF($B$3:$B68,B68),B68:E68),"")</f>
        <v/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1"/>
      <c r="M68" s="47" t="str">
        <f t="shared" ref="M68:M131" si="2">IF(B68="FN",_xlfn.CONCAT("egor.v.ivanov",IF(OR(C68&lt;&gt;"",D68&lt;&gt;"",E68&lt;&gt;""),"+",""),LEFT(C68,1),IF(C68&lt;&gt;"","_",""),LEFT(D68,2),IF(D68&lt;&gt;"","_",""),E68,"@outlook.com"),"")</f>
        <v/>
      </c>
      <c r="N68" s="38"/>
    </row>
    <row r="69" spans="1:14" s="31" customFormat="1" x14ac:dyDescent="0.25">
      <c r="A69" s="43" t="str">
        <f>IF(B69&lt;&gt;"",_xlfn.TEXTJOIN("-",1,COUNTIF($B$3:$B69,B69),B69:E69),"")</f>
        <v/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1"/>
      <c r="M69" s="47" t="str">
        <f t="shared" si="2"/>
        <v/>
      </c>
      <c r="N69" s="38"/>
    </row>
    <row r="70" spans="1:14" s="31" customFormat="1" x14ac:dyDescent="0.25">
      <c r="A70" s="43" t="str">
        <f>IF(B70&lt;&gt;"",_xlfn.TEXTJOIN("-",1,COUNTIF($B$3:$B70,B70),B70:E70),"")</f>
        <v/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1"/>
      <c r="M70" s="47" t="str">
        <f t="shared" si="2"/>
        <v/>
      </c>
      <c r="N70" s="38"/>
    </row>
    <row r="71" spans="1:14" s="31" customFormat="1" x14ac:dyDescent="0.25">
      <c r="A71" s="43" t="str">
        <f>IF(B71&lt;&gt;"",_xlfn.TEXTJOIN("-",1,COUNTIF($B$3:$B71,B71),B71:E71),"")</f>
        <v/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1"/>
      <c r="M71" s="47" t="str">
        <f t="shared" si="2"/>
        <v/>
      </c>
      <c r="N71" s="38"/>
    </row>
    <row r="72" spans="1:14" s="31" customFormat="1" x14ac:dyDescent="0.25">
      <c r="A72" s="43" t="str">
        <f>IF(B72&lt;&gt;"",_xlfn.TEXTJOIN("-",1,COUNTIF($B$3:$B72,B72),B72:E72),"")</f>
        <v/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1"/>
      <c r="M72" s="47" t="str">
        <f t="shared" si="2"/>
        <v/>
      </c>
      <c r="N72" s="38"/>
    </row>
    <row r="73" spans="1:14" s="31" customFormat="1" x14ac:dyDescent="0.25">
      <c r="A73" s="43" t="str">
        <f>IF(B73&lt;&gt;"",_xlfn.TEXTJOIN("-",1,COUNTIF($B$3:$B73,B73),B73:E73),"")</f>
        <v/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1"/>
      <c r="M73" s="47" t="str">
        <f t="shared" si="2"/>
        <v/>
      </c>
      <c r="N73" s="38"/>
    </row>
    <row r="74" spans="1:14" s="31" customFormat="1" x14ac:dyDescent="0.25">
      <c r="A74" s="43" t="str">
        <f>IF(B74&lt;&gt;"",_xlfn.TEXTJOIN("-",1,COUNTIF($B$3:$B74,B74),B74:E74),"")</f>
        <v/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1"/>
      <c r="M74" s="47" t="str">
        <f t="shared" si="2"/>
        <v/>
      </c>
      <c r="N74" s="38"/>
    </row>
    <row r="75" spans="1:14" s="31" customFormat="1" x14ac:dyDescent="0.25">
      <c r="A75" s="43" t="str">
        <f>IF(B75&lt;&gt;"",_xlfn.TEXTJOIN("-",1,COUNTIF($B$3:$B75,B75),B75:E75),"")</f>
        <v/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1"/>
      <c r="M75" s="47" t="str">
        <f t="shared" si="2"/>
        <v/>
      </c>
      <c r="N75" s="38"/>
    </row>
    <row r="76" spans="1:14" s="31" customFormat="1" x14ac:dyDescent="0.25">
      <c r="A76" s="43" t="str">
        <f>IF(B76&lt;&gt;"",_xlfn.TEXTJOIN("-",1,COUNTIF($B$3:$B76,B76),B76:E76),"")</f>
        <v/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1"/>
      <c r="M76" s="47" t="str">
        <f t="shared" si="2"/>
        <v/>
      </c>
      <c r="N76" s="38"/>
    </row>
    <row r="77" spans="1:14" s="31" customFormat="1" x14ac:dyDescent="0.25">
      <c r="A77" s="43" t="str">
        <f>IF(B77&lt;&gt;"",_xlfn.TEXTJOIN("-",1,COUNTIF($B$3:$B77,B77),B77:E77),"")</f>
        <v/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1"/>
      <c r="M77" s="47" t="str">
        <f t="shared" si="2"/>
        <v/>
      </c>
      <c r="N77" s="38"/>
    </row>
    <row r="78" spans="1:14" s="31" customFormat="1" x14ac:dyDescent="0.25">
      <c r="A78" s="43" t="str">
        <f>IF(B78&lt;&gt;"",_xlfn.TEXTJOIN("-",1,COUNTIF($B$3:$B78,B78),B78:E78),"")</f>
        <v/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1"/>
      <c r="M78" s="47" t="str">
        <f t="shared" si="2"/>
        <v/>
      </c>
      <c r="N78" s="38"/>
    </row>
    <row r="79" spans="1:14" s="31" customFormat="1" x14ac:dyDescent="0.25">
      <c r="A79" s="43" t="str">
        <f>IF(B79&lt;&gt;"",_xlfn.TEXTJOIN("-",1,COUNTIF($B$3:$B79,B79),B79:E79),"")</f>
        <v/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1"/>
      <c r="M79" s="47" t="str">
        <f t="shared" si="2"/>
        <v/>
      </c>
      <c r="N79" s="38"/>
    </row>
    <row r="80" spans="1:14" s="31" customFormat="1" x14ac:dyDescent="0.25">
      <c r="A80" s="43" t="str">
        <f>IF(B80&lt;&gt;"",_xlfn.TEXTJOIN("-",1,COUNTIF($B$3:$B80,B80),B80:E80),"")</f>
        <v/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1"/>
      <c r="M80" s="47" t="str">
        <f t="shared" si="2"/>
        <v/>
      </c>
      <c r="N80" s="38"/>
    </row>
    <row r="81" spans="1:14" s="31" customFormat="1" x14ac:dyDescent="0.25">
      <c r="A81" s="43" t="str">
        <f>IF(B81&lt;&gt;"",_xlfn.TEXTJOIN("-",1,COUNTIF($B$3:$B81,B81),B81:E81),"")</f>
        <v/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1"/>
      <c r="M81" s="47" t="str">
        <f t="shared" si="2"/>
        <v/>
      </c>
      <c r="N81" s="38"/>
    </row>
    <row r="82" spans="1:14" s="31" customFormat="1" x14ac:dyDescent="0.25">
      <c r="A82" s="43" t="str">
        <f>IF(B82&lt;&gt;"",_xlfn.TEXTJOIN("-",1,COUNTIF($B$3:$B82,B82),B82:E82),"")</f>
        <v/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1"/>
      <c r="M82" s="47" t="str">
        <f t="shared" si="2"/>
        <v/>
      </c>
      <c r="N82" s="38"/>
    </row>
    <row r="83" spans="1:14" s="31" customFormat="1" x14ac:dyDescent="0.25">
      <c r="A83" s="43" t="str">
        <f>IF(B83&lt;&gt;"",_xlfn.TEXTJOIN("-",1,COUNTIF($B$3:$B83,B83),B83:E83),"")</f>
        <v/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1"/>
      <c r="M83" s="47" t="str">
        <f t="shared" si="2"/>
        <v/>
      </c>
      <c r="N83" s="38"/>
    </row>
    <row r="84" spans="1:14" s="31" customFormat="1" x14ac:dyDescent="0.25">
      <c r="A84" s="43" t="str">
        <f>IF(B84&lt;&gt;"",_xlfn.TEXTJOIN("-",1,COUNTIF($B$3:$B84,B84),B84:E84),"")</f>
        <v/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1"/>
      <c r="M84" s="47" t="str">
        <f t="shared" si="2"/>
        <v/>
      </c>
      <c r="N84" s="38"/>
    </row>
    <row r="85" spans="1:14" s="31" customFormat="1" x14ac:dyDescent="0.25">
      <c r="A85" s="43" t="str">
        <f>IF(B85&lt;&gt;"",_xlfn.TEXTJOIN("-",1,COUNTIF($B$3:$B85,B85),B85:E85),"")</f>
        <v/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1"/>
      <c r="M85" s="47" t="str">
        <f t="shared" si="2"/>
        <v/>
      </c>
      <c r="N85" s="38"/>
    </row>
    <row r="86" spans="1:14" s="31" customFormat="1" x14ac:dyDescent="0.25">
      <c r="A86" s="43" t="str">
        <f>IF(B86&lt;&gt;"",_xlfn.TEXTJOIN("-",1,COUNTIF($B$3:$B86,B86),B86:E86),"")</f>
        <v/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1"/>
      <c r="M86" s="47" t="str">
        <f t="shared" si="2"/>
        <v/>
      </c>
      <c r="N86" s="38"/>
    </row>
    <row r="87" spans="1:14" s="31" customFormat="1" x14ac:dyDescent="0.25">
      <c r="A87" s="43" t="str">
        <f>IF(B87&lt;&gt;"",_xlfn.TEXTJOIN("-",1,COUNTIF($B$3:$B87,B87),B87:E87),"")</f>
        <v/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1"/>
      <c r="M87" s="47" t="str">
        <f t="shared" si="2"/>
        <v/>
      </c>
      <c r="N87" s="38"/>
    </row>
    <row r="88" spans="1:14" s="31" customFormat="1" x14ac:dyDescent="0.25">
      <c r="A88" s="43" t="str">
        <f>IF(B88&lt;&gt;"",_xlfn.TEXTJOIN("-",1,COUNTIF($B$3:$B88,B88),B88:E88),"")</f>
        <v/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1"/>
      <c r="M88" s="47" t="str">
        <f t="shared" si="2"/>
        <v/>
      </c>
      <c r="N88" s="38"/>
    </row>
    <row r="89" spans="1:14" s="31" customFormat="1" x14ac:dyDescent="0.25">
      <c r="A89" s="43" t="str">
        <f>IF(B89&lt;&gt;"",_xlfn.TEXTJOIN("-",1,COUNTIF($B$3:$B89,B89),B89:E89),"")</f>
        <v/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1"/>
      <c r="M89" s="47" t="str">
        <f t="shared" si="2"/>
        <v/>
      </c>
      <c r="N89" s="38"/>
    </row>
    <row r="90" spans="1:14" s="31" customFormat="1" x14ac:dyDescent="0.25">
      <c r="A90" s="43" t="str">
        <f>IF(B90&lt;&gt;"",_xlfn.TEXTJOIN("-",1,COUNTIF($B$3:$B90,B90),B90:E90),"")</f>
        <v/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1"/>
      <c r="M90" s="47" t="str">
        <f t="shared" si="2"/>
        <v/>
      </c>
      <c r="N90" s="38"/>
    </row>
    <row r="91" spans="1:14" s="31" customFormat="1" x14ac:dyDescent="0.25">
      <c r="A91" s="43" t="str">
        <f>IF(B91&lt;&gt;"",_xlfn.TEXTJOIN("-",1,COUNTIF($B$3:$B91,B91),B91:E91),"")</f>
        <v/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1"/>
      <c r="M91" s="47" t="str">
        <f t="shared" si="2"/>
        <v/>
      </c>
      <c r="N91" s="38"/>
    </row>
    <row r="92" spans="1:14" s="31" customFormat="1" x14ac:dyDescent="0.25">
      <c r="A92" s="43" t="str">
        <f>IF(B92&lt;&gt;"",_xlfn.TEXTJOIN("-",1,COUNTIF($B$3:$B92,B92),B92:E92),"")</f>
        <v/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1"/>
      <c r="M92" s="47" t="str">
        <f t="shared" si="2"/>
        <v/>
      </c>
      <c r="N92" s="38"/>
    </row>
    <row r="93" spans="1:14" s="31" customFormat="1" x14ac:dyDescent="0.25">
      <c r="A93" s="43" t="str">
        <f>IF(B93&lt;&gt;"",_xlfn.TEXTJOIN("-",1,COUNTIF($B$3:$B93,B93),B93:E93),"")</f>
        <v/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47" t="str">
        <f t="shared" si="2"/>
        <v/>
      </c>
      <c r="N93" s="38"/>
    </row>
    <row r="94" spans="1:14" s="31" customFormat="1" x14ac:dyDescent="0.25">
      <c r="A94" s="43" t="str">
        <f>IF(B94&lt;&gt;"",_xlfn.TEXTJOIN("-",1,COUNTIF($B$3:$B94,B94),B94:E94),"")</f>
        <v/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47" t="str">
        <f t="shared" si="2"/>
        <v/>
      </c>
      <c r="N94" s="38"/>
    </row>
    <row r="95" spans="1:14" s="31" customFormat="1" x14ac:dyDescent="0.25">
      <c r="A95" s="43" t="str">
        <f>IF(B95&lt;&gt;"",_xlfn.TEXTJOIN("-",1,COUNTIF($B$3:$B95,B95),B95:E95),"")</f>
        <v/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47" t="str">
        <f t="shared" si="2"/>
        <v/>
      </c>
      <c r="N95" s="38"/>
    </row>
    <row r="96" spans="1:14" s="31" customFormat="1" x14ac:dyDescent="0.25">
      <c r="A96" s="43" t="str">
        <f>IF(B96&lt;&gt;"",_xlfn.TEXTJOIN("-",1,COUNTIF($B$3:$B96,B96),B96:E96),"")</f>
        <v/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47" t="str">
        <f t="shared" si="2"/>
        <v/>
      </c>
      <c r="N96" s="38"/>
    </row>
    <row r="97" spans="1:14" s="31" customFormat="1" x14ac:dyDescent="0.25">
      <c r="A97" s="43" t="str">
        <f>IF(B97&lt;&gt;"",_xlfn.TEXTJOIN("-",1,COUNTIF($B$3:$B97,B97),B97:E97),"")</f>
        <v/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47" t="str">
        <f t="shared" si="2"/>
        <v/>
      </c>
      <c r="N97" s="38"/>
    </row>
    <row r="98" spans="1:14" s="31" customFormat="1" x14ac:dyDescent="0.25">
      <c r="A98" s="43" t="str">
        <f>IF(B98&lt;&gt;"",_xlfn.TEXTJOIN("-",1,COUNTIF($B$3:$B98,B98),B98:E98),"")</f>
        <v/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47" t="str">
        <f t="shared" si="2"/>
        <v/>
      </c>
      <c r="N98" s="38"/>
    </row>
    <row r="99" spans="1:14" s="31" customFormat="1" x14ac:dyDescent="0.25">
      <c r="A99" s="43" t="str">
        <f>IF(B99&lt;&gt;"",_xlfn.TEXTJOIN("-",1,COUNTIF($B$3:$B99,B99),B99:E99),"")</f>
        <v/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47" t="str">
        <f t="shared" si="2"/>
        <v/>
      </c>
      <c r="N99" s="38"/>
    </row>
    <row r="100" spans="1:14" s="31" customFormat="1" x14ac:dyDescent="0.25">
      <c r="A100" s="43" t="str">
        <f>IF(B100&lt;&gt;"",_xlfn.TEXTJOIN("-",1,COUNTIF($B$3:$B100,B100),B100:E100),"")</f>
        <v/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47" t="str">
        <f t="shared" si="2"/>
        <v/>
      </c>
      <c r="N100" s="38"/>
    </row>
    <row r="101" spans="1:14" s="31" customFormat="1" x14ac:dyDescent="0.25">
      <c r="A101" s="43" t="str">
        <f>IF(B101&lt;&gt;"",_xlfn.TEXTJOIN("-",1,COUNTIF($B$3:$B101,B101),B101:E101),"")</f>
        <v/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47" t="str">
        <f t="shared" si="2"/>
        <v/>
      </c>
      <c r="N101" s="38"/>
    </row>
    <row r="102" spans="1:14" s="31" customFormat="1" x14ac:dyDescent="0.25">
      <c r="A102" s="43" t="str">
        <f>IF(B102&lt;&gt;"",_xlfn.TEXTJOIN("-",1,COUNTIF($B$3:$B102,B102),B102:E102),"")</f>
        <v/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47" t="str">
        <f t="shared" si="2"/>
        <v/>
      </c>
      <c r="N102" s="38"/>
    </row>
    <row r="103" spans="1:14" s="31" customFormat="1" x14ac:dyDescent="0.25">
      <c r="A103" s="43" t="str">
        <f>IF(B103&lt;&gt;"",_xlfn.TEXTJOIN("-",1,COUNTIF($B$3:$B103,B103),B103:E103),"")</f>
        <v/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47" t="str">
        <f t="shared" si="2"/>
        <v/>
      </c>
      <c r="N103" s="38"/>
    </row>
    <row r="104" spans="1:14" s="31" customFormat="1" x14ac:dyDescent="0.25">
      <c r="A104" s="43" t="str">
        <f>IF(B104&lt;&gt;"",_xlfn.TEXTJOIN("-",1,COUNTIF($B$3:$B104,B104),B104:E104),"")</f>
        <v/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47" t="str">
        <f t="shared" si="2"/>
        <v/>
      </c>
      <c r="N104" s="38"/>
    </row>
    <row r="105" spans="1:14" s="31" customFormat="1" x14ac:dyDescent="0.25">
      <c r="A105" s="43" t="str">
        <f>IF(B105&lt;&gt;"",_xlfn.TEXTJOIN("-",1,COUNTIF($B$3:$B105,B105),B105:E105),"")</f>
        <v/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47" t="str">
        <f t="shared" si="2"/>
        <v/>
      </c>
      <c r="N105" s="38"/>
    </row>
    <row r="106" spans="1:14" s="31" customFormat="1" x14ac:dyDescent="0.25">
      <c r="A106" s="43" t="str">
        <f>IF(B106&lt;&gt;"",_xlfn.TEXTJOIN("-",1,COUNTIF($B$3:$B106,B106),B106:E106),"")</f>
        <v/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47" t="str">
        <f t="shared" si="2"/>
        <v/>
      </c>
      <c r="N106" s="38"/>
    </row>
    <row r="107" spans="1:14" s="31" customFormat="1" x14ac:dyDescent="0.25">
      <c r="A107" s="43" t="str">
        <f>IF(B107&lt;&gt;"",_xlfn.TEXTJOIN("-",1,COUNTIF($B$3:$B107,B107),B107:E107),"")</f>
        <v/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47" t="str">
        <f t="shared" si="2"/>
        <v/>
      </c>
      <c r="N107" s="38"/>
    </row>
    <row r="108" spans="1:14" s="31" customFormat="1" x14ac:dyDescent="0.25">
      <c r="A108" s="43" t="str">
        <f>IF(B108&lt;&gt;"",_xlfn.TEXTJOIN("-",1,COUNTIF($B$3:$B108,B108),B108:E108),"")</f>
        <v/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47" t="str">
        <f t="shared" si="2"/>
        <v/>
      </c>
      <c r="N108" s="38"/>
    </row>
    <row r="109" spans="1:14" s="31" customFormat="1" x14ac:dyDescent="0.25">
      <c r="A109" s="43" t="str">
        <f>IF(B109&lt;&gt;"",_xlfn.TEXTJOIN("-",1,COUNTIF($B$3:$B109,B109),B109:E109),"")</f>
        <v/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47" t="str">
        <f t="shared" si="2"/>
        <v/>
      </c>
      <c r="N109" s="38"/>
    </row>
    <row r="110" spans="1:14" s="31" customFormat="1" x14ac:dyDescent="0.25">
      <c r="A110" s="43" t="str">
        <f>IF(B110&lt;&gt;"",_xlfn.TEXTJOIN("-",1,COUNTIF($B$3:$B110,B110),B110:E110),"")</f>
        <v/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47" t="str">
        <f t="shared" si="2"/>
        <v/>
      </c>
      <c r="N110" s="38"/>
    </row>
    <row r="111" spans="1:14" s="31" customFormat="1" x14ac:dyDescent="0.25">
      <c r="A111" s="43" t="str">
        <f>IF(B111&lt;&gt;"",_xlfn.TEXTJOIN("-",1,COUNTIF($B$3:$B111,B111),B111:E111),"")</f>
        <v/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47" t="str">
        <f t="shared" si="2"/>
        <v/>
      </c>
      <c r="N111" s="38"/>
    </row>
    <row r="112" spans="1:14" s="31" customFormat="1" x14ac:dyDescent="0.25">
      <c r="A112" s="43" t="str">
        <f>IF(B112&lt;&gt;"",_xlfn.TEXTJOIN("-",1,COUNTIF($B$3:$B112,B112),B112:E112),"")</f>
        <v/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47" t="str">
        <f t="shared" si="2"/>
        <v/>
      </c>
      <c r="N112" s="38"/>
    </row>
    <row r="113" spans="1:14" s="31" customFormat="1" x14ac:dyDescent="0.25">
      <c r="A113" s="43" t="str">
        <f>IF(B113&lt;&gt;"",_xlfn.TEXTJOIN("-",1,COUNTIF($B$3:$B113,B113),B113:E113),"")</f>
        <v/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47" t="str">
        <f t="shared" si="2"/>
        <v/>
      </c>
      <c r="N113" s="38"/>
    </row>
    <row r="114" spans="1:14" s="31" customFormat="1" x14ac:dyDescent="0.25">
      <c r="A114" s="43" t="str">
        <f>IF(B114&lt;&gt;"",_xlfn.TEXTJOIN("-",1,COUNTIF($B$3:$B114,B114),B114:E114),"")</f>
        <v/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47" t="str">
        <f t="shared" si="2"/>
        <v/>
      </c>
      <c r="N114" s="38"/>
    </row>
    <row r="115" spans="1:14" s="31" customFormat="1" x14ac:dyDescent="0.25">
      <c r="A115" s="43" t="str">
        <f>IF(B115&lt;&gt;"",_xlfn.TEXTJOIN("-",1,COUNTIF($B$3:$B115,B115),B115:E115),"")</f>
        <v/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47" t="str">
        <f t="shared" si="2"/>
        <v/>
      </c>
      <c r="N115" s="38"/>
    </row>
    <row r="116" spans="1:14" s="31" customFormat="1" x14ac:dyDescent="0.25">
      <c r="A116" s="43" t="str">
        <f>IF(B116&lt;&gt;"",_xlfn.TEXTJOIN("-",1,COUNTIF($B$3:$B116,B116),B116:E116),"")</f>
        <v/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47" t="str">
        <f t="shared" si="2"/>
        <v/>
      </c>
      <c r="N116" s="38"/>
    </row>
    <row r="117" spans="1:14" s="31" customFormat="1" x14ac:dyDescent="0.25">
      <c r="A117" s="43" t="str">
        <f>IF(B117&lt;&gt;"",_xlfn.TEXTJOIN("-",1,COUNTIF($B$3:$B117,B117),B117:E117),"")</f>
        <v/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47" t="str">
        <f t="shared" si="2"/>
        <v/>
      </c>
      <c r="N117" s="38"/>
    </row>
    <row r="118" spans="1:14" s="31" customFormat="1" x14ac:dyDescent="0.25">
      <c r="A118" s="43" t="str">
        <f>IF(B118&lt;&gt;"",_xlfn.TEXTJOIN("-",1,COUNTIF($B$3:$B118,B118),B118:E118),"")</f>
        <v/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47" t="str">
        <f t="shared" si="2"/>
        <v/>
      </c>
      <c r="N118" s="38"/>
    </row>
    <row r="119" spans="1:14" s="31" customFormat="1" x14ac:dyDescent="0.25">
      <c r="A119" s="43" t="str">
        <f>IF(B119&lt;&gt;"",_xlfn.TEXTJOIN("-",1,COUNTIF($B$3:$B119,B119),B119:E119),"")</f>
        <v/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47" t="str">
        <f t="shared" si="2"/>
        <v/>
      </c>
      <c r="N119" s="38"/>
    </row>
    <row r="120" spans="1:14" s="31" customFormat="1" x14ac:dyDescent="0.25">
      <c r="A120" s="43" t="str">
        <f>IF(B120&lt;&gt;"",_xlfn.TEXTJOIN("-",1,COUNTIF($B$3:$B120,B120),B120:E120),"")</f>
        <v/>
      </c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47" t="str">
        <f t="shared" si="2"/>
        <v/>
      </c>
      <c r="N120" s="38"/>
    </row>
    <row r="121" spans="1:14" s="31" customFormat="1" x14ac:dyDescent="0.25">
      <c r="A121" s="43" t="str">
        <f>IF(B121&lt;&gt;"",_xlfn.TEXTJOIN("-",1,COUNTIF($B$3:$B121,B121),B121:E121),"")</f>
        <v/>
      </c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47" t="str">
        <f t="shared" si="2"/>
        <v/>
      </c>
      <c r="N121" s="38"/>
    </row>
    <row r="122" spans="1:14" s="31" customFormat="1" x14ac:dyDescent="0.25">
      <c r="A122" s="43" t="str">
        <f>IF(B122&lt;&gt;"",_xlfn.TEXTJOIN("-",1,COUNTIF($B$3:$B122,B122),B122:E122),"")</f>
        <v/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47" t="str">
        <f t="shared" si="2"/>
        <v/>
      </c>
      <c r="N122" s="38"/>
    </row>
    <row r="123" spans="1:14" s="31" customFormat="1" x14ac:dyDescent="0.25">
      <c r="A123" s="43" t="str">
        <f>IF(B123&lt;&gt;"",_xlfn.TEXTJOIN("-",1,COUNTIF($B$3:$B123,B123),B123:E123),"")</f>
        <v/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47" t="str">
        <f t="shared" si="2"/>
        <v/>
      </c>
      <c r="N123" s="38"/>
    </row>
    <row r="124" spans="1:14" s="31" customFormat="1" x14ac:dyDescent="0.25">
      <c r="A124" s="43" t="str">
        <f>IF(B124&lt;&gt;"",_xlfn.TEXTJOIN("-",1,COUNTIF($B$3:$B124,B124),B124:E124),"")</f>
        <v/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47" t="str">
        <f t="shared" si="2"/>
        <v/>
      </c>
      <c r="N124" s="38"/>
    </row>
    <row r="125" spans="1:14" s="31" customFormat="1" x14ac:dyDescent="0.25">
      <c r="A125" s="43" t="str">
        <f>IF(B125&lt;&gt;"",_xlfn.TEXTJOIN("-",1,COUNTIF($B$3:$B125,B125),B125:E125),"")</f>
        <v/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47" t="str">
        <f t="shared" si="2"/>
        <v/>
      </c>
      <c r="N125" s="38"/>
    </row>
    <row r="126" spans="1:14" s="31" customFormat="1" x14ac:dyDescent="0.25">
      <c r="A126" s="43" t="str">
        <f>IF(B126&lt;&gt;"",_xlfn.TEXTJOIN("-",1,COUNTIF($B$3:$B126,B126),B126:E126),"")</f>
        <v/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47" t="str">
        <f t="shared" si="2"/>
        <v/>
      </c>
      <c r="N126" s="38"/>
    </row>
    <row r="127" spans="1:14" s="31" customFormat="1" x14ac:dyDescent="0.25">
      <c r="A127" s="43" t="str">
        <f>IF(B127&lt;&gt;"",_xlfn.TEXTJOIN("-",1,COUNTIF($B$3:$B127,B127),B127:E127),"")</f>
        <v/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47" t="str">
        <f t="shared" si="2"/>
        <v/>
      </c>
      <c r="N127" s="38"/>
    </row>
    <row r="128" spans="1:14" s="31" customFormat="1" x14ac:dyDescent="0.25">
      <c r="A128" s="43" t="str">
        <f>IF(B128&lt;&gt;"",_xlfn.TEXTJOIN("-",1,COUNTIF($B$3:$B128,B128),B128:E128),"")</f>
        <v/>
      </c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47" t="str">
        <f t="shared" si="2"/>
        <v/>
      </c>
      <c r="N128" s="38"/>
    </row>
    <row r="129" spans="1:14" s="31" customFormat="1" x14ac:dyDescent="0.25">
      <c r="A129" s="43" t="str">
        <f>IF(B129&lt;&gt;"",_xlfn.TEXTJOIN("-",1,COUNTIF($B$3:$B129,B129),B129:E129),"")</f>
        <v/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47" t="str">
        <f t="shared" si="2"/>
        <v/>
      </c>
      <c r="N129" s="38"/>
    </row>
    <row r="130" spans="1:14" s="31" customFormat="1" x14ac:dyDescent="0.25">
      <c r="A130" s="43" t="str">
        <f>IF(B130&lt;&gt;"",_xlfn.TEXTJOIN("-",1,COUNTIF($B$3:$B130,B130),B130:E130),"")</f>
        <v/>
      </c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47" t="str">
        <f t="shared" si="2"/>
        <v/>
      </c>
      <c r="N130" s="38"/>
    </row>
    <row r="131" spans="1:14" s="31" customFormat="1" x14ac:dyDescent="0.25">
      <c r="A131" s="43" t="str">
        <f>IF(B131&lt;&gt;"",_xlfn.TEXTJOIN("-",1,COUNTIF($B$3:$B131,B131),B131:E131),"")</f>
        <v/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47" t="str">
        <f t="shared" si="2"/>
        <v/>
      </c>
      <c r="N131" s="38"/>
    </row>
    <row r="132" spans="1:14" s="31" customFormat="1" x14ac:dyDescent="0.25">
      <c r="A132" s="43" t="str">
        <f>IF(B132&lt;&gt;"",_xlfn.TEXTJOIN("-",1,COUNTIF($B$3:$B132,B132),B132:E132),"")</f>
        <v/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47" t="str">
        <f t="shared" ref="M132:M195" si="3">IF(B132="FN",_xlfn.CONCAT("egor.v.ivanov",IF(OR(C132&lt;&gt;"",D132&lt;&gt;"",E132&lt;&gt;""),"+",""),LEFT(C132,1),IF(C132&lt;&gt;"","_",""),LEFT(D132,2),IF(D132&lt;&gt;"","_",""),E132,"@outlook.com"),"")</f>
        <v/>
      </c>
      <c r="N132" s="38"/>
    </row>
    <row r="133" spans="1:14" s="31" customFormat="1" x14ac:dyDescent="0.25">
      <c r="A133" s="43" t="str">
        <f>IF(B133&lt;&gt;"",_xlfn.TEXTJOIN("-",1,COUNTIF($B$3:$B133,B133),B133:E133),"")</f>
        <v/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47" t="str">
        <f t="shared" si="3"/>
        <v/>
      </c>
      <c r="N133" s="38"/>
    </row>
    <row r="134" spans="1:14" s="31" customFormat="1" x14ac:dyDescent="0.25">
      <c r="A134" s="43" t="str">
        <f>IF(B134&lt;&gt;"",_xlfn.TEXTJOIN("-",1,COUNTIF($B$3:$B134,B134),B134:E134),"")</f>
        <v/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47" t="str">
        <f t="shared" si="3"/>
        <v/>
      </c>
      <c r="N134" s="38"/>
    </row>
    <row r="135" spans="1:14" s="31" customFormat="1" x14ac:dyDescent="0.25">
      <c r="A135" s="43" t="str">
        <f>IF(B135&lt;&gt;"",_xlfn.TEXTJOIN("-",1,COUNTIF($B$3:$B135,B135),B135:E135),"")</f>
        <v/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47" t="str">
        <f t="shared" si="3"/>
        <v/>
      </c>
      <c r="N135" s="38"/>
    </row>
    <row r="136" spans="1:14" s="31" customFormat="1" x14ac:dyDescent="0.25">
      <c r="A136" s="43" t="str">
        <f>IF(B136&lt;&gt;"",_xlfn.TEXTJOIN("-",1,COUNTIF($B$3:$B136,B136),B136:E136),"")</f>
        <v/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47" t="str">
        <f t="shared" si="3"/>
        <v/>
      </c>
      <c r="N136" s="38"/>
    </row>
    <row r="137" spans="1:14" s="31" customFormat="1" x14ac:dyDescent="0.25">
      <c r="A137" s="43" t="str">
        <f>IF(B137&lt;&gt;"",_xlfn.TEXTJOIN("-",1,COUNTIF($B$3:$B137,B137),B137:E137),"")</f>
        <v/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47" t="str">
        <f t="shared" si="3"/>
        <v/>
      </c>
      <c r="N137" s="38"/>
    </row>
    <row r="138" spans="1:14" s="31" customFormat="1" x14ac:dyDescent="0.25">
      <c r="A138" s="43" t="str">
        <f>IF(B138&lt;&gt;"",_xlfn.TEXTJOIN("-",1,COUNTIF($B$3:$B138,B138),B138:E138),"")</f>
        <v/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47" t="str">
        <f t="shared" si="3"/>
        <v/>
      </c>
      <c r="N138" s="38"/>
    </row>
    <row r="139" spans="1:14" s="31" customFormat="1" x14ac:dyDescent="0.25">
      <c r="A139" s="43" t="str">
        <f>IF(B139&lt;&gt;"",_xlfn.TEXTJOIN("-",1,COUNTIF($B$3:$B139,B139),B139:E139),"")</f>
        <v/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47" t="str">
        <f t="shared" si="3"/>
        <v/>
      </c>
      <c r="N139" s="38"/>
    </row>
    <row r="140" spans="1:14" s="31" customFormat="1" x14ac:dyDescent="0.25">
      <c r="A140" s="43" t="str">
        <f>IF(B140&lt;&gt;"",_xlfn.TEXTJOIN("-",1,COUNTIF($B$3:$B140,B140),B140:E140),"")</f>
        <v/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47" t="str">
        <f t="shared" si="3"/>
        <v/>
      </c>
      <c r="N140" s="38"/>
    </row>
    <row r="141" spans="1:14" s="31" customFormat="1" x14ac:dyDescent="0.25">
      <c r="A141" s="43" t="str">
        <f>IF(B141&lt;&gt;"",_xlfn.TEXTJOIN("-",1,COUNTIF($B$3:$B141,B141),B141:E141),"")</f>
        <v/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47" t="str">
        <f t="shared" si="3"/>
        <v/>
      </c>
      <c r="N141" s="38"/>
    </row>
    <row r="142" spans="1:14" s="31" customFormat="1" x14ac:dyDescent="0.25">
      <c r="A142" s="43" t="str">
        <f>IF(B142&lt;&gt;"",_xlfn.TEXTJOIN("-",1,COUNTIF($B$3:$B142,B142),B142:E142),"")</f>
        <v/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47" t="str">
        <f t="shared" si="3"/>
        <v/>
      </c>
      <c r="N142" s="38"/>
    </row>
    <row r="143" spans="1:14" s="31" customFormat="1" x14ac:dyDescent="0.25">
      <c r="A143" s="43" t="str">
        <f>IF(B143&lt;&gt;"",_xlfn.TEXTJOIN("-",1,COUNTIF($B$3:$B143,B143),B143:E143),"")</f>
        <v/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47" t="str">
        <f t="shared" si="3"/>
        <v/>
      </c>
      <c r="N143" s="38"/>
    </row>
    <row r="144" spans="1:14" s="31" customFormat="1" x14ac:dyDescent="0.25">
      <c r="A144" s="43" t="str">
        <f>IF(B144&lt;&gt;"",_xlfn.TEXTJOIN("-",1,COUNTIF($B$3:$B144,B144),B144:E144),"")</f>
        <v/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47" t="str">
        <f t="shared" si="3"/>
        <v/>
      </c>
      <c r="N144" s="38"/>
    </row>
    <row r="145" spans="1:14" s="31" customFormat="1" x14ac:dyDescent="0.25">
      <c r="A145" s="43" t="str">
        <f>IF(B145&lt;&gt;"",_xlfn.TEXTJOIN("-",1,COUNTIF($B$3:$B145,B145),B145:E145),"")</f>
        <v/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47" t="str">
        <f t="shared" si="3"/>
        <v/>
      </c>
      <c r="N145" s="38"/>
    </row>
    <row r="146" spans="1:14" s="31" customFormat="1" x14ac:dyDescent="0.25">
      <c r="A146" s="43" t="str">
        <f>IF(B146&lt;&gt;"",_xlfn.TEXTJOIN("-",1,COUNTIF($B$3:$B146,B146),B146:E146),"")</f>
        <v/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47" t="str">
        <f t="shared" si="3"/>
        <v/>
      </c>
      <c r="N146" s="38"/>
    </row>
    <row r="147" spans="1:14" s="31" customFormat="1" x14ac:dyDescent="0.25">
      <c r="A147" s="43" t="str">
        <f>IF(B147&lt;&gt;"",_xlfn.TEXTJOIN("-",1,COUNTIF($B$3:$B147,B147),B147:E147),"")</f>
        <v/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47" t="str">
        <f t="shared" si="3"/>
        <v/>
      </c>
      <c r="N147" s="38"/>
    </row>
    <row r="148" spans="1:14" s="31" customFormat="1" x14ac:dyDescent="0.25">
      <c r="A148" s="43" t="str">
        <f>IF(B148&lt;&gt;"",_xlfn.TEXTJOIN("-",1,COUNTIF($B$3:$B148,B148),B148:E148),"")</f>
        <v/>
      </c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47" t="str">
        <f t="shared" si="3"/>
        <v/>
      </c>
      <c r="N148" s="38"/>
    </row>
    <row r="149" spans="1:14" s="31" customFormat="1" x14ac:dyDescent="0.25">
      <c r="A149" s="43" t="str">
        <f>IF(B149&lt;&gt;"",_xlfn.TEXTJOIN("-",1,COUNTIF($B$3:$B149,B149),B149:E149),"")</f>
        <v/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47" t="str">
        <f t="shared" si="3"/>
        <v/>
      </c>
      <c r="N149" s="38"/>
    </row>
    <row r="150" spans="1:14" s="31" customFormat="1" x14ac:dyDescent="0.25">
      <c r="A150" s="43" t="str">
        <f>IF(B150&lt;&gt;"",_xlfn.TEXTJOIN("-",1,COUNTIF($B$3:$B150,B150),B150:E150),"")</f>
        <v/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47" t="str">
        <f t="shared" si="3"/>
        <v/>
      </c>
      <c r="N150" s="38"/>
    </row>
    <row r="151" spans="1:14" s="31" customFormat="1" x14ac:dyDescent="0.25">
      <c r="A151" s="43" t="str">
        <f>IF(B151&lt;&gt;"",_xlfn.TEXTJOIN("-",1,COUNTIF($B$3:$B151,B151),B151:E151),"")</f>
        <v/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47" t="str">
        <f t="shared" si="3"/>
        <v/>
      </c>
      <c r="N151" s="38"/>
    </row>
    <row r="152" spans="1:14" s="31" customFormat="1" x14ac:dyDescent="0.25">
      <c r="A152" s="43" t="str">
        <f>IF(B152&lt;&gt;"",_xlfn.TEXTJOIN("-",1,COUNTIF($B$3:$B152,B152),B152:E152),"")</f>
        <v/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47" t="str">
        <f t="shared" si="3"/>
        <v/>
      </c>
      <c r="N152" s="38"/>
    </row>
    <row r="153" spans="1:14" s="31" customFormat="1" x14ac:dyDescent="0.25">
      <c r="A153" s="43" t="str">
        <f>IF(B153&lt;&gt;"",_xlfn.TEXTJOIN("-",1,COUNTIF($B$3:$B153,B153),B153:E153),"")</f>
        <v/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47" t="str">
        <f t="shared" si="3"/>
        <v/>
      </c>
      <c r="N153" s="38"/>
    </row>
    <row r="154" spans="1:14" s="31" customFormat="1" x14ac:dyDescent="0.25">
      <c r="A154" s="43" t="str">
        <f>IF(B154&lt;&gt;"",_xlfn.TEXTJOIN("-",1,COUNTIF($B$3:$B154,B154),B154:E154),"")</f>
        <v/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47" t="str">
        <f t="shared" si="3"/>
        <v/>
      </c>
      <c r="N154" s="38"/>
    </row>
    <row r="155" spans="1:14" s="31" customFormat="1" x14ac:dyDescent="0.25">
      <c r="A155" s="43" t="str">
        <f>IF(B155&lt;&gt;"",_xlfn.TEXTJOIN("-",1,COUNTIF($B$3:$B155,B155),B155:E155),"")</f>
        <v/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47" t="str">
        <f t="shared" si="3"/>
        <v/>
      </c>
      <c r="N155" s="38"/>
    </row>
    <row r="156" spans="1:14" s="31" customFormat="1" x14ac:dyDescent="0.25">
      <c r="A156" s="43" t="str">
        <f>IF(B156&lt;&gt;"",_xlfn.TEXTJOIN("-",1,COUNTIF($B$3:$B156,B156),B156:E156),"")</f>
        <v/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47" t="str">
        <f t="shared" si="3"/>
        <v/>
      </c>
      <c r="N156" s="38"/>
    </row>
    <row r="157" spans="1:14" s="31" customFormat="1" x14ac:dyDescent="0.25">
      <c r="A157" s="43" t="str">
        <f>IF(B157&lt;&gt;"",_xlfn.TEXTJOIN("-",1,COUNTIF($B$3:$B157,B157),B157:E157),"")</f>
        <v/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47" t="str">
        <f t="shared" si="3"/>
        <v/>
      </c>
      <c r="N157" s="38"/>
    </row>
    <row r="158" spans="1:14" s="31" customFormat="1" x14ac:dyDescent="0.25">
      <c r="A158" s="43" t="str">
        <f>IF(B158&lt;&gt;"",_xlfn.TEXTJOIN("-",1,COUNTIF($B$3:$B158,B158),B158:E158),"")</f>
        <v/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47" t="str">
        <f t="shared" si="3"/>
        <v/>
      </c>
      <c r="N158" s="38"/>
    </row>
    <row r="159" spans="1:14" s="31" customFormat="1" x14ac:dyDescent="0.25">
      <c r="A159" s="43" t="str">
        <f>IF(B159&lt;&gt;"",_xlfn.TEXTJOIN("-",1,COUNTIF($B$3:$B159,B159),B159:E159),"")</f>
        <v/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47" t="str">
        <f t="shared" si="3"/>
        <v/>
      </c>
      <c r="N159" s="38"/>
    </row>
    <row r="160" spans="1:14" s="31" customFormat="1" x14ac:dyDescent="0.25">
      <c r="A160" s="43" t="str">
        <f>IF(B160&lt;&gt;"",_xlfn.TEXTJOIN("-",1,COUNTIF($B$3:$B160,B160),B160:E160),"")</f>
        <v/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47" t="str">
        <f t="shared" si="3"/>
        <v/>
      </c>
      <c r="N160" s="38"/>
    </row>
    <row r="161" spans="1:14" s="31" customFormat="1" x14ac:dyDescent="0.25">
      <c r="A161" s="43" t="str">
        <f>IF(B161&lt;&gt;"",_xlfn.TEXTJOIN("-",1,COUNTIF($B$3:$B161,B161),B161:E161),"")</f>
        <v/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47" t="str">
        <f t="shared" si="3"/>
        <v/>
      </c>
      <c r="N161" s="38"/>
    </row>
    <row r="162" spans="1:14" s="31" customFormat="1" x14ac:dyDescent="0.25">
      <c r="A162" s="43" t="str">
        <f>IF(B162&lt;&gt;"",_xlfn.TEXTJOIN("-",1,COUNTIF($B$3:$B162,B162),B162:E162),"")</f>
        <v/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47" t="str">
        <f t="shared" si="3"/>
        <v/>
      </c>
      <c r="N162" s="38"/>
    </row>
    <row r="163" spans="1:14" s="31" customFormat="1" x14ac:dyDescent="0.25">
      <c r="A163" s="43" t="str">
        <f>IF(B163&lt;&gt;"",_xlfn.TEXTJOIN("-",1,COUNTIF($B$3:$B163,B163),B163:E163),"")</f>
        <v/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47" t="str">
        <f t="shared" si="3"/>
        <v/>
      </c>
      <c r="N163" s="38"/>
    </row>
    <row r="164" spans="1:14" s="31" customFormat="1" x14ac:dyDescent="0.25">
      <c r="A164" s="43" t="str">
        <f>IF(B164&lt;&gt;"",_xlfn.TEXTJOIN("-",1,COUNTIF($B$3:$B164,B164),B164:E164),"")</f>
        <v/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47" t="str">
        <f t="shared" si="3"/>
        <v/>
      </c>
      <c r="N164" s="38"/>
    </row>
    <row r="165" spans="1:14" s="31" customFormat="1" x14ac:dyDescent="0.25">
      <c r="A165" s="43" t="str">
        <f>IF(B165&lt;&gt;"",_xlfn.TEXTJOIN("-",1,COUNTIF($B$3:$B165,B165),B165:E165),"")</f>
        <v/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47" t="str">
        <f t="shared" si="3"/>
        <v/>
      </c>
      <c r="N165" s="38"/>
    </row>
    <row r="166" spans="1:14" s="31" customFormat="1" x14ac:dyDescent="0.25">
      <c r="A166" s="43" t="str">
        <f>IF(B166&lt;&gt;"",_xlfn.TEXTJOIN("-",1,COUNTIF($B$3:$B166,B166),B166:E166),"")</f>
        <v/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47" t="str">
        <f t="shared" si="3"/>
        <v/>
      </c>
      <c r="N166" s="38"/>
    </row>
    <row r="167" spans="1:14" s="31" customFormat="1" x14ac:dyDescent="0.25">
      <c r="A167" s="43" t="str">
        <f>IF(B167&lt;&gt;"",_xlfn.TEXTJOIN("-",1,COUNTIF($B$3:$B167,B167),B167:E167),"")</f>
        <v/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47" t="str">
        <f t="shared" si="3"/>
        <v/>
      </c>
      <c r="N167" s="38"/>
    </row>
    <row r="168" spans="1:14" s="31" customFormat="1" x14ac:dyDescent="0.25">
      <c r="A168" s="43" t="str">
        <f>IF(B168&lt;&gt;"",_xlfn.TEXTJOIN("-",1,COUNTIF($B$3:$B168,B168),B168:E168),"")</f>
        <v/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47" t="str">
        <f t="shared" si="3"/>
        <v/>
      </c>
      <c r="N168" s="38"/>
    </row>
    <row r="169" spans="1:14" s="31" customFormat="1" x14ac:dyDescent="0.25">
      <c r="A169" s="43" t="str">
        <f>IF(B169&lt;&gt;"",_xlfn.TEXTJOIN("-",1,COUNTIF($B$3:$B169,B169),B169:E169),"")</f>
        <v/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47" t="str">
        <f t="shared" si="3"/>
        <v/>
      </c>
      <c r="N169" s="38"/>
    </row>
    <row r="170" spans="1:14" s="31" customFormat="1" x14ac:dyDescent="0.25">
      <c r="A170" s="43" t="str">
        <f>IF(B170&lt;&gt;"",_xlfn.TEXTJOIN("-",1,COUNTIF($B$3:$B170,B170),B170:E170),"")</f>
        <v/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47" t="str">
        <f t="shared" si="3"/>
        <v/>
      </c>
      <c r="N170" s="38"/>
    </row>
    <row r="171" spans="1:14" s="31" customFormat="1" x14ac:dyDescent="0.25">
      <c r="A171" s="43" t="str">
        <f>IF(B171&lt;&gt;"",_xlfn.TEXTJOIN("-",1,COUNTIF($B$3:$B171,B171),B171:E171),"")</f>
        <v/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47" t="str">
        <f t="shared" si="3"/>
        <v/>
      </c>
      <c r="N171" s="38"/>
    </row>
    <row r="172" spans="1:14" s="31" customFormat="1" x14ac:dyDescent="0.25">
      <c r="A172" s="43" t="str">
        <f>IF(B172&lt;&gt;"",_xlfn.TEXTJOIN("-",1,COUNTIF($B$3:$B172,B172),B172:E172),"")</f>
        <v/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47" t="str">
        <f t="shared" si="3"/>
        <v/>
      </c>
      <c r="N172" s="38"/>
    </row>
    <row r="173" spans="1:14" s="31" customFormat="1" x14ac:dyDescent="0.25">
      <c r="A173" s="43" t="str">
        <f>IF(B173&lt;&gt;"",_xlfn.TEXTJOIN("-",1,COUNTIF($B$3:$B173,B173),B173:E173),"")</f>
        <v/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47" t="str">
        <f t="shared" si="3"/>
        <v/>
      </c>
      <c r="N173" s="38"/>
    </row>
    <row r="174" spans="1:14" s="31" customFormat="1" x14ac:dyDescent="0.25">
      <c r="A174" s="43" t="str">
        <f>IF(B174&lt;&gt;"",_xlfn.TEXTJOIN("-",1,COUNTIF($B$3:$B174,B174),B174:E174),"")</f>
        <v/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47" t="str">
        <f t="shared" si="3"/>
        <v/>
      </c>
      <c r="N174" s="38"/>
    </row>
    <row r="175" spans="1:14" s="31" customFormat="1" x14ac:dyDescent="0.25">
      <c r="A175" s="43" t="str">
        <f>IF(B175&lt;&gt;"",_xlfn.TEXTJOIN("-",1,COUNTIF($B$3:$B175,B175),B175:E175),"")</f>
        <v/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47" t="str">
        <f t="shared" si="3"/>
        <v/>
      </c>
      <c r="N175" s="38"/>
    </row>
    <row r="176" spans="1:14" s="31" customFormat="1" x14ac:dyDescent="0.25">
      <c r="A176" s="43" t="str">
        <f>IF(B176&lt;&gt;"",_xlfn.TEXTJOIN("-",1,COUNTIF($B$3:$B176,B176),B176:E176),"")</f>
        <v/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47" t="str">
        <f t="shared" si="3"/>
        <v/>
      </c>
      <c r="N176" s="38"/>
    </row>
    <row r="177" spans="1:14" s="31" customFormat="1" x14ac:dyDescent="0.25">
      <c r="A177" s="43" t="str">
        <f>IF(B177&lt;&gt;"",_xlfn.TEXTJOIN("-",1,COUNTIF($B$3:$B177,B177),B177:E177),"")</f>
        <v/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47" t="str">
        <f t="shared" si="3"/>
        <v/>
      </c>
      <c r="N177" s="38"/>
    </row>
    <row r="178" spans="1:14" s="31" customFormat="1" x14ac:dyDescent="0.25">
      <c r="A178" s="43" t="str">
        <f>IF(B178&lt;&gt;"",_xlfn.TEXTJOIN("-",1,COUNTIF($B$3:$B178,B178),B178:E178),"")</f>
        <v/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47" t="str">
        <f t="shared" si="3"/>
        <v/>
      </c>
      <c r="N178" s="38"/>
    </row>
    <row r="179" spans="1:14" s="31" customFormat="1" x14ac:dyDescent="0.25">
      <c r="A179" s="43" t="str">
        <f>IF(B179&lt;&gt;"",_xlfn.TEXTJOIN("-",1,COUNTIF($B$3:$B179,B179),B179:E179),"")</f>
        <v/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47" t="str">
        <f t="shared" si="3"/>
        <v/>
      </c>
      <c r="N179" s="38"/>
    </row>
    <row r="180" spans="1:14" s="31" customFormat="1" x14ac:dyDescent="0.25">
      <c r="A180" s="43" t="str">
        <f>IF(B180&lt;&gt;"",_xlfn.TEXTJOIN("-",1,COUNTIF($B$3:$B180,B180),B180:E180),"")</f>
        <v/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47" t="str">
        <f t="shared" si="3"/>
        <v/>
      </c>
      <c r="N180" s="38"/>
    </row>
    <row r="181" spans="1:14" s="31" customFormat="1" x14ac:dyDescent="0.25">
      <c r="A181" s="43" t="str">
        <f>IF(B181&lt;&gt;"",_xlfn.TEXTJOIN("-",1,COUNTIF($B$3:$B181,B181),B181:E181),"")</f>
        <v/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47" t="str">
        <f t="shared" si="3"/>
        <v/>
      </c>
      <c r="N181" s="38"/>
    </row>
    <row r="182" spans="1:14" s="31" customFormat="1" x14ac:dyDescent="0.25">
      <c r="A182" s="43" t="str">
        <f>IF(B182&lt;&gt;"",_xlfn.TEXTJOIN("-",1,COUNTIF($B$3:$B182,B182),B182:E182),"")</f>
        <v/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47" t="str">
        <f t="shared" si="3"/>
        <v/>
      </c>
      <c r="N182" s="38"/>
    </row>
    <row r="183" spans="1:14" s="31" customFormat="1" x14ac:dyDescent="0.25">
      <c r="A183" s="43" t="str">
        <f>IF(B183&lt;&gt;"",_xlfn.TEXTJOIN("-",1,COUNTIF($B$3:$B183,B183),B183:E183),"")</f>
        <v/>
      </c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47" t="str">
        <f t="shared" si="3"/>
        <v/>
      </c>
      <c r="N183" s="38"/>
    </row>
    <row r="184" spans="1:14" s="31" customFormat="1" x14ac:dyDescent="0.25">
      <c r="A184" s="43" t="str">
        <f>IF(B184&lt;&gt;"",_xlfn.TEXTJOIN("-",1,COUNTIF($B$3:$B184,B184),B184:E184),"")</f>
        <v/>
      </c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47" t="str">
        <f t="shared" si="3"/>
        <v/>
      </c>
      <c r="N184" s="38"/>
    </row>
    <row r="185" spans="1:14" s="31" customFormat="1" x14ac:dyDescent="0.25">
      <c r="A185" s="43" t="str">
        <f>IF(B185&lt;&gt;"",_xlfn.TEXTJOIN("-",1,COUNTIF($B$3:$B185,B185),B185:E185),"")</f>
        <v/>
      </c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47" t="str">
        <f t="shared" si="3"/>
        <v/>
      </c>
      <c r="N185" s="38"/>
    </row>
    <row r="186" spans="1:14" s="31" customFormat="1" x14ac:dyDescent="0.25">
      <c r="A186" s="43" t="str">
        <f>IF(B186&lt;&gt;"",_xlfn.TEXTJOIN("-",1,COUNTIF($B$3:$B186,B186),B186:E186),"")</f>
        <v/>
      </c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47" t="str">
        <f t="shared" si="3"/>
        <v/>
      </c>
      <c r="N186" s="38"/>
    </row>
    <row r="187" spans="1:14" s="31" customFormat="1" x14ac:dyDescent="0.25">
      <c r="A187" s="43" t="str">
        <f>IF(B187&lt;&gt;"",_xlfn.TEXTJOIN("-",1,COUNTIF($B$3:$B187,B187),B187:E187),"")</f>
        <v/>
      </c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47" t="str">
        <f t="shared" si="3"/>
        <v/>
      </c>
      <c r="N187" s="38"/>
    </row>
    <row r="188" spans="1:14" s="31" customFormat="1" x14ac:dyDescent="0.25">
      <c r="A188" s="43" t="str">
        <f>IF(B188&lt;&gt;"",_xlfn.TEXTJOIN("-",1,COUNTIF($B$3:$B188,B188),B188:E188),"")</f>
        <v/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47" t="str">
        <f t="shared" si="3"/>
        <v/>
      </c>
      <c r="N188" s="38"/>
    </row>
    <row r="189" spans="1:14" s="31" customFormat="1" x14ac:dyDescent="0.25">
      <c r="A189" s="43" t="str">
        <f>IF(B189&lt;&gt;"",_xlfn.TEXTJOIN("-",1,COUNTIF($B$3:$B189,B189),B189:E189),"")</f>
        <v/>
      </c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47" t="str">
        <f t="shared" si="3"/>
        <v/>
      </c>
      <c r="N189" s="38"/>
    </row>
    <row r="190" spans="1:14" s="31" customFormat="1" x14ac:dyDescent="0.25">
      <c r="A190" s="43" t="str">
        <f>IF(B190&lt;&gt;"",_xlfn.TEXTJOIN("-",1,COUNTIF($B$3:$B190,B190),B190:E190),"")</f>
        <v/>
      </c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47" t="str">
        <f t="shared" si="3"/>
        <v/>
      </c>
      <c r="N190" s="38"/>
    </row>
    <row r="191" spans="1:14" s="31" customFormat="1" x14ac:dyDescent="0.25">
      <c r="A191" s="43" t="str">
        <f>IF(B191&lt;&gt;"",_xlfn.TEXTJOIN("-",1,COUNTIF($B$3:$B191,B191),B191:E191),"")</f>
        <v/>
      </c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47" t="str">
        <f t="shared" si="3"/>
        <v/>
      </c>
      <c r="N191" s="38"/>
    </row>
    <row r="192" spans="1:14" s="31" customFormat="1" x14ac:dyDescent="0.25">
      <c r="A192" s="43" t="str">
        <f>IF(B192&lt;&gt;"",_xlfn.TEXTJOIN("-",1,COUNTIF($B$3:$B192,B192),B192:E192),"")</f>
        <v/>
      </c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47" t="str">
        <f t="shared" si="3"/>
        <v/>
      </c>
      <c r="N192" s="38"/>
    </row>
    <row r="193" spans="1:14" s="31" customFormat="1" x14ac:dyDescent="0.25">
      <c r="A193" s="43" t="str">
        <f>IF(B193&lt;&gt;"",_xlfn.TEXTJOIN("-",1,COUNTIF($B$3:$B193,B193),B193:E193),"")</f>
        <v/>
      </c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47" t="str">
        <f t="shared" si="3"/>
        <v/>
      </c>
      <c r="N193" s="38"/>
    </row>
    <row r="194" spans="1:14" s="31" customFormat="1" x14ac:dyDescent="0.25">
      <c r="A194" s="43" t="str">
        <f>IF(B194&lt;&gt;"",_xlfn.TEXTJOIN("-",1,COUNTIF($B$3:$B194,B194),B194:E194),"")</f>
        <v/>
      </c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47" t="str">
        <f t="shared" si="3"/>
        <v/>
      </c>
      <c r="N194" s="38"/>
    </row>
    <row r="195" spans="1:14" s="31" customFormat="1" x14ac:dyDescent="0.25">
      <c r="A195" s="43" t="str">
        <f>IF(B195&lt;&gt;"",_xlfn.TEXTJOIN("-",1,COUNTIF($B$3:$B195,B195),B195:E195),"")</f>
        <v/>
      </c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47" t="str">
        <f t="shared" si="3"/>
        <v/>
      </c>
      <c r="N195" s="38"/>
    </row>
    <row r="196" spans="1:14" s="31" customFormat="1" x14ac:dyDescent="0.25">
      <c r="A196" s="43" t="str">
        <f>IF(B196&lt;&gt;"",_xlfn.TEXTJOIN("-",1,COUNTIF($B$3:$B196,B196),B196:E196),"")</f>
        <v/>
      </c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47" t="str">
        <f t="shared" ref="M196:M259" si="4">IF(B196="FN",_xlfn.CONCAT("egor.v.ivanov",IF(OR(C196&lt;&gt;"",D196&lt;&gt;"",E196&lt;&gt;""),"+",""),LEFT(C196,1),IF(C196&lt;&gt;"","_",""),LEFT(D196,2),IF(D196&lt;&gt;"","_",""),E196,"@outlook.com"),"")</f>
        <v/>
      </c>
      <c r="N196" s="38"/>
    </row>
    <row r="197" spans="1:14" s="31" customFormat="1" x14ac:dyDescent="0.25">
      <c r="A197" s="43" t="str">
        <f>IF(B197&lt;&gt;"",_xlfn.TEXTJOIN("-",1,COUNTIF($B$3:$B197,B197),B197:E197),"")</f>
        <v/>
      </c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47" t="str">
        <f t="shared" si="4"/>
        <v/>
      </c>
      <c r="N197" s="38"/>
    </row>
    <row r="198" spans="1:14" s="31" customFormat="1" x14ac:dyDescent="0.25">
      <c r="A198" s="43" t="str">
        <f>IF(B198&lt;&gt;"",_xlfn.TEXTJOIN("-",1,COUNTIF($B$3:$B198,B198),B198:E198),"")</f>
        <v/>
      </c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47" t="str">
        <f t="shared" si="4"/>
        <v/>
      </c>
      <c r="N198" s="38"/>
    </row>
    <row r="199" spans="1:14" s="31" customFormat="1" x14ac:dyDescent="0.25">
      <c r="A199" s="43" t="str">
        <f>IF(B199&lt;&gt;"",_xlfn.TEXTJOIN("-",1,COUNTIF($B$3:$B199,B199),B199:E199),"")</f>
        <v/>
      </c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47" t="str">
        <f t="shared" si="4"/>
        <v/>
      </c>
      <c r="N199" s="38"/>
    </row>
    <row r="200" spans="1:14" s="31" customFormat="1" x14ac:dyDescent="0.25">
      <c r="A200" s="43" t="str">
        <f>IF(B200&lt;&gt;"",_xlfn.TEXTJOIN("-",1,COUNTIF($B$3:$B200,B200),B200:E200),"")</f>
        <v/>
      </c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47" t="str">
        <f t="shared" si="4"/>
        <v/>
      </c>
      <c r="N200" s="38"/>
    </row>
    <row r="201" spans="1:14" s="31" customFormat="1" x14ac:dyDescent="0.25">
      <c r="A201" s="43" t="str">
        <f>IF(B201&lt;&gt;"",_xlfn.TEXTJOIN("-",1,COUNTIF($B$3:$B201,B201),B201:E201),"")</f>
        <v/>
      </c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47" t="str">
        <f t="shared" si="4"/>
        <v/>
      </c>
      <c r="N201" s="38"/>
    </row>
    <row r="202" spans="1:14" s="31" customFormat="1" x14ac:dyDescent="0.25">
      <c r="A202" s="43" t="str">
        <f>IF(B202&lt;&gt;"",_xlfn.TEXTJOIN("-",1,COUNTIF($B$3:$B202,B202),B202:E202),"")</f>
        <v/>
      </c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47" t="str">
        <f t="shared" si="4"/>
        <v/>
      </c>
      <c r="N202" s="38"/>
    </row>
    <row r="203" spans="1:14" s="31" customFormat="1" x14ac:dyDescent="0.25">
      <c r="A203" s="43" t="str">
        <f>IF(B203&lt;&gt;"",_xlfn.TEXTJOIN("-",1,COUNTIF($B$3:$B203,B203),B203:E203),"")</f>
        <v/>
      </c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47" t="str">
        <f t="shared" si="4"/>
        <v/>
      </c>
      <c r="N203" s="38"/>
    </row>
    <row r="204" spans="1:14" s="31" customFormat="1" x14ac:dyDescent="0.25">
      <c r="A204" s="43" t="str">
        <f>IF(B204&lt;&gt;"",_xlfn.TEXTJOIN("-",1,COUNTIF($B$3:$B204,B204),B204:E204),"")</f>
        <v/>
      </c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47" t="str">
        <f t="shared" si="4"/>
        <v/>
      </c>
      <c r="N204" s="38"/>
    </row>
    <row r="205" spans="1:14" s="31" customFormat="1" x14ac:dyDescent="0.25">
      <c r="A205" s="43" t="str">
        <f>IF(B205&lt;&gt;"",_xlfn.TEXTJOIN("-",1,COUNTIF($B$3:$B205,B205),B205:E205),"")</f>
        <v/>
      </c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47" t="str">
        <f t="shared" si="4"/>
        <v/>
      </c>
      <c r="N205" s="38"/>
    </row>
    <row r="206" spans="1:14" s="31" customFormat="1" x14ac:dyDescent="0.25">
      <c r="A206" s="43" t="str">
        <f>IF(B206&lt;&gt;"",_xlfn.TEXTJOIN("-",1,COUNTIF($B$3:$B206,B206),B206:E206),"")</f>
        <v/>
      </c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47" t="str">
        <f t="shared" si="4"/>
        <v/>
      </c>
      <c r="N206" s="38"/>
    </row>
    <row r="207" spans="1:14" s="31" customFormat="1" x14ac:dyDescent="0.25">
      <c r="A207" s="43" t="str">
        <f>IF(B207&lt;&gt;"",_xlfn.TEXTJOIN("-",1,COUNTIF($B$3:$B207,B207),B207:E207),"")</f>
        <v/>
      </c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47" t="str">
        <f t="shared" si="4"/>
        <v/>
      </c>
      <c r="N207" s="38"/>
    </row>
    <row r="208" spans="1:14" s="31" customFormat="1" x14ac:dyDescent="0.25">
      <c r="A208" s="43" t="str">
        <f>IF(B208&lt;&gt;"",_xlfn.TEXTJOIN("-",1,COUNTIF($B$3:$B208,B208),B208:E208),"")</f>
        <v/>
      </c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47" t="str">
        <f t="shared" si="4"/>
        <v/>
      </c>
      <c r="N208" s="38"/>
    </row>
    <row r="209" spans="1:14" s="31" customFormat="1" x14ac:dyDescent="0.25">
      <c r="A209" s="43" t="str">
        <f>IF(B209&lt;&gt;"",_xlfn.TEXTJOIN("-",1,COUNTIF($B$3:$B209,B209),B209:E209),"")</f>
        <v/>
      </c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47" t="str">
        <f t="shared" si="4"/>
        <v/>
      </c>
      <c r="N209" s="38"/>
    </row>
    <row r="210" spans="1:14" s="31" customFormat="1" x14ac:dyDescent="0.25">
      <c r="A210" s="43" t="str">
        <f>IF(B210&lt;&gt;"",_xlfn.TEXTJOIN("-",1,COUNTIF($B$3:$B210,B210),B210:E210),"")</f>
        <v/>
      </c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47" t="str">
        <f t="shared" si="4"/>
        <v/>
      </c>
      <c r="N210" s="38"/>
    </row>
    <row r="211" spans="1:14" s="31" customFormat="1" x14ac:dyDescent="0.25">
      <c r="A211" s="43" t="str">
        <f>IF(B211&lt;&gt;"",_xlfn.TEXTJOIN("-",1,COUNTIF($B$3:$B211,B211),B211:E211),"")</f>
        <v/>
      </c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47" t="str">
        <f t="shared" si="4"/>
        <v/>
      </c>
      <c r="N211" s="38"/>
    </row>
    <row r="212" spans="1:14" s="31" customFormat="1" x14ac:dyDescent="0.25">
      <c r="A212" s="43" t="str">
        <f>IF(B212&lt;&gt;"",_xlfn.TEXTJOIN("-",1,COUNTIF($B$3:$B212,B212),B212:E212),"")</f>
        <v/>
      </c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47" t="str">
        <f t="shared" si="4"/>
        <v/>
      </c>
      <c r="N212" s="38"/>
    </row>
    <row r="213" spans="1:14" s="31" customFormat="1" x14ac:dyDescent="0.25">
      <c r="A213" s="43" t="str">
        <f>IF(B213&lt;&gt;"",_xlfn.TEXTJOIN("-",1,COUNTIF($B$3:$B213,B213),B213:E213),"")</f>
        <v/>
      </c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47" t="str">
        <f t="shared" si="4"/>
        <v/>
      </c>
      <c r="N213" s="38"/>
    </row>
    <row r="214" spans="1:14" s="31" customFormat="1" x14ac:dyDescent="0.25">
      <c r="A214" s="43" t="str">
        <f>IF(B214&lt;&gt;"",_xlfn.TEXTJOIN("-",1,COUNTIF($B$3:$B214,B214),B214:E214),"")</f>
        <v/>
      </c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47" t="str">
        <f t="shared" si="4"/>
        <v/>
      </c>
      <c r="N214" s="38"/>
    </row>
    <row r="215" spans="1:14" s="31" customFormat="1" x14ac:dyDescent="0.25">
      <c r="A215" s="43" t="str">
        <f>IF(B215&lt;&gt;"",_xlfn.TEXTJOIN("-",1,COUNTIF($B$3:$B215,B215),B215:E215),"")</f>
        <v/>
      </c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47" t="str">
        <f t="shared" si="4"/>
        <v/>
      </c>
      <c r="N215" s="38"/>
    </row>
    <row r="216" spans="1:14" s="31" customFormat="1" x14ac:dyDescent="0.25">
      <c r="A216" s="43" t="str">
        <f>IF(B216&lt;&gt;"",_xlfn.TEXTJOIN("-",1,COUNTIF($B$3:$B216,B216),B216:E216),"")</f>
        <v/>
      </c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47" t="str">
        <f t="shared" si="4"/>
        <v/>
      </c>
      <c r="N216" s="38"/>
    </row>
    <row r="217" spans="1:14" s="31" customFormat="1" x14ac:dyDescent="0.25">
      <c r="A217" s="43" t="str">
        <f>IF(B217&lt;&gt;"",_xlfn.TEXTJOIN("-",1,COUNTIF($B$3:$B217,B217),B217:E217),"")</f>
        <v/>
      </c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47" t="str">
        <f t="shared" si="4"/>
        <v/>
      </c>
      <c r="N217" s="38"/>
    </row>
    <row r="218" spans="1:14" s="31" customFormat="1" x14ac:dyDescent="0.25">
      <c r="A218" s="43" t="str">
        <f>IF(B218&lt;&gt;"",_xlfn.TEXTJOIN("-",1,COUNTIF($B$3:$B218,B218),B218:E218),"")</f>
        <v/>
      </c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47" t="str">
        <f t="shared" si="4"/>
        <v/>
      </c>
      <c r="N218" s="38"/>
    </row>
    <row r="219" spans="1:14" s="31" customFormat="1" x14ac:dyDescent="0.25">
      <c r="A219" s="43" t="str">
        <f>IF(B219&lt;&gt;"",_xlfn.TEXTJOIN("-",1,COUNTIF($B$3:$B219,B219),B219:E219),"")</f>
        <v/>
      </c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47" t="str">
        <f t="shared" si="4"/>
        <v/>
      </c>
      <c r="N219" s="38"/>
    </row>
    <row r="220" spans="1:14" s="31" customFormat="1" x14ac:dyDescent="0.25">
      <c r="A220" s="43" t="str">
        <f>IF(B220&lt;&gt;"",_xlfn.TEXTJOIN("-",1,COUNTIF($B$3:$B220,B220),B220:E220),"")</f>
        <v/>
      </c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47" t="str">
        <f t="shared" si="4"/>
        <v/>
      </c>
      <c r="N220" s="38"/>
    </row>
    <row r="221" spans="1:14" s="31" customFormat="1" x14ac:dyDescent="0.25">
      <c r="A221" s="43" t="str">
        <f>IF(B221&lt;&gt;"",_xlfn.TEXTJOIN("-",1,COUNTIF($B$3:$B221,B221),B221:E221),"")</f>
        <v/>
      </c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47" t="str">
        <f t="shared" si="4"/>
        <v/>
      </c>
      <c r="N221" s="38"/>
    </row>
    <row r="222" spans="1:14" s="31" customFormat="1" x14ac:dyDescent="0.25">
      <c r="A222" s="43" t="str">
        <f>IF(B222&lt;&gt;"",_xlfn.TEXTJOIN("-",1,COUNTIF($B$3:$B222,B222),B222:E222),"")</f>
        <v/>
      </c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47" t="str">
        <f t="shared" si="4"/>
        <v/>
      </c>
      <c r="N222" s="38"/>
    </row>
    <row r="223" spans="1:14" s="31" customFormat="1" x14ac:dyDescent="0.25">
      <c r="A223" s="43" t="str">
        <f>IF(B223&lt;&gt;"",_xlfn.TEXTJOIN("-",1,COUNTIF($B$3:$B223,B223),B223:E223),"")</f>
        <v/>
      </c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47" t="str">
        <f t="shared" si="4"/>
        <v/>
      </c>
      <c r="N223" s="38"/>
    </row>
    <row r="224" spans="1:14" s="31" customFormat="1" x14ac:dyDescent="0.25">
      <c r="A224" s="43" t="str">
        <f>IF(B224&lt;&gt;"",_xlfn.TEXTJOIN("-",1,COUNTIF($B$3:$B224,B224),B224:E224),"")</f>
        <v/>
      </c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47" t="str">
        <f t="shared" si="4"/>
        <v/>
      </c>
      <c r="N224" s="38"/>
    </row>
    <row r="225" spans="1:14" s="31" customFormat="1" x14ac:dyDescent="0.25">
      <c r="A225" s="43" t="str">
        <f>IF(B225&lt;&gt;"",_xlfn.TEXTJOIN("-",1,COUNTIF($B$3:$B225,B225),B225:E225),"")</f>
        <v/>
      </c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47" t="str">
        <f t="shared" si="4"/>
        <v/>
      </c>
      <c r="N225" s="38"/>
    </row>
    <row r="226" spans="1:14" s="31" customFormat="1" x14ac:dyDescent="0.25">
      <c r="A226" s="43" t="str">
        <f>IF(B226&lt;&gt;"",_xlfn.TEXTJOIN("-",1,COUNTIF($B$3:$B226,B226),B226:E226),"")</f>
        <v/>
      </c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47" t="str">
        <f t="shared" si="4"/>
        <v/>
      </c>
      <c r="N226" s="38"/>
    </row>
    <row r="227" spans="1:14" s="31" customFormat="1" x14ac:dyDescent="0.25">
      <c r="A227" s="43" t="str">
        <f>IF(B227&lt;&gt;"",_xlfn.TEXTJOIN("-",1,COUNTIF($B$3:$B227,B227),B227:E227),"")</f>
        <v/>
      </c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47" t="str">
        <f t="shared" si="4"/>
        <v/>
      </c>
      <c r="N227" s="38"/>
    </row>
    <row r="228" spans="1:14" s="31" customFormat="1" x14ac:dyDescent="0.25">
      <c r="A228" s="43" t="str">
        <f>IF(B228&lt;&gt;"",_xlfn.TEXTJOIN("-",1,COUNTIF($B$3:$B228,B228),B228:E228),"")</f>
        <v/>
      </c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47" t="str">
        <f t="shared" si="4"/>
        <v/>
      </c>
      <c r="N228" s="38"/>
    </row>
    <row r="229" spans="1:14" s="31" customFormat="1" x14ac:dyDescent="0.25">
      <c r="A229" s="43" t="str">
        <f>IF(B229&lt;&gt;"",_xlfn.TEXTJOIN("-",1,COUNTIF($B$3:$B229,B229),B229:E229),"")</f>
        <v/>
      </c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47" t="str">
        <f t="shared" si="4"/>
        <v/>
      </c>
      <c r="N229" s="38"/>
    </row>
    <row r="230" spans="1:14" s="31" customFormat="1" x14ac:dyDescent="0.25">
      <c r="A230" s="43" t="str">
        <f>IF(B230&lt;&gt;"",_xlfn.TEXTJOIN("-",1,COUNTIF($B$3:$B230,B230),B230:E230),"")</f>
        <v/>
      </c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47" t="str">
        <f t="shared" si="4"/>
        <v/>
      </c>
      <c r="N230" s="38"/>
    </row>
    <row r="231" spans="1:14" s="31" customFormat="1" x14ac:dyDescent="0.25">
      <c r="A231" s="43" t="str">
        <f>IF(B231&lt;&gt;"",_xlfn.TEXTJOIN("-",1,COUNTIF($B$3:$B231,B231),B231:E231),"")</f>
        <v/>
      </c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47" t="str">
        <f t="shared" si="4"/>
        <v/>
      </c>
      <c r="N231" s="38"/>
    </row>
    <row r="232" spans="1:14" s="31" customFormat="1" x14ac:dyDescent="0.25">
      <c r="A232" s="43" t="str">
        <f>IF(B232&lt;&gt;"",_xlfn.TEXTJOIN("-",1,COUNTIF($B$3:$B232,B232),B232:E232),"")</f>
        <v/>
      </c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47" t="str">
        <f t="shared" si="4"/>
        <v/>
      </c>
      <c r="N232" s="38"/>
    </row>
    <row r="233" spans="1:14" s="31" customFormat="1" x14ac:dyDescent="0.25">
      <c r="A233" s="43" t="str">
        <f>IF(B233&lt;&gt;"",_xlfn.TEXTJOIN("-",1,COUNTIF($B$3:$B233,B233),B233:E233),"")</f>
        <v/>
      </c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47" t="str">
        <f t="shared" si="4"/>
        <v/>
      </c>
      <c r="N233" s="38"/>
    </row>
    <row r="234" spans="1:14" s="31" customFormat="1" x14ac:dyDescent="0.25">
      <c r="A234" s="43" t="str">
        <f>IF(B234&lt;&gt;"",_xlfn.TEXTJOIN("-",1,COUNTIF($B$3:$B234,B234),B234:E234),"")</f>
        <v/>
      </c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47" t="str">
        <f t="shared" si="4"/>
        <v/>
      </c>
      <c r="N234" s="38"/>
    </row>
    <row r="235" spans="1:14" s="31" customFormat="1" x14ac:dyDescent="0.25">
      <c r="A235" s="43" t="str">
        <f>IF(B235&lt;&gt;"",_xlfn.TEXTJOIN("-",1,COUNTIF($B$3:$B235,B235),B235:E235),"")</f>
        <v/>
      </c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47" t="str">
        <f t="shared" si="4"/>
        <v/>
      </c>
      <c r="N235" s="38"/>
    </row>
    <row r="236" spans="1:14" s="31" customFormat="1" x14ac:dyDescent="0.25">
      <c r="A236" s="43" t="str">
        <f>IF(B236&lt;&gt;"",_xlfn.TEXTJOIN("-",1,COUNTIF($B$3:$B236,B236),B236:E236),"")</f>
        <v/>
      </c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47" t="str">
        <f t="shared" si="4"/>
        <v/>
      </c>
      <c r="N236" s="38"/>
    </row>
    <row r="237" spans="1:14" s="31" customFormat="1" x14ac:dyDescent="0.25">
      <c r="A237" s="43" t="str">
        <f>IF(B237&lt;&gt;"",_xlfn.TEXTJOIN("-",1,COUNTIF($B$3:$B237,B237),B237:E237),"")</f>
        <v/>
      </c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47" t="str">
        <f t="shared" si="4"/>
        <v/>
      </c>
      <c r="N237" s="38"/>
    </row>
    <row r="238" spans="1:14" s="31" customFormat="1" x14ac:dyDescent="0.25">
      <c r="A238" s="43" t="str">
        <f>IF(B238&lt;&gt;"",_xlfn.TEXTJOIN("-",1,COUNTIF($B$3:$B238,B238),B238:E238),"")</f>
        <v/>
      </c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47" t="str">
        <f t="shared" si="4"/>
        <v/>
      </c>
      <c r="N238" s="38"/>
    </row>
    <row r="239" spans="1:14" s="31" customFormat="1" x14ac:dyDescent="0.25">
      <c r="A239" s="43" t="str">
        <f>IF(B239&lt;&gt;"",_xlfn.TEXTJOIN("-",1,COUNTIF($B$3:$B239,B239),B239:E239),"")</f>
        <v/>
      </c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47" t="str">
        <f t="shared" si="4"/>
        <v/>
      </c>
      <c r="N239" s="38"/>
    </row>
    <row r="240" spans="1:14" s="31" customFormat="1" x14ac:dyDescent="0.25">
      <c r="A240" s="43" t="str">
        <f>IF(B240&lt;&gt;"",_xlfn.TEXTJOIN("-",1,COUNTIF($B$3:$B240,B240),B240:E240),"")</f>
        <v/>
      </c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47" t="str">
        <f t="shared" si="4"/>
        <v/>
      </c>
      <c r="N240" s="38"/>
    </row>
    <row r="241" spans="1:14" s="31" customFormat="1" x14ac:dyDescent="0.25">
      <c r="A241" s="43" t="str">
        <f>IF(B241&lt;&gt;"",_xlfn.TEXTJOIN("-",1,COUNTIF($B$3:$B241,B241),B241:E241),"")</f>
        <v/>
      </c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47" t="str">
        <f t="shared" si="4"/>
        <v/>
      </c>
      <c r="N241" s="38"/>
    </row>
    <row r="242" spans="1:14" s="31" customFormat="1" x14ac:dyDescent="0.25">
      <c r="A242" s="43" t="str">
        <f>IF(B242&lt;&gt;"",_xlfn.TEXTJOIN("-",1,COUNTIF($B$3:$B242,B242),B242:E242),"")</f>
        <v/>
      </c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47" t="str">
        <f t="shared" si="4"/>
        <v/>
      </c>
      <c r="N242" s="38"/>
    </row>
    <row r="243" spans="1:14" s="31" customFormat="1" x14ac:dyDescent="0.25">
      <c r="A243" s="43" t="str">
        <f>IF(B243&lt;&gt;"",_xlfn.TEXTJOIN("-",1,COUNTIF($B$3:$B243,B243),B243:E243),"")</f>
        <v/>
      </c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47" t="str">
        <f t="shared" si="4"/>
        <v/>
      </c>
      <c r="N243" s="38"/>
    </row>
    <row r="244" spans="1:14" s="31" customFormat="1" x14ac:dyDescent="0.25">
      <c r="A244" s="43" t="str">
        <f>IF(B244&lt;&gt;"",_xlfn.TEXTJOIN("-",1,COUNTIF($B$3:$B244,B244),B244:E244),"")</f>
        <v/>
      </c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47" t="str">
        <f t="shared" si="4"/>
        <v/>
      </c>
      <c r="N244" s="38"/>
    </row>
    <row r="245" spans="1:14" s="31" customFormat="1" x14ac:dyDescent="0.25">
      <c r="A245" s="43" t="str">
        <f>IF(B245&lt;&gt;"",_xlfn.TEXTJOIN("-",1,COUNTIF($B$3:$B245,B245),B245:E245),"")</f>
        <v/>
      </c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47" t="str">
        <f t="shared" si="4"/>
        <v/>
      </c>
      <c r="N245" s="38"/>
    </row>
    <row r="246" spans="1:14" s="31" customFormat="1" x14ac:dyDescent="0.25">
      <c r="A246" s="43" t="str">
        <f>IF(B246&lt;&gt;"",_xlfn.TEXTJOIN("-",1,COUNTIF($B$3:$B246,B246),B246:E246),"")</f>
        <v/>
      </c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47" t="str">
        <f t="shared" si="4"/>
        <v/>
      </c>
      <c r="N246" s="38"/>
    </row>
    <row r="247" spans="1:14" s="31" customFormat="1" x14ac:dyDescent="0.25">
      <c r="A247" s="43" t="str">
        <f>IF(B247&lt;&gt;"",_xlfn.TEXTJOIN("-",1,COUNTIF($B$3:$B247,B247),B247:E247),"")</f>
        <v/>
      </c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47" t="str">
        <f t="shared" si="4"/>
        <v/>
      </c>
      <c r="N247" s="38"/>
    </row>
    <row r="248" spans="1:14" s="31" customFormat="1" x14ac:dyDescent="0.25">
      <c r="A248" s="43" t="str">
        <f>IF(B248&lt;&gt;"",_xlfn.TEXTJOIN("-",1,COUNTIF($B$3:$B248,B248),B248:E248),"")</f>
        <v/>
      </c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47" t="str">
        <f t="shared" si="4"/>
        <v/>
      </c>
      <c r="N248" s="38"/>
    </row>
    <row r="249" spans="1:14" s="31" customFormat="1" x14ac:dyDescent="0.25">
      <c r="A249" s="43" t="str">
        <f>IF(B249&lt;&gt;"",_xlfn.TEXTJOIN("-",1,COUNTIF($B$3:$B249,B249),B249:E249),"")</f>
        <v/>
      </c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47" t="str">
        <f t="shared" si="4"/>
        <v/>
      </c>
      <c r="N249" s="38"/>
    </row>
    <row r="250" spans="1:14" s="31" customFormat="1" x14ac:dyDescent="0.25">
      <c r="A250" s="43" t="str">
        <f>IF(B250&lt;&gt;"",_xlfn.TEXTJOIN("-",1,COUNTIF($B$3:$B250,B250),B250:E250),"")</f>
        <v/>
      </c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47" t="str">
        <f t="shared" si="4"/>
        <v/>
      </c>
      <c r="N250" s="38"/>
    </row>
    <row r="251" spans="1:14" s="31" customFormat="1" x14ac:dyDescent="0.25">
      <c r="A251" s="43" t="str">
        <f>IF(B251&lt;&gt;"",_xlfn.TEXTJOIN("-",1,COUNTIF($B$3:$B251,B251),B251:E251),"")</f>
        <v/>
      </c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47" t="str">
        <f t="shared" si="4"/>
        <v/>
      </c>
      <c r="N251" s="38"/>
    </row>
    <row r="252" spans="1:14" s="31" customFormat="1" x14ac:dyDescent="0.25">
      <c r="A252" s="43" t="str">
        <f>IF(B252&lt;&gt;"",_xlfn.TEXTJOIN("-",1,COUNTIF($B$3:$B252,B252),B252:E252),"")</f>
        <v/>
      </c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47" t="str">
        <f t="shared" si="4"/>
        <v/>
      </c>
      <c r="N252" s="38"/>
    </row>
    <row r="253" spans="1:14" s="31" customFormat="1" x14ac:dyDescent="0.25">
      <c r="A253" s="43" t="str">
        <f>IF(B253&lt;&gt;"",_xlfn.TEXTJOIN("-",1,COUNTIF($B$3:$B253,B253),B253:E253),"")</f>
        <v/>
      </c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47" t="str">
        <f t="shared" si="4"/>
        <v/>
      </c>
      <c r="N253" s="38"/>
    </row>
    <row r="254" spans="1:14" s="31" customFormat="1" x14ac:dyDescent="0.25">
      <c r="A254" s="43" t="str">
        <f>IF(B254&lt;&gt;"",_xlfn.TEXTJOIN("-",1,COUNTIF($B$3:$B254,B254),B254:E254),"")</f>
        <v/>
      </c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47" t="str">
        <f t="shared" si="4"/>
        <v/>
      </c>
      <c r="N254" s="38"/>
    </row>
    <row r="255" spans="1:14" s="31" customFormat="1" x14ac:dyDescent="0.25">
      <c r="A255" s="43" t="str">
        <f>IF(B255&lt;&gt;"",_xlfn.TEXTJOIN("-",1,COUNTIF($B$3:$B255,B255),B255:E255),"")</f>
        <v/>
      </c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47" t="str">
        <f t="shared" si="4"/>
        <v/>
      </c>
      <c r="N255" s="38"/>
    </row>
    <row r="256" spans="1:14" s="31" customFormat="1" x14ac:dyDescent="0.25">
      <c r="A256" s="43" t="str">
        <f>IF(B256&lt;&gt;"",_xlfn.TEXTJOIN("-",1,COUNTIF($B$3:$B256,B256),B256:E256),"")</f>
        <v/>
      </c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47" t="str">
        <f t="shared" si="4"/>
        <v/>
      </c>
      <c r="N256" s="38"/>
    </row>
    <row r="257" spans="1:14" s="31" customFormat="1" x14ac:dyDescent="0.25">
      <c r="A257" s="43" t="str">
        <f>IF(B257&lt;&gt;"",_xlfn.TEXTJOIN("-",1,COUNTIF($B$3:$B257,B257),B257:E257),"")</f>
        <v/>
      </c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47" t="str">
        <f t="shared" si="4"/>
        <v/>
      </c>
      <c r="N257" s="38"/>
    </row>
    <row r="258" spans="1:14" s="31" customFormat="1" x14ac:dyDescent="0.25">
      <c r="A258" s="43" t="str">
        <f>IF(B258&lt;&gt;"",_xlfn.TEXTJOIN("-",1,COUNTIF($B$3:$B258,B258),B258:E258),"")</f>
        <v/>
      </c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47" t="str">
        <f t="shared" si="4"/>
        <v/>
      </c>
      <c r="N258" s="38"/>
    </row>
    <row r="259" spans="1:14" s="31" customFormat="1" x14ac:dyDescent="0.25">
      <c r="A259" s="43" t="str">
        <f>IF(B259&lt;&gt;"",_xlfn.TEXTJOIN("-",1,COUNTIF($B$3:$B259,B259),B259:E259),"")</f>
        <v/>
      </c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47" t="str">
        <f t="shared" si="4"/>
        <v/>
      </c>
      <c r="N259" s="38"/>
    </row>
    <row r="260" spans="1:14" s="31" customFormat="1" x14ac:dyDescent="0.25">
      <c r="A260" s="43" t="str">
        <f>IF(B260&lt;&gt;"",_xlfn.TEXTJOIN("-",1,COUNTIF($B$3:$B260,B260),B260:E260),"")</f>
        <v/>
      </c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47" t="str">
        <f t="shared" ref="M260:M323" si="5">IF(B260="FN",_xlfn.CONCAT("egor.v.ivanov",IF(OR(C260&lt;&gt;"",D260&lt;&gt;"",E260&lt;&gt;""),"+",""),LEFT(C260,1),IF(C260&lt;&gt;"","_",""),LEFT(D260,2),IF(D260&lt;&gt;"","_",""),E260,"@outlook.com"),"")</f>
        <v/>
      </c>
      <c r="N260" s="38"/>
    </row>
    <row r="261" spans="1:14" s="31" customFormat="1" x14ac:dyDescent="0.25">
      <c r="A261" s="43" t="str">
        <f>IF(B261&lt;&gt;"",_xlfn.TEXTJOIN("-",1,COUNTIF($B$3:$B261,B261),B261:E261),"")</f>
        <v/>
      </c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47" t="str">
        <f t="shared" si="5"/>
        <v/>
      </c>
      <c r="N261" s="38"/>
    </row>
    <row r="262" spans="1:14" s="31" customFormat="1" x14ac:dyDescent="0.25">
      <c r="A262" s="43" t="str">
        <f>IF(B262&lt;&gt;"",_xlfn.TEXTJOIN("-",1,COUNTIF($B$3:$B262,B262),B262:E262),"")</f>
        <v/>
      </c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47" t="str">
        <f t="shared" si="5"/>
        <v/>
      </c>
      <c r="N262" s="38"/>
    </row>
    <row r="263" spans="1:14" s="31" customFormat="1" x14ac:dyDescent="0.25">
      <c r="A263" s="43" t="str">
        <f>IF(B263&lt;&gt;"",_xlfn.TEXTJOIN("-",1,COUNTIF($B$3:$B263,B263),B263:E263),"")</f>
        <v/>
      </c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47" t="str">
        <f t="shared" si="5"/>
        <v/>
      </c>
      <c r="N263" s="38"/>
    </row>
    <row r="264" spans="1:14" s="31" customFormat="1" x14ac:dyDescent="0.25">
      <c r="A264" s="43" t="str">
        <f>IF(B264&lt;&gt;"",_xlfn.TEXTJOIN("-",1,COUNTIF($B$3:$B264,B264),B264:E264),"")</f>
        <v/>
      </c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47" t="str">
        <f t="shared" si="5"/>
        <v/>
      </c>
      <c r="N264" s="38"/>
    </row>
    <row r="265" spans="1:14" s="31" customFormat="1" x14ac:dyDescent="0.25">
      <c r="A265" s="43" t="str">
        <f>IF(B265&lt;&gt;"",_xlfn.TEXTJOIN("-",1,COUNTIF($B$3:$B265,B265),B265:E265),"")</f>
        <v/>
      </c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47" t="str">
        <f t="shared" si="5"/>
        <v/>
      </c>
      <c r="N265" s="38"/>
    </row>
    <row r="266" spans="1:14" s="31" customFormat="1" x14ac:dyDescent="0.25">
      <c r="A266" s="43" t="str">
        <f>IF(B266&lt;&gt;"",_xlfn.TEXTJOIN("-",1,COUNTIF($B$3:$B266,B266),B266:E266),"")</f>
        <v/>
      </c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47" t="str">
        <f t="shared" si="5"/>
        <v/>
      </c>
      <c r="N266" s="38"/>
    </row>
    <row r="267" spans="1:14" s="31" customFormat="1" x14ac:dyDescent="0.25">
      <c r="A267" s="43" t="str">
        <f>IF(B267&lt;&gt;"",_xlfn.TEXTJOIN("-",1,COUNTIF($B$3:$B267,B267),B267:E267),"")</f>
        <v/>
      </c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47" t="str">
        <f t="shared" si="5"/>
        <v/>
      </c>
      <c r="N267" s="38"/>
    </row>
    <row r="268" spans="1:14" s="31" customFormat="1" x14ac:dyDescent="0.25">
      <c r="A268" s="43" t="str">
        <f>IF(B268&lt;&gt;"",_xlfn.TEXTJOIN("-",1,COUNTIF($B$3:$B268,B268),B268:E268),"")</f>
        <v/>
      </c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47" t="str">
        <f t="shared" si="5"/>
        <v/>
      </c>
      <c r="N268" s="38"/>
    </row>
    <row r="269" spans="1:14" s="31" customFormat="1" x14ac:dyDescent="0.25">
      <c r="A269" s="43" t="str">
        <f>IF(B269&lt;&gt;"",_xlfn.TEXTJOIN("-",1,COUNTIF($B$3:$B269,B269),B269:E269),"")</f>
        <v/>
      </c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47" t="str">
        <f t="shared" si="5"/>
        <v/>
      </c>
      <c r="N269" s="38"/>
    </row>
    <row r="270" spans="1:14" s="31" customFormat="1" x14ac:dyDescent="0.25">
      <c r="A270" s="43" t="str">
        <f>IF(B270&lt;&gt;"",_xlfn.TEXTJOIN("-",1,COUNTIF($B$3:$B270,B270),B270:E270),"")</f>
        <v/>
      </c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47" t="str">
        <f t="shared" si="5"/>
        <v/>
      </c>
      <c r="N270" s="38"/>
    </row>
    <row r="271" spans="1:14" s="31" customFormat="1" x14ac:dyDescent="0.25">
      <c r="A271" s="43" t="str">
        <f>IF(B271&lt;&gt;"",_xlfn.TEXTJOIN("-",1,COUNTIF($B$3:$B271,B271),B271:E271),"")</f>
        <v/>
      </c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47" t="str">
        <f t="shared" si="5"/>
        <v/>
      </c>
      <c r="N271" s="38"/>
    </row>
    <row r="272" spans="1:14" s="31" customFormat="1" x14ac:dyDescent="0.25">
      <c r="A272" s="43" t="str">
        <f>IF(B272&lt;&gt;"",_xlfn.TEXTJOIN("-",1,COUNTIF($B$3:$B272,B272),B272:E272),"")</f>
        <v/>
      </c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47" t="str">
        <f t="shared" si="5"/>
        <v/>
      </c>
      <c r="N272" s="38"/>
    </row>
    <row r="273" spans="1:14" s="31" customFormat="1" x14ac:dyDescent="0.25">
      <c r="A273" s="43" t="str">
        <f>IF(B273&lt;&gt;"",_xlfn.TEXTJOIN("-",1,COUNTIF($B$3:$B273,B273),B273:E273),"")</f>
        <v/>
      </c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47" t="str">
        <f t="shared" si="5"/>
        <v/>
      </c>
      <c r="N273" s="38"/>
    </row>
    <row r="274" spans="1:14" s="31" customFormat="1" x14ac:dyDescent="0.25">
      <c r="A274" s="43" t="str">
        <f>IF(B274&lt;&gt;"",_xlfn.TEXTJOIN("-",1,COUNTIF($B$3:$B274,B274),B274:E274),"")</f>
        <v/>
      </c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47" t="str">
        <f t="shared" si="5"/>
        <v/>
      </c>
      <c r="N274" s="38"/>
    </row>
    <row r="275" spans="1:14" s="31" customFormat="1" x14ac:dyDescent="0.25">
      <c r="A275" s="43" t="str">
        <f>IF(B275&lt;&gt;"",_xlfn.TEXTJOIN("-",1,COUNTIF($B$3:$B275,B275),B275:E275),"")</f>
        <v/>
      </c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47" t="str">
        <f t="shared" si="5"/>
        <v/>
      </c>
      <c r="N275" s="38"/>
    </row>
    <row r="276" spans="1:14" s="31" customFormat="1" x14ac:dyDescent="0.25">
      <c r="A276" s="43" t="str">
        <f>IF(B276&lt;&gt;"",_xlfn.TEXTJOIN("-",1,COUNTIF($B$3:$B276,B276),B276:E276),"")</f>
        <v/>
      </c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47" t="str">
        <f t="shared" si="5"/>
        <v/>
      </c>
      <c r="N276" s="38"/>
    </row>
    <row r="277" spans="1:14" s="31" customFormat="1" x14ac:dyDescent="0.25">
      <c r="A277" s="43" t="str">
        <f>IF(B277&lt;&gt;"",_xlfn.TEXTJOIN("-",1,COUNTIF($B$3:$B277,B277),B277:E277),"")</f>
        <v/>
      </c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47" t="str">
        <f t="shared" si="5"/>
        <v/>
      </c>
      <c r="N277" s="38"/>
    </row>
    <row r="278" spans="1:14" s="31" customFormat="1" x14ac:dyDescent="0.25">
      <c r="A278" s="43" t="str">
        <f>IF(B278&lt;&gt;"",_xlfn.TEXTJOIN("-",1,COUNTIF($B$3:$B278,B278),B278:E278),"")</f>
        <v/>
      </c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47" t="str">
        <f t="shared" si="5"/>
        <v/>
      </c>
      <c r="N278" s="38"/>
    </row>
    <row r="279" spans="1:14" s="31" customFormat="1" x14ac:dyDescent="0.25">
      <c r="A279" s="43" t="str">
        <f>IF(B279&lt;&gt;"",_xlfn.TEXTJOIN("-",1,COUNTIF($B$3:$B279,B279),B279:E279),"")</f>
        <v/>
      </c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47" t="str">
        <f t="shared" si="5"/>
        <v/>
      </c>
      <c r="N279" s="38"/>
    </row>
    <row r="280" spans="1:14" s="31" customFormat="1" x14ac:dyDescent="0.25">
      <c r="A280" s="43" t="str">
        <f>IF(B280&lt;&gt;"",_xlfn.TEXTJOIN("-",1,COUNTIF($B$3:$B280,B280),B280:E280),"")</f>
        <v/>
      </c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47" t="str">
        <f t="shared" si="5"/>
        <v/>
      </c>
      <c r="N280" s="38"/>
    </row>
    <row r="281" spans="1:14" s="31" customFormat="1" x14ac:dyDescent="0.25">
      <c r="A281" s="43" t="str">
        <f>IF(B281&lt;&gt;"",_xlfn.TEXTJOIN("-",1,COUNTIF($B$3:$B281,B281),B281:E281),"")</f>
        <v/>
      </c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47" t="str">
        <f t="shared" si="5"/>
        <v/>
      </c>
      <c r="N281" s="38"/>
    </row>
    <row r="282" spans="1:14" s="31" customFormat="1" x14ac:dyDescent="0.25">
      <c r="A282" s="43" t="str">
        <f>IF(B282&lt;&gt;"",_xlfn.TEXTJOIN("-",1,COUNTIF($B$3:$B282,B282),B282:E282),"")</f>
        <v/>
      </c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47" t="str">
        <f t="shared" si="5"/>
        <v/>
      </c>
      <c r="N282" s="38"/>
    </row>
    <row r="283" spans="1:14" s="31" customFormat="1" x14ac:dyDescent="0.25">
      <c r="A283" s="43" t="str">
        <f>IF(B283&lt;&gt;"",_xlfn.TEXTJOIN("-",1,COUNTIF($B$3:$B283,B283),B283:E283),"")</f>
        <v/>
      </c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47" t="str">
        <f t="shared" si="5"/>
        <v/>
      </c>
      <c r="N283" s="38"/>
    </row>
    <row r="284" spans="1:14" s="31" customFormat="1" x14ac:dyDescent="0.25">
      <c r="A284" s="43" t="str">
        <f>IF(B284&lt;&gt;"",_xlfn.TEXTJOIN("-",1,COUNTIF($B$3:$B284,B284),B284:E284),"")</f>
        <v/>
      </c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47" t="str">
        <f t="shared" si="5"/>
        <v/>
      </c>
      <c r="N284" s="38"/>
    </row>
    <row r="285" spans="1:14" s="31" customFormat="1" x14ac:dyDescent="0.25">
      <c r="A285" s="43" t="str">
        <f>IF(B285&lt;&gt;"",_xlfn.TEXTJOIN("-",1,COUNTIF($B$3:$B285,B285),B285:E285),"")</f>
        <v/>
      </c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47" t="str">
        <f t="shared" si="5"/>
        <v/>
      </c>
      <c r="N285" s="38"/>
    </row>
    <row r="286" spans="1:14" s="31" customFormat="1" x14ac:dyDescent="0.25">
      <c r="A286" s="43" t="str">
        <f>IF(B286&lt;&gt;"",_xlfn.TEXTJOIN("-",1,COUNTIF($B$3:$B286,B286),B286:E286),"")</f>
        <v/>
      </c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47" t="str">
        <f t="shared" si="5"/>
        <v/>
      </c>
      <c r="N286" s="38"/>
    </row>
    <row r="287" spans="1:14" s="31" customFormat="1" x14ac:dyDescent="0.25">
      <c r="A287" s="43" t="str">
        <f>IF(B287&lt;&gt;"",_xlfn.TEXTJOIN("-",1,COUNTIF($B$3:$B287,B287),B287:E287),"")</f>
        <v/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47" t="str">
        <f t="shared" si="5"/>
        <v/>
      </c>
      <c r="N287" s="38"/>
    </row>
    <row r="288" spans="1:14" s="31" customFormat="1" x14ac:dyDescent="0.25">
      <c r="A288" s="43" t="str">
        <f>IF(B288&lt;&gt;"",_xlfn.TEXTJOIN("-",1,COUNTIF($B$3:$B288,B288),B288:E288),"")</f>
        <v/>
      </c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47" t="str">
        <f t="shared" si="5"/>
        <v/>
      </c>
      <c r="N288" s="38"/>
    </row>
    <row r="289" spans="1:14" s="31" customFormat="1" x14ac:dyDescent="0.25">
      <c r="A289" s="43" t="str">
        <f>IF(B289&lt;&gt;"",_xlfn.TEXTJOIN("-",1,COUNTIF($B$3:$B289,B289),B289:E289),"")</f>
        <v/>
      </c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47" t="str">
        <f t="shared" si="5"/>
        <v/>
      </c>
      <c r="N289" s="38"/>
    </row>
    <row r="290" spans="1:14" s="31" customFormat="1" x14ac:dyDescent="0.25">
      <c r="A290" s="43" t="str">
        <f>IF(B290&lt;&gt;"",_xlfn.TEXTJOIN("-",1,COUNTIF($B$3:$B290,B290),B290:E290),"")</f>
        <v/>
      </c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47" t="str">
        <f t="shared" si="5"/>
        <v/>
      </c>
      <c r="N290" s="38"/>
    </row>
    <row r="291" spans="1:14" s="31" customFormat="1" x14ac:dyDescent="0.25">
      <c r="A291" s="43" t="str">
        <f>IF(B291&lt;&gt;"",_xlfn.TEXTJOIN("-",1,COUNTIF($B$3:$B291,B291),B291:E291),"")</f>
        <v/>
      </c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47" t="str">
        <f t="shared" si="5"/>
        <v/>
      </c>
      <c r="N291" s="38"/>
    </row>
    <row r="292" spans="1:14" s="31" customFormat="1" x14ac:dyDescent="0.25">
      <c r="A292" s="43" t="str">
        <f>IF(B292&lt;&gt;"",_xlfn.TEXTJOIN("-",1,COUNTIF($B$3:$B292,B292),B292:E292),"")</f>
        <v/>
      </c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47" t="str">
        <f t="shared" si="5"/>
        <v/>
      </c>
      <c r="N292" s="38"/>
    </row>
    <row r="293" spans="1:14" s="31" customFormat="1" x14ac:dyDescent="0.25">
      <c r="A293" s="43" t="str">
        <f>IF(B293&lt;&gt;"",_xlfn.TEXTJOIN("-",1,COUNTIF($B$3:$B293,B293),B293:E293),"")</f>
        <v/>
      </c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47" t="str">
        <f t="shared" si="5"/>
        <v/>
      </c>
      <c r="N293" s="38"/>
    </row>
    <row r="294" spans="1:14" s="31" customFormat="1" x14ac:dyDescent="0.25">
      <c r="A294" s="43" t="str">
        <f>IF(B294&lt;&gt;"",_xlfn.TEXTJOIN("-",1,COUNTIF($B$3:$B294,B294),B294:E294),"")</f>
        <v/>
      </c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47" t="str">
        <f t="shared" si="5"/>
        <v/>
      </c>
      <c r="N294" s="38"/>
    </row>
    <row r="295" spans="1:14" s="31" customFormat="1" x14ac:dyDescent="0.25">
      <c r="A295" s="43" t="str">
        <f>IF(B295&lt;&gt;"",_xlfn.TEXTJOIN("-",1,COUNTIF($B$3:$B295,B295),B295:E295),"")</f>
        <v/>
      </c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47" t="str">
        <f t="shared" si="5"/>
        <v/>
      </c>
      <c r="N295" s="38"/>
    </row>
    <row r="296" spans="1:14" s="31" customFormat="1" x14ac:dyDescent="0.25">
      <c r="A296" s="43" t="str">
        <f>IF(B296&lt;&gt;"",_xlfn.TEXTJOIN("-",1,COUNTIF($B$3:$B296,B296),B296:E296),"")</f>
        <v/>
      </c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47" t="str">
        <f t="shared" si="5"/>
        <v/>
      </c>
      <c r="N296" s="38"/>
    </row>
    <row r="297" spans="1:14" s="31" customFormat="1" x14ac:dyDescent="0.25">
      <c r="A297" s="43" t="str">
        <f>IF(B297&lt;&gt;"",_xlfn.TEXTJOIN("-",1,COUNTIF($B$3:$B297,B297),B297:E297),"")</f>
        <v/>
      </c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47" t="str">
        <f t="shared" si="5"/>
        <v/>
      </c>
      <c r="N297" s="38"/>
    </row>
    <row r="298" spans="1:14" s="31" customFormat="1" x14ac:dyDescent="0.25">
      <c r="A298" s="43" t="str">
        <f>IF(B298&lt;&gt;"",_xlfn.TEXTJOIN("-",1,COUNTIF($B$3:$B298,B298),B298:E298),"")</f>
        <v/>
      </c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47" t="str">
        <f t="shared" si="5"/>
        <v/>
      </c>
      <c r="N298" s="38"/>
    </row>
    <row r="299" spans="1:14" s="31" customFormat="1" x14ac:dyDescent="0.25">
      <c r="A299" s="43" t="str">
        <f>IF(B299&lt;&gt;"",_xlfn.TEXTJOIN("-",1,COUNTIF($B$3:$B299,B299),B299:E299),"")</f>
        <v/>
      </c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47" t="str">
        <f t="shared" si="5"/>
        <v/>
      </c>
      <c r="N299" s="38"/>
    </row>
    <row r="300" spans="1:14" s="31" customFormat="1" x14ac:dyDescent="0.25">
      <c r="A300" s="43" t="str">
        <f>IF(B300&lt;&gt;"",_xlfn.TEXTJOIN("-",1,COUNTIF($B$3:$B300,B300),B300:E300),"")</f>
        <v/>
      </c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47" t="str">
        <f t="shared" si="5"/>
        <v/>
      </c>
      <c r="N300" s="38"/>
    </row>
    <row r="301" spans="1:14" s="31" customFormat="1" x14ac:dyDescent="0.25">
      <c r="A301" s="43" t="str">
        <f>IF(B301&lt;&gt;"",_xlfn.TEXTJOIN("-",1,COUNTIF($B$3:$B301,B301),B301:E301),"")</f>
        <v/>
      </c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47" t="str">
        <f t="shared" si="5"/>
        <v/>
      </c>
      <c r="N301" s="38"/>
    </row>
    <row r="302" spans="1:14" s="31" customFormat="1" x14ac:dyDescent="0.25">
      <c r="A302" s="43" t="str">
        <f>IF(B302&lt;&gt;"",_xlfn.TEXTJOIN("-",1,COUNTIF($B$3:$B302,B302),B302:E302),"")</f>
        <v/>
      </c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47" t="str">
        <f t="shared" si="5"/>
        <v/>
      </c>
      <c r="N302" s="38"/>
    </row>
    <row r="303" spans="1:14" s="31" customFormat="1" x14ac:dyDescent="0.25">
      <c r="A303" s="43" t="str">
        <f>IF(B303&lt;&gt;"",_xlfn.TEXTJOIN("-",1,COUNTIF($B$3:$B303,B303),B303:E303),"")</f>
        <v/>
      </c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47" t="str">
        <f t="shared" si="5"/>
        <v/>
      </c>
      <c r="N303" s="38"/>
    </row>
    <row r="304" spans="1:14" s="31" customFormat="1" x14ac:dyDescent="0.25">
      <c r="A304" s="43" t="str">
        <f>IF(B304&lt;&gt;"",_xlfn.TEXTJOIN("-",1,COUNTIF($B$3:$B304,B304),B304:E304),"")</f>
        <v/>
      </c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47" t="str">
        <f t="shared" si="5"/>
        <v/>
      </c>
      <c r="N304" s="38"/>
    </row>
    <row r="305" spans="1:14" s="31" customFormat="1" x14ac:dyDescent="0.25">
      <c r="A305" s="43" t="str">
        <f>IF(B305&lt;&gt;"",_xlfn.TEXTJOIN("-",1,COUNTIF($B$3:$B305,B305),B305:E305),"")</f>
        <v/>
      </c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47" t="str">
        <f t="shared" si="5"/>
        <v/>
      </c>
      <c r="N305" s="38"/>
    </row>
    <row r="306" spans="1:14" s="31" customFormat="1" x14ac:dyDescent="0.25">
      <c r="A306" s="43" t="str">
        <f>IF(B306&lt;&gt;"",_xlfn.TEXTJOIN("-",1,COUNTIF($B$3:$B306,B306),B306:E306),"")</f>
        <v/>
      </c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47" t="str">
        <f t="shared" si="5"/>
        <v/>
      </c>
      <c r="N306" s="38"/>
    </row>
    <row r="307" spans="1:14" s="31" customFormat="1" x14ac:dyDescent="0.25">
      <c r="A307" s="43" t="str">
        <f>IF(B307&lt;&gt;"",_xlfn.TEXTJOIN("-",1,COUNTIF($B$3:$B307,B307),B307:E307),"")</f>
        <v/>
      </c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47" t="str">
        <f t="shared" si="5"/>
        <v/>
      </c>
      <c r="N307" s="38"/>
    </row>
    <row r="308" spans="1:14" s="31" customFormat="1" x14ac:dyDescent="0.25">
      <c r="A308" s="43" t="str">
        <f>IF(B308&lt;&gt;"",_xlfn.TEXTJOIN("-",1,COUNTIF($B$3:$B308,B308),B308:E308),"")</f>
        <v/>
      </c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47" t="str">
        <f t="shared" si="5"/>
        <v/>
      </c>
      <c r="N308" s="38"/>
    </row>
    <row r="309" spans="1:14" s="31" customFormat="1" x14ac:dyDescent="0.25">
      <c r="A309" s="43" t="str">
        <f>IF(B309&lt;&gt;"",_xlfn.TEXTJOIN("-",1,COUNTIF($B$3:$B309,B309),B309:E309),"")</f>
        <v/>
      </c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47" t="str">
        <f t="shared" si="5"/>
        <v/>
      </c>
      <c r="N309" s="38"/>
    </row>
    <row r="310" spans="1:14" s="31" customFormat="1" x14ac:dyDescent="0.25">
      <c r="A310" s="43" t="str">
        <f>IF(B310&lt;&gt;"",_xlfn.TEXTJOIN("-",1,COUNTIF($B$3:$B310,B310),B310:E310),"")</f>
        <v/>
      </c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47" t="str">
        <f t="shared" si="5"/>
        <v/>
      </c>
      <c r="N310" s="38"/>
    </row>
    <row r="311" spans="1:14" s="31" customFormat="1" x14ac:dyDescent="0.25">
      <c r="A311" s="43" t="str">
        <f>IF(B311&lt;&gt;"",_xlfn.TEXTJOIN("-",1,COUNTIF($B$3:$B311,B311),B311:E311),"")</f>
        <v/>
      </c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47" t="str">
        <f t="shared" si="5"/>
        <v/>
      </c>
      <c r="N311" s="38"/>
    </row>
    <row r="312" spans="1:14" s="31" customFormat="1" x14ac:dyDescent="0.25">
      <c r="A312" s="43" t="str">
        <f>IF(B312&lt;&gt;"",_xlfn.TEXTJOIN("-",1,COUNTIF($B$3:$B312,B312),B312:E312),"")</f>
        <v/>
      </c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47" t="str">
        <f t="shared" si="5"/>
        <v/>
      </c>
      <c r="N312" s="38"/>
    </row>
    <row r="313" spans="1:14" s="31" customFormat="1" x14ac:dyDescent="0.25">
      <c r="A313" s="43" t="str">
        <f>IF(B313&lt;&gt;"",_xlfn.TEXTJOIN("-",1,COUNTIF($B$3:$B313,B313),B313:E313),"")</f>
        <v/>
      </c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47" t="str">
        <f t="shared" si="5"/>
        <v/>
      </c>
      <c r="N313" s="38"/>
    </row>
    <row r="314" spans="1:14" s="31" customFormat="1" x14ac:dyDescent="0.25">
      <c r="A314" s="43" t="str">
        <f>IF(B314&lt;&gt;"",_xlfn.TEXTJOIN("-",1,COUNTIF($B$3:$B314,B314),B314:E314),"")</f>
        <v/>
      </c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47" t="str">
        <f t="shared" si="5"/>
        <v/>
      </c>
      <c r="N314" s="38"/>
    </row>
    <row r="315" spans="1:14" s="31" customFormat="1" x14ac:dyDescent="0.25">
      <c r="A315" s="43" t="str">
        <f>IF(B315&lt;&gt;"",_xlfn.TEXTJOIN("-",1,COUNTIF($B$3:$B315,B315),B315:E315),"")</f>
        <v/>
      </c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47" t="str">
        <f t="shared" si="5"/>
        <v/>
      </c>
      <c r="N315" s="38"/>
    </row>
    <row r="316" spans="1:14" s="31" customFormat="1" x14ac:dyDescent="0.25">
      <c r="A316" s="43" t="str">
        <f>IF(B316&lt;&gt;"",_xlfn.TEXTJOIN("-",1,COUNTIF($B$3:$B316,B316),B316:E316),"")</f>
        <v/>
      </c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47" t="str">
        <f t="shared" si="5"/>
        <v/>
      </c>
      <c r="N316" s="38"/>
    </row>
    <row r="317" spans="1:14" s="31" customFormat="1" x14ac:dyDescent="0.25">
      <c r="A317" s="43" t="str">
        <f>IF(B317&lt;&gt;"",_xlfn.TEXTJOIN("-",1,COUNTIF($B$3:$B317,B317),B317:E317),"")</f>
        <v/>
      </c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47" t="str">
        <f t="shared" si="5"/>
        <v/>
      </c>
      <c r="N317" s="38"/>
    </row>
    <row r="318" spans="1:14" s="31" customFormat="1" x14ac:dyDescent="0.25">
      <c r="A318" s="43" t="str">
        <f>IF(B318&lt;&gt;"",_xlfn.TEXTJOIN("-",1,COUNTIF($B$3:$B318,B318),B318:E318),"")</f>
        <v/>
      </c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47" t="str">
        <f t="shared" si="5"/>
        <v/>
      </c>
      <c r="N318" s="38"/>
    </row>
    <row r="319" spans="1:14" s="31" customFormat="1" x14ac:dyDescent="0.25">
      <c r="A319" s="43" t="str">
        <f>IF(B319&lt;&gt;"",_xlfn.TEXTJOIN("-",1,COUNTIF($B$3:$B319,B319),B319:E319),"")</f>
        <v/>
      </c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47" t="str">
        <f t="shared" si="5"/>
        <v/>
      </c>
      <c r="N319" s="38"/>
    </row>
    <row r="320" spans="1:14" s="31" customFormat="1" x14ac:dyDescent="0.25">
      <c r="A320" s="43" t="str">
        <f>IF(B320&lt;&gt;"",_xlfn.TEXTJOIN("-",1,COUNTIF($B$3:$B320,B320),B320:E320),"")</f>
        <v/>
      </c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47" t="str">
        <f t="shared" si="5"/>
        <v/>
      </c>
      <c r="N320" s="38"/>
    </row>
    <row r="321" spans="1:14" s="31" customFormat="1" x14ac:dyDescent="0.25">
      <c r="A321" s="43" t="str">
        <f>IF(B321&lt;&gt;"",_xlfn.TEXTJOIN("-",1,COUNTIF($B$3:$B321,B321),B321:E321),"")</f>
        <v/>
      </c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47" t="str">
        <f t="shared" si="5"/>
        <v/>
      </c>
      <c r="N321" s="38"/>
    </row>
    <row r="322" spans="1:14" s="31" customFormat="1" x14ac:dyDescent="0.25">
      <c r="A322" s="43" t="str">
        <f>IF(B322&lt;&gt;"",_xlfn.TEXTJOIN("-",1,COUNTIF($B$3:$B322,B322),B322:E322),"")</f>
        <v/>
      </c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47" t="str">
        <f t="shared" si="5"/>
        <v/>
      </c>
      <c r="N322" s="38"/>
    </row>
    <row r="323" spans="1:14" s="31" customFormat="1" x14ac:dyDescent="0.25">
      <c r="A323" s="43" t="str">
        <f>IF(B323&lt;&gt;"",_xlfn.TEXTJOIN("-",1,COUNTIF($B$3:$B323,B323),B323:E323),"")</f>
        <v/>
      </c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47" t="str">
        <f t="shared" si="5"/>
        <v/>
      </c>
      <c r="N323" s="38"/>
    </row>
    <row r="324" spans="1:14" s="31" customFormat="1" x14ac:dyDescent="0.25">
      <c r="A324" s="43" t="str">
        <f>IF(B324&lt;&gt;"",_xlfn.TEXTJOIN("-",1,COUNTIF($B$3:$B324,B324),B324:E324),"")</f>
        <v/>
      </c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47" t="str">
        <f t="shared" ref="M324:M387" si="6">IF(B324="FN",_xlfn.CONCAT("egor.v.ivanov",IF(OR(C324&lt;&gt;"",D324&lt;&gt;"",E324&lt;&gt;""),"+",""),LEFT(C324,1),IF(C324&lt;&gt;"","_",""),LEFT(D324,2),IF(D324&lt;&gt;"","_",""),E324,"@outlook.com"),"")</f>
        <v/>
      </c>
      <c r="N324" s="38"/>
    </row>
    <row r="325" spans="1:14" s="31" customFormat="1" x14ac:dyDescent="0.25">
      <c r="A325" s="43" t="str">
        <f>IF(B325&lt;&gt;"",_xlfn.TEXTJOIN("-",1,COUNTIF($B$3:$B325,B325),B325:E325),"")</f>
        <v/>
      </c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47" t="str">
        <f t="shared" si="6"/>
        <v/>
      </c>
      <c r="N325" s="38"/>
    </row>
    <row r="326" spans="1:14" s="31" customFormat="1" x14ac:dyDescent="0.25">
      <c r="A326" s="43" t="str">
        <f>IF(B326&lt;&gt;"",_xlfn.TEXTJOIN("-",1,COUNTIF($B$3:$B326,B326),B326:E326),"")</f>
        <v/>
      </c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47" t="str">
        <f t="shared" si="6"/>
        <v/>
      </c>
      <c r="N326" s="38"/>
    </row>
    <row r="327" spans="1:14" s="31" customFormat="1" x14ac:dyDescent="0.25">
      <c r="A327" s="43" t="str">
        <f>IF(B327&lt;&gt;"",_xlfn.TEXTJOIN("-",1,COUNTIF($B$3:$B327,B327),B327:E327),"")</f>
        <v/>
      </c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47" t="str">
        <f t="shared" si="6"/>
        <v/>
      </c>
      <c r="N327" s="38"/>
    </row>
    <row r="328" spans="1:14" s="31" customFormat="1" x14ac:dyDescent="0.25">
      <c r="A328" s="43" t="str">
        <f>IF(B328&lt;&gt;"",_xlfn.TEXTJOIN("-",1,COUNTIF($B$3:$B328,B328),B328:E328),"")</f>
        <v/>
      </c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47" t="str">
        <f t="shared" si="6"/>
        <v/>
      </c>
      <c r="N328" s="38"/>
    </row>
    <row r="329" spans="1:14" s="31" customFormat="1" x14ac:dyDescent="0.25">
      <c r="A329" s="43" t="str">
        <f>IF(B329&lt;&gt;"",_xlfn.TEXTJOIN("-",1,COUNTIF($B$3:$B329,B329),B329:E329),"")</f>
        <v/>
      </c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47" t="str">
        <f t="shared" si="6"/>
        <v/>
      </c>
      <c r="N329" s="38"/>
    </row>
    <row r="330" spans="1:14" s="31" customFormat="1" x14ac:dyDescent="0.25">
      <c r="A330" s="43" t="str">
        <f>IF(B330&lt;&gt;"",_xlfn.TEXTJOIN("-",1,COUNTIF($B$3:$B330,B330),B330:E330),"")</f>
        <v/>
      </c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47" t="str">
        <f t="shared" si="6"/>
        <v/>
      </c>
      <c r="N330" s="38"/>
    </row>
    <row r="331" spans="1:14" s="31" customFormat="1" x14ac:dyDescent="0.25">
      <c r="A331" s="43" t="str">
        <f>IF(B331&lt;&gt;"",_xlfn.TEXTJOIN("-",1,COUNTIF($B$3:$B331,B331),B331:E331),"")</f>
        <v/>
      </c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47" t="str">
        <f t="shared" si="6"/>
        <v/>
      </c>
      <c r="N331" s="38"/>
    </row>
    <row r="332" spans="1:14" s="31" customFormat="1" x14ac:dyDescent="0.25">
      <c r="A332" s="43" t="str">
        <f>IF(B332&lt;&gt;"",_xlfn.TEXTJOIN("-",1,COUNTIF($B$3:$B332,B332),B332:E332),"")</f>
        <v/>
      </c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47" t="str">
        <f t="shared" si="6"/>
        <v/>
      </c>
      <c r="N332" s="38"/>
    </row>
    <row r="333" spans="1:14" s="31" customFormat="1" x14ac:dyDescent="0.25">
      <c r="A333" s="43" t="str">
        <f>IF(B333&lt;&gt;"",_xlfn.TEXTJOIN("-",1,COUNTIF($B$3:$B333,B333),B333:E333),"")</f>
        <v/>
      </c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47" t="str">
        <f t="shared" si="6"/>
        <v/>
      </c>
      <c r="N333" s="38"/>
    </row>
    <row r="334" spans="1:14" s="31" customFormat="1" x14ac:dyDescent="0.25">
      <c r="A334" s="43" t="str">
        <f>IF(B334&lt;&gt;"",_xlfn.TEXTJOIN("-",1,COUNTIF($B$3:$B334,B334),B334:E334),"")</f>
        <v/>
      </c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47" t="str">
        <f t="shared" si="6"/>
        <v/>
      </c>
      <c r="N334" s="38"/>
    </row>
    <row r="335" spans="1:14" s="31" customFormat="1" x14ac:dyDescent="0.25">
      <c r="A335" s="43" t="str">
        <f>IF(B335&lt;&gt;"",_xlfn.TEXTJOIN("-",1,COUNTIF($B$3:$B335,B335),B335:E335),"")</f>
        <v/>
      </c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47" t="str">
        <f t="shared" si="6"/>
        <v/>
      </c>
      <c r="N335" s="38"/>
    </row>
    <row r="336" spans="1:14" s="31" customFormat="1" x14ac:dyDescent="0.25">
      <c r="A336" s="43" t="str">
        <f>IF(B336&lt;&gt;"",_xlfn.TEXTJOIN("-",1,COUNTIF($B$3:$B336,B336),B336:E336),"")</f>
        <v/>
      </c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47" t="str">
        <f t="shared" si="6"/>
        <v/>
      </c>
      <c r="N336" s="38"/>
    </row>
    <row r="337" spans="1:14" s="31" customFormat="1" x14ac:dyDescent="0.25">
      <c r="A337" s="43" t="str">
        <f>IF(B337&lt;&gt;"",_xlfn.TEXTJOIN("-",1,COUNTIF($B$3:$B337,B337),B337:E337),"")</f>
        <v/>
      </c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47" t="str">
        <f t="shared" si="6"/>
        <v/>
      </c>
      <c r="N337" s="38"/>
    </row>
    <row r="338" spans="1:14" s="31" customFormat="1" x14ac:dyDescent="0.25">
      <c r="A338" s="43" t="str">
        <f>IF(B338&lt;&gt;"",_xlfn.TEXTJOIN("-",1,COUNTIF($B$3:$B338,B338),B338:E338),"")</f>
        <v/>
      </c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47" t="str">
        <f t="shared" si="6"/>
        <v/>
      </c>
      <c r="N338" s="38"/>
    </row>
    <row r="339" spans="1:14" s="31" customFormat="1" x14ac:dyDescent="0.25">
      <c r="A339" s="43" t="str">
        <f>IF(B339&lt;&gt;"",_xlfn.TEXTJOIN("-",1,COUNTIF($B$3:$B339,B339),B339:E339),"")</f>
        <v/>
      </c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47" t="str">
        <f t="shared" si="6"/>
        <v/>
      </c>
      <c r="N339" s="38"/>
    </row>
    <row r="340" spans="1:14" s="31" customFormat="1" x14ac:dyDescent="0.25">
      <c r="A340" s="43" t="str">
        <f>IF(B340&lt;&gt;"",_xlfn.TEXTJOIN("-",1,COUNTIF($B$3:$B340,B340),B340:E340),"")</f>
        <v/>
      </c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47" t="str">
        <f t="shared" si="6"/>
        <v/>
      </c>
      <c r="N340" s="38"/>
    </row>
    <row r="341" spans="1:14" s="31" customFormat="1" x14ac:dyDescent="0.25">
      <c r="A341" s="43" t="str">
        <f>IF(B341&lt;&gt;"",_xlfn.TEXTJOIN("-",1,COUNTIF($B$3:$B341,B341),B341:E341),"")</f>
        <v/>
      </c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47" t="str">
        <f t="shared" si="6"/>
        <v/>
      </c>
      <c r="N341" s="38"/>
    </row>
    <row r="342" spans="1:14" s="31" customFormat="1" x14ac:dyDescent="0.25">
      <c r="A342" s="43" t="str">
        <f>IF(B342&lt;&gt;"",_xlfn.TEXTJOIN("-",1,COUNTIF($B$3:$B342,B342),B342:E342),"")</f>
        <v/>
      </c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47" t="str">
        <f t="shared" si="6"/>
        <v/>
      </c>
      <c r="N342" s="38"/>
    </row>
    <row r="343" spans="1:14" s="31" customFormat="1" x14ac:dyDescent="0.25">
      <c r="A343" s="43" t="str">
        <f>IF(B343&lt;&gt;"",_xlfn.TEXTJOIN("-",1,COUNTIF($B$3:$B343,B343),B343:E343),"")</f>
        <v/>
      </c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47" t="str">
        <f t="shared" si="6"/>
        <v/>
      </c>
      <c r="N343" s="38"/>
    </row>
    <row r="344" spans="1:14" s="31" customFormat="1" x14ac:dyDescent="0.25">
      <c r="A344" s="43" t="str">
        <f>IF(B344&lt;&gt;"",_xlfn.TEXTJOIN("-",1,COUNTIF($B$3:$B344,B344),B344:E344),"")</f>
        <v/>
      </c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47" t="str">
        <f t="shared" si="6"/>
        <v/>
      </c>
      <c r="N344" s="38"/>
    </row>
    <row r="345" spans="1:14" s="31" customFormat="1" x14ac:dyDescent="0.25">
      <c r="A345" s="43" t="str">
        <f>IF(B345&lt;&gt;"",_xlfn.TEXTJOIN("-",1,COUNTIF($B$3:$B345,B345),B345:E345),"")</f>
        <v/>
      </c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47" t="str">
        <f t="shared" si="6"/>
        <v/>
      </c>
      <c r="N345" s="38"/>
    </row>
    <row r="346" spans="1:14" s="31" customFormat="1" x14ac:dyDescent="0.25">
      <c r="A346" s="43" t="str">
        <f>IF(B346&lt;&gt;"",_xlfn.TEXTJOIN("-",1,COUNTIF($B$3:$B346,B346),B346:E346),"")</f>
        <v/>
      </c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47" t="str">
        <f t="shared" si="6"/>
        <v/>
      </c>
      <c r="N346" s="38"/>
    </row>
    <row r="347" spans="1:14" s="31" customFormat="1" x14ac:dyDescent="0.25">
      <c r="A347" s="43" t="str">
        <f>IF(B347&lt;&gt;"",_xlfn.TEXTJOIN("-",1,COUNTIF($B$3:$B347,B347),B347:E347),"")</f>
        <v/>
      </c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47" t="str">
        <f t="shared" si="6"/>
        <v/>
      </c>
      <c r="N347" s="38"/>
    </row>
    <row r="348" spans="1:14" s="31" customFormat="1" x14ac:dyDescent="0.25">
      <c r="A348" s="43" t="str">
        <f>IF(B348&lt;&gt;"",_xlfn.TEXTJOIN("-",1,COUNTIF($B$3:$B348,B348),B348:E348),"")</f>
        <v/>
      </c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47" t="str">
        <f t="shared" si="6"/>
        <v/>
      </c>
      <c r="N348" s="38"/>
    </row>
    <row r="349" spans="1:14" s="31" customFormat="1" x14ac:dyDescent="0.25">
      <c r="A349" s="43" t="str">
        <f>IF(B349&lt;&gt;"",_xlfn.TEXTJOIN("-",1,COUNTIF($B$3:$B349,B349),B349:E349),"")</f>
        <v/>
      </c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47" t="str">
        <f t="shared" si="6"/>
        <v/>
      </c>
      <c r="N349" s="38"/>
    </row>
    <row r="350" spans="1:14" s="31" customFormat="1" x14ac:dyDescent="0.25">
      <c r="A350" s="43" t="str">
        <f>IF(B350&lt;&gt;"",_xlfn.TEXTJOIN("-",1,COUNTIF($B$3:$B350,B350),B350:E350),"")</f>
        <v/>
      </c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47" t="str">
        <f t="shared" si="6"/>
        <v/>
      </c>
      <c r="N350" s="38"/>
    </row>
    <row r="351" spans="1:14" s="31" customFormat="1" x14ac:dyDescent="0.25">
      <c r="A351" s="43" t="str">
        <f>IF(B351&lt;&gt;"",_xlfn.TEXTJOIN("-",1,COUNTIF($B$3:$B351,B351),B351:E351),"")</f>
        <v/>
      </c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47" t="str">
        <f t="shared" si="6"/>
        <v/>
      </c>
      <c r="N351" s="38"/>
    </row>
    <row r="352" spans="1:14" s="31" customFormat="1" x14ac:dyDescent="0.25">
      <c r="A352" s="43" t="str">
        <f>IF(B352&lt;&gt;"",_xlfn.TEXTJOIN("-",1,COUNTIF($B$3:$B352,B352),B352:E352),"")</f>
        <v/>
      </c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47" t="str">
        <f t="shared" si="6"/>
        <v/>
      </c>
      <c r="N352" s="38"/>
    </row>
    <row r="353" spans="1:14" s="31" customFormat="1" x14ac:dyDescent="0.25">
      <c r="A353" s="43" t="str">
        <f>IF(B353&lt;&gt;"",_xlfn.TEXTJOIN("-",1,COUNTIF($B$3:$B353,B353),B353:E353),"")</f>
        <v/>
      </c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47" t="str">
        <f t="shared" si="6"/>
        <v/>
      </c>
      <c r="N353" s="38"/>
    </row>
    <row r="354" spans="1:14" s="31" customFormat="1" x14ac:dyDescent="0.25">
      <c r="A354" s="43" t="str">
        <f>IF(B354&lt;&gt;"",_xlfn.TEXTJOIN("-",1,COUNTIF($B$3:$B354,B354),B354:E354),"")</f>
        <v/>
      </c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47" t="str">
        <f t="shared" si="6"/>
        <v/>
      </c>
      <c r="N354" s="38"/>
    </row>
    <row r="355" spans="1:14" s="31" customFormat="1" x14ac:dyDescent="0.25">
      <c r="A355" s="43" t="str">
        <f>IF(B355&lt;&gt;"",_xlfn.TEXTJOIN("-",1,COUNTIF($B$3:$B355,B355),B355:E355),"")</f>
        <v/>
      </c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47" t="str">
        <f t="shared" si="6"/>
        <v/>
      </c>
      <c r="N355" s="38"/>
    </row>
    <row r="356" spans="1:14" s="31" customFormat="1" x14ac:dyDescent="0.25">
      <c r="A356" s="43" t="str">
        <f>IF(B356&lt;&gt;"",_xlfn.TEXTJOIN("-",1,COUNTIF($B$3:$B356,B356),B356:E356),"")</f>
        <v/>
      </c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47" t="str">
        <f t="shared" si="6"/>
        <v/>
      </c>
      <c r="N356" s="38"/>
    </row>
    <row r="357" spans="1:14" s="31" customFormat="1" x14ac:dyDescent="0.25">
      <c r="A357" s="43" t="str">
        <f>IF(B357&lt;&gt;"",_xlfn.TEXTJOIN("-",1,COUNTIF($B$3:$B357,B357),B357:E357),"")</f>
        <v/>
      </c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47" t="str">
        <f t="shared" si="6"/>
        <v/>
      </c>
      <c r="N357" s="38"/>
    </row>
    <row r="358" spans="1:14" s="31" customFormat="1" x14ac:dyDescent="0.25">
      <c r="A358" s="43" t="str">
        <f>IF(B358&lt;&gt;"",_xlfn.TEXTJOIN("-",1,COUNTIF($B$3:$B358,B358),B358:E358),"")</f>
        <v/>
      </c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47" t="str">
        <f t="shared" si="6"/>
        <v/>
      </c>
      <c r="N358" s="38"/>
    </row>
    <row r="359" spans="1:14" s="31" customFormat="1" x14ac:dyDescent="0.25">
      <c r="A359" s="43" t="str">
        <f>IF(B359&lt;&gt;"",_xlfn.TEXTJOIN("-",1,COUNTIF($B$3:$B359,B359),B359:E359),"")</f>
        <v/>
      </c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47" t="str">
        <f t="shared" si="6"/>
        <v/>
      </c>
      <c r="N359" s="38"/>
    </row>
    <row r="360" spans="1:14" s="31" customFormat="1" x14ac:dyDescent="0.25">
      <c r="A360" s="43" t="str">
        <f>IF(B360&lt;&gt;"",_xlfn.TEXTJOIN("-",1,COUNTIF($B$3:$B360,B360),B360:E360),"")</f>
        <v/>
      </c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47" t="str">
        <f t="shared" si="6"/>
        <v/>
      </c>
      <c r="N360" s="38"/>
    </row>
    <row r="361" spans="1:14" s="31" customFormat="1" x14ac:dyDescent="0.25">
      <c r="A361" s="43" t="str">
        <f>IF(B361&lt;&gt;"",_xlfn.TEXTJOIN("-",1,COUNTIF($B$3:$B361,B361),B361:E361),"")</f>
        <v/>
      </c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47" t="str">
        <f t="shared" si="6"/>
        <v/>
      </c>
      <c r="N361" s="38"/>
    </row>
    <row r="362" spans="1:14" s="31" customFormat="1" x14ac:dyDescent="0.25">
      <c r="A362" s="43" t="str">
        <f>IF(B362&lt;&gt;"",_xlfn.TEXTJOIN("-",1,COUNTIF($B$3:$B362,B362),B362:E362),"")</f>
        <v/>
      </c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47" t="str">
        <f t="shared" si="6"/>
        <v/>
      </c>
      <c r="N362" s="38"/>
    </row>
    <row r="363" spans="1:14" s="31" customFormat="1" x14ac:dyDescent="0.25">
      <c r="A363" s="43" t="str">
        <f>IF(B363&lt;&gt;"",_xlfn.TEXTJOIN("-",1,COUNTIF($B$3:$B363,B363),B363:E363),"")</f>
        <v/>
      </c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47" t="str">
        <f t="shared" si="6"/>
        <v/>
      </c>
      <c r="N363" s="38"/>
    </row>
    <row r="364" spans="1:14" s="31" customFormat="1" x14ac:dyDescent="0.25">
      <c r="A364" s="43" t="str">
        <f>IF(B364&lt;&gt;"",_xlfn.TEXTJOIN("-",1,COUNTIF($B$3:$B364,B364),B364:E364),"")</f>
        <v/>
      </c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47" t="str">
        <f t="shared" si="6"/>
        <v/>
      </c>
      <c r="N364" s="38"/>
    </row>
    <row r="365" spans="1:14" s="31" customFormat="1" x14ac:dyDescent="0.25">
      <c r="A365" s="43" t="str">
        <f>IF(B365&lt;&gt;"",_xlfn.TEXTJOIN("-",1,COUNTIF($B$3:$B365,B365),B365:E365),"")</f>
        <v/>
      </c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47" t="str">
        <f t="shared" si="6"/>
        <v/>
      </c>
      <c r="N365" s="38"/>
    </row>
    <row r="366" spans="1:14" s="31" customFormat="1" x14ac:dyDescent="0.25">
      <c r="A366" s="43" t="str">
        <f>IF(B366&lt;&gt;"",_xlfn.TEXTJOIN("-",1,COUNTIF($B$3:$B366,B366),B366:E366),"")</f>
        <v/>
      </c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47" t="str">
        <f t="shared" si="6"/>
        <v/>
      </c>
      <c r="N366" s="38"/>
    </row>
    <row r="367" spans="1:14" s="31" customFormat="1" x14ac:dyDescent="0.25">
      <c r="A367" s="43" t="str">
        <f>IF(B367&lt;&gt;"",_xlfn.TEXTJOIN("-",1,COUNTIF($B$3:$B367,B367),B367:E367),"")</f>
        <v/>
      </c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47" t="str">
        <f t="shared" si="6"/>
        <v/>
      </c>
      <c r="N367" s="38"/>
    </row>
    <row r="368" spans="1:14" s="31" customFormat="1" x14ac:dyDescent="0.25">
      <c r="A368" s="43" t="str">
        <f>IF(B368&lt;&gt;"",_xlfn.TEXTJOIN("-",1,COUNTIF($B$3:$B368,B368),B368:E368),"")</f>
        <v/>
      </c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47" t="str">
        <f t="shared" si="6"/>
        <v/>
      </c>
      <c r="N368" s="38"/>
    </row>
    <row r="369" spans="1:14" s="31" customFormat="1" x14ac:dyDescent="0.25">
      <c r="A369" s="43" t="str">
        <f>IF(B369&lt;&gt;"",_xlfn.TEXTJOIN("-",1,COUNTIF($B$3:$B369,B369),B369:E369),"")</f>
        <v/>
      </c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47" t="str">
        <f t="shared" si="6"/>
        <v/>
      </c>
      <c r="N369" s="38"/>
    </row>
    <row r="370" spans="1:14" s="31" customFormat="1" x14ac:dyDescent="0.25">
      <c r="A370" s="43" t="str">
        <f>IF(B370&lt;&gt;"",_xlfn.TEXTJOIN("-",1,COUNTIF($B$3:$B370,B370),B370:E370),"")</f>
        <v/>
      </c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47" t="str">
        <f t="shared" si="6"/>
        <v/>
      </c>
      <c r="N370" s="38"/>
    </row>
    <row r="371" spans="1:14" s="31" customFormat="1" x14ac:dyDescent="0.25">
      <c r="A371" s="43" t="str">
        <f>IF(B371&lt;&gt;"",_xlfn.TEXTJOIN("-",1,COUNTIF($B$3:$B371,B371),B371:E371),"")</f>
        <v/>
      </c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47" t="str">
        <f t="shared" si="6"/>
        <v/>
      </c>
      <c r="N371" s="38"/>
    </row>
    <row r="372" spans="1:14" s="31" customFormat="1" x14ac:dyDescent="0.25">
      <c r="A372" s="43" t="str">
        <f>IF(B372&lt;&gt;"",_xlfn.TEXTJOIN("-",1,COUNTIF($B$3:$B372,B372),B372:E372),"")</f>
        <v/>
      </c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47" t="str">
        <f t="shared" si="6"/>
        <v/>
      </c>
      <c r="N372" s="38"/>
    </row>
    <row r="373" spans="1:14" s="31" customFormat="1" x14ac:dyDescent="0.25">
      <c r="A373" s="43" t="str">
        <f>IF(B373&lt;&gt;"",_xlfn.TEXTJOIN("-",1,COUNTIF($B$3:$B373,B373),B373:E373),"")</f>
        <v/>
      </c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47" t="str">
        <f t="shared" si="6"/>
        <v/>
      </c>
      <c r="N373" s="38"/>
    </row>
    <row r="374" spans="1:14" s="31" customFormat="1" x14ac:dyDescent="0.25">
      <c r="A374" s="43" t="str">
        <f>IF(B374&lt;&gt;"",_xlfn.TEXTJOIN("-",1,COUNTIF($B$3:$B374,B374),B374:E374),"")</f>
        <v/>
      </c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47" t="str">
        <f t="shared" si="6"/>
        <v/>
      </c>
      <c r="N374" s="38"/>
    </row>
    <row r="375" spans="1:14" s="31" customFormat="1" x14ac:dyDescent="0.25">
      <c r="A375" s="43" t="str">
        <f>IF(B375&lt;&gt;"",_xlfn.TEXTJOIN("-",1,COUNTIF($B$3:$B375,B375),B375:E375),"")</f>
        <v/>
      </c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47" t="str">
        <f t="shared" si="6"/>
        <v/>
      </c>
      <c r="N375" s="38"/>
    </row>
    <row r="376" spans="1:14" s="31" customFormat="1" x14ac:dyDescent="0.25">
      <c r="A376" s="43" t="str">
        <f>IF(B376&lt;&gt;"",_xlfn.TEXTJOIN("-",1,COUNTIF($B$3:$B376,B376),B376:E376),"")</f>
        <v/>
      </c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47" t="str">
        <f t="shared" si="6"/>
        <v/>
      </c>
      <c r="N376" s="38"/>
    </row>
    <row r="377" spans="1:14" s="31" customFormat="1" x14ac:dyDescent="0.25">
      <c r="A377" s="43" t="str">
        <f>IF(B377&lt;&gt;"",_xlfn.TEXTJOIN("-",1,COUNTIF($B$3:$B377,B377),B377:E377),"")</f>
        <v/>
      </c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47" t="str">
        <f t="shared" si="6"/>
        <v/>
      </c>
      <c r="N377" s="38"/>
    </row>
    <row r="378" spans="1:14" s="31" customFormat="1" x14ac:dyDescent="0.25">
      <c r="A378" s="43" t="str">
        <f>IF(B378&lt;&gt;"",_xlfn.TEXTJOIN("-",1,COUNTIF($B$3:$B378,B378),B378:E378),"")</f>
        <v/>
      </c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47" t="str">
        <f t="shared" si="6"/>
        <v/>
      </c>
      <c r="N378" s="38"/>
    </row>
    <row r="379" spans="1:14" s="31" customFormat="1" x14ac:dyDescent="0.25">
      <c r="A379" s="43" t="str">
        <f>IF(B379&lt;&gt;"",_xlfn.TEXTJOIN("-",1,COUNTIF($B$3:$B379,B379),B379:E379),"")</f>
        <v/>
      </c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47" t="str">
        <f t="shared" si="6"/>
        <v/>
      </c>
      <c r="N379" s="38"/>
    </row>
    <row r="380" spans="1:14" s="31" customFormat="1" x14ac:dyDescent="0.25">
      <c r="A380" s="43" t="str">
        <f>IF(B380&lt;&gt;"",_xlfn.TEXTJOIN("-",1,COUNTIF($B$3:$B380,B380),B380:E380),"")</f>
        <v/>
      </c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47" t="str">
        <f t="shared" si="6"/>
        <v/>
      </c>
      <c r="N380" s="38"/>
    </row>
    <row r="381" spans="1:14" s="31" customFormat="1" x14ac:dyDescent="0.25">
      <c r="A381" s="43" t="str">
        <f>IF(B381&lt;&gt;"",_xlfn.TEXTJOIN("-",1,COUNTIF($B$3:$B381,B381),B381:E381),"")</f>
        <v/>
      </c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47" t="str">
        <f t="shared" si="6"/>
        <v/>
      </c>
      <c r="N381" s="38"/>
    </row>
    <row r="382" spans="1:14" s="31" customFormat="1" x14ac:dyDescent="0.25">
      <c r="A382" s="43" t="str">
        <f>IF(B382&lt;&gt;"",_xlfn.TEXTJOIN("-",1,COUNTIF($B$3:$B382,B382),B382:E382),"")</f>
        <v/>
      </c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47" t="str">
        <f t="shared" si="6"/>
        <v/>
      </c>
      <c r="N382" s="38"/>
    </row>
    <row r="383" spans="1:14" s="31" customFormat="1" x14ac:dyDescent="0.25">
      <c r="A383" s="43" t="str">
        <f>IF(B383&lt;&gt;"",_xlfn.TEXTJOIN("-",1,COUNTIF($B$3:$B383,B383),B383:E383),"")</f>
        <v/>
      </c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47" t="str">
        <f t="shared" si="6"/>
        <v/>
      </c>
      <c r="N383" s="38"/>
    </row>
    <row r="384" spans="1:14" s="31" customFormat="1" x14ac:dyDescent="0.25">
      <c r="A384" s="43" t="str">
        <f>IF(B384&lt;&gt;"",_xlfn.TEXTJOIN("-",1,COUNTIF($B$3:$B384,B384),B384:E384),"")</f>
        <v/>
      </c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47" t="str">
        <f t="shared" si="6"/>
        <v/>
      </c>
      <c r="N384" s="38"/>
    </row>
    <row r="385" spans="1:14" s="31" customFormat="1" x14ac:dyDescent="0.25">
      <c r="A385" s="43" t="str">
        <f>IF(B385&lt;&gt;"",_xlfn.TEXTJOIN("-",1,COUNTIF($B$3:$B385,B385),B385:E385),"")</f>
        <v/>
      </c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47" t="str">
        <f t="shared" si="6"/>
        <v/>
      </c>
      <c r="N385" s="38"/>
    </row>
    <row r="386" spans="1:14" s="31" customFormat="1" x14ac:dyDescent="0.25">
      <c r="A386" s="43" t="str">
        <f>IF(B386&lt;&gt;"",_xlfn.TEXTJOIN("-",1,COUNTIF($B$3:$B386,B386),B386:E386),"")</f>
        <v/>
      </c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47" t="str">
        <f t="shared" si="6"/>
        <v/>
      </c>
      <c r="N386" s="38"/>
    </row>
    <row r="387" spans="1:14" s="31" customFormat="1" x14ac:dyDescent="0.25">
      <c r="A387" s="43" t="str">
        <f>IF(B387&lt;&gt;"",_xlfn.TEXTJOIN("-",1,COUNTIF($B$3:$B387,B387),B387:E387),"")</f>
        <v/>
      </c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47" t="str">
        <f t="shared" si="6"/>
        <v/>
      </c>
      <c r="N387" s="38"/>
    </row>
    <row r="388" spans="1:14" s="31" customFormat="1" x14ac:dyDescent="0.25">
      <c r="A388" s="43" t="str">
        <f>IF(B388&lt;&gt;"",_xlfn.TEXTJOIN("-",1,COUNTIF($B$3:$B388,B388),B388:E388),"")</f>
        <v/>
      </c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47" t="str">
        <f t="shared" ref="M388:M451" si="7">IF(B388="FN",_xlfn.CONCAT("egor.v.ivanov",IF(OR(C388&lt;&gt;"",D388&lt;&gt;"",E388&lt;&gt;""),"+",""),LEFT(C388,1),IF(C388&lt;&gt;"","_",""),LEFT(D388,2),IF(D388&lt;&gt;"","_",""),E388,"@outlook.com"),"")</f>
        <v/>
      </c>
      <c r="N388" s="38"/>
    </row>
    <row r="389" spans="1:14" s="31" customFormat="1" x14ac:dyDescent="0.25">
      <c r="A389" s="43" t="str">
        <f>IF(B389&lt;&gt;"",_xlfn.TEXTJOIN("-",1,COUNTIF($B$3:$B389,B389),B389:E389),"")</f>
        <v/>
      </c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47" t="str">
        <f t="shared" si="7"/>
        <v/>
      </c>
      <c r="N389" s="38"/>
    </row>
    <row r="390" spans="1:14" s="31" customFormat="1" x14ac:dyDescent="0.25">
      <c r="A390" s="43" t="str">
        <f>IF(B390&lt;&gt;"",_xlfn.TEXTJOIN("-",1,COUNTIF($B$3:$B390,B390),B390:E390),"")</f>
        <v/>
      </c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47" t="str">
        <f t="shared" si="7"/>
        <v/>
      </c>
      <c r="N390" s="38"/>
    </row>
    <row r="391" spans="1:14" s="31" customFormat="1" x14ac:dyDescent="0.25">
      <c r="A391" s="43" t="str">
        <f>IF(B391&lt;&gt;"",_xlfn.TEXTJOIN("-",1,COUNTIF($B$3:$B391,B391),B391:E391),"")</f>
        <v/>
      </c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47" t="str">
        <f t="shared" si="7"/>
        <v/>
      </c>
      <c r="N391" s="38"/>
    </row>
    <row r="392" spans="1:14" s="31" customFormat="1" x14ac:dyDescent="0.25">
      <c r="A392" s="43" t="str">
        <f>IF(B392&lt;&gt;"",_xlfn.TEXTJOIN("-",1,COUNTIF($B$3:$B392,B392),B392:E392),"")</f>
        <v/>
      </c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47" t="str">
        <f t="shared" si="7"/>
        <v/>
      </c>
      <c r="N392" s="38"/>
    </row>
    <row r="393" spans="1:14" s="31" customFormat="1" x14ac:dyDescent="0.25">
      <c r="A393" s="43" t="str">
        <f>IF(B393&lt;&gt;"",_xlfn.TEXTJOIN("-",1,COUNTIF($B$3:$B393,B393),B393:E393),"")</f>
        <v/>
      </c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47" t="str">
        <f t="shared" si="7"/>
        <v/>
      </c>
      <c r="N393" s="38"/>
    </row>
    <row r="394" spans="1:14" s="31" customFormat="1" x14ac:dyDescent="0.25">
      <c r="A394" s="43" t="str">
        <f>IF(B394&lt;&gt;"",_xlfn.TEXTJOIN("-",1,COUNTIF($B$3:$B394,B394),B394:E394),"")</f>
        <v/>
      </c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47" t="str">
        <f t="shared" si="7"/>
        <v/>
      </c>
      <c r="N394" s="38"/>
    </row>
    <row r="395" spans="1:14" s="31" customFormat="1" x14ac:dyDescent="0.25">
      <c r="A395" s="43" t="str">
        <f>IF(B395&lt;&gt;"",_xlfn.TEXTJOIN("-",1,COUNTIF($B$3:$B395,B395),B395:E395),"")</f>
        <v/>
      </c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47" t="str">
        <f t="shared" si="7"/>
        <v/>
      </c>
      <c r="N395" s="38"/>
    </row>
    <row r="396" spans="1:14" s="31" customFormat="1" x14ac:dyDescent="0.25">
      <c r="A396" s="43" t="str">
        <f>IF(B396&lt;&gt;"",_xlfn.TEXTJOIN("-",1,COUNTIF($B$3:$B396,B396),B396:E396),"")</f>
        <v/>
      </c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47" t="str">
        <f t="shared" si="7"/>
        <v/>
      </c>
      <c r="N396" s="38"/>
    </row>
    <row r="397" spans="1:14" s="31" customFormat="1" x14ac:dyDescent="0.25">
      <c r="A397" s="43" t="str">
        <f>IF(B397&lt;&gt;"",_xlfn.TEXTJOIN("-",1,COUNTIF($B$3:$B397,B397),B397:E397),"")</f>
        <v/>
      </c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47" t="str">
        <f t="shared" si="7"/>
        <v/>
      </c>
      <c r="N397" s="38"/>
    </row>
    <row r="398" spans="1:14" s="31" customFormat="1" x14ac:dyDescent="0.25">
      <c r="A398" s="43" t="str">
        <f>IF(B398&lt;&gt;"",_xlfn.TEXTJOIN("-",1,COUNTIF($B$3:$B398,B398),B398:E398),"")</f>
        <v/>
      </c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47" t="str">
        <f t="shared" si="7"/>
        <v/>
      </c>
      <c r="N398" s="38"/>
    </row>
    <row r="399" spans="1:14" s="31" customFormat="1" x14ac:dyDescent="0.25">
      <c r="A399" s="43" t="str">
        <f>IF(B399&lt;&gt;"",_xlfn.TEXTJOIN("-",1,COUNTIF($B$3:$B399,B399),B399:E399),"")</f>
        <v/>
      </c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47" t="str">
        <f t="shared" si="7"/>
        <v/>
      </c>
      <c r="N399" s="38"/>
    </row>
    <row r="400" spans="1:14" s="31" customFormat="1" x14ac:dyDescent="0.25">
      <c r="A400" s="43" t="str">
        <f>IF(B400&lt;&gt;"",_xlfn.TEXTJOIN("-",1,COUNTIF($B$3:$B400,B400),B400:E400),"")</f>
        <v/>
      </c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47" t="str">
        <f t="shared" si="7"/>
        <v/>
      </c>
      <c r="N400" s="38"/>
    </row>
    <row r="401" spans="1:14" s="31" customFormat="1" x14ac:dyDescent="0.25">
      <c r="A401" s="43" t="str">
        <f>IF(B401&lt;&gt;"",_xlfn.TEXTJOIN("-",1,COUNTIF($B$3:$B401,B401),B401:E401),"")</f>
        <v/>
      </c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47" t="str">
        <f t="shared" si="7"/>
        <v/>
      </c>
      <c r="N401" s="38"/>
    </row>
    <row r="402" spans="1:14" s="31" customFormat="1" x14ac:dyDescent="0.25">
      <c r="A402" s="43" t="str">
        <f>IF(B402&lt;&gt;"",_xlfn.TEXTJOIN("-",1,COUNTIF($B$3:$B402,B402),B402:E402),"")</f>
        <v/>
      </c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47" t="str">
        <f t="shared" si="7"/>
        <v/>
      </c>
      <c r="N402" s="38"/>
    </row>
    <row r="403" spans="1:14" s="31" customFormat="1" x14ac:dyDescent="0.25">
      <c r="A403" s="43" t="str">
        <f>IF(B403&lt;&gt;"",_xlfn.TEXTJOIN("-",1,COUNTIF($B$3:$B403,B403),B403:E403),"")</f>
        <v/>
      </c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47" t="str">
        <f t="shared" si="7"/>
        <v/>
      </c>
      <c r="N403" s="38"/>
    </row>
    <row r="404" spans="1:14" s="31" customFormat="1" x14ac:dyDescent="0.25">
      <c r="A404" s="43" t="str">
        <f>IF(B404&lt;&gt;"",_xlfn.TEXTJOIN("-",1,COUNTIF($B$3:$B404,B404),B404:E404),"")</f>
        <v/>
      </c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47" t="str">
        <f t="shared" si="7"/>
        <v/>
      </c>
      <c r="N404" s="38"/>
    </row>
    <row r="405" spans="1:14" s="31" customFormat="1" x14ac:dyDescent="0.25">
      <c r="A405" s="43" t="str">
        <f>IF(B405&lt;&gt;"",_xlfn.TEXTJOIN("-",1,COUNTIF($B$3:$B405,B405),B405:E405),"")</f>
        <v/>
      </c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47" t="str">
        <f t="shared" si="7"/>
        <v/>
      </c>
      <c r="N405" s="38"/>
    </row>
    <row r="406" spans="1:14" s="31" customFormat="1" x14ac:dyDescent="0.25">
      <c r="A406" s="43" t="str">
        <f>IF(B406&lt;&gt;"",_xlfn.TEXTJOIN("-",1,COUNTIF($B$3:$B406,B406),B406:E406),"")</f>
        <v/>
      </c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47" t="str">
        <f t="shared" si="7"/>
        <v/>
      </c>
      <c r="N406" s="38"/>
    </row>
    <row r="407" spans="1:14" s="31" customFormat="1" x14ac:dyDescent="0.25">
      <c r="A407" s="43" t="str">
        <f>IF(B407&lt;&gt;"",_xlfn.TEXTJOIN("-",1,COUNTIF($B$3:$B407,B407),B407:E407),"")</f>
        <v/>
      </c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47" t="str">
        <f t="shared" si="7"/>
        <v/>
      </c>
      <c r="N407" s="38"/>
    </row>
    <row r="408" spans="1:14" s="31" customFormat="1" x14ac:dyDescent="0.25">
      <c r="A408" s="43" t="str">
        <f>IF(B408&lt;&gt;"",_xlfn.TEXTJOIN("-",1,COUNTIF($B$3:$B408,B408),B408:E408),"")</f>
        <v/>
      </c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47" t="str">
        <f t="shared" si="7"/>
        <v/>
      </c>
      <c r="N408" s="38"/>
    </row>
    <row r="409" spans="1:14" s="31" customFormat="1" x14ac:dyDescent="0.25">
      <c r="A409" s="43" t="str">
        <f>IF(B409&lt;&gt;"",_xlfn.TEXTJOIN("-",1,COUNTIF($B$3:$B409,B409),B409:E409),"")</f>
        <v/>
      </c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47" t="str">
        <f t="shared" si="7"/>
        <v/>
      </c>
      <c r="N409" s="38"/>
    </row>
    <row r="410" spans="1:14" s="31" customFormat="1" x14ac:dyDescent="0.25">
      <c r="A410" s="43" t="str">
        <f>IF(B410&lt;&gt;"",_xlfn.TEXTJOIN("-",1,COUNTIF($B$3:$B410,B410),B410:E410),"")</f>
        <v/>
      </c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47" t="str">
        <f t="shared" si="7"/>
        <v/>
      </c>
      <c r="N410" s="38"/>
    </row>
    <row r="411" spans="1:14" s="31" customFormat="1" x14ac:dyDescent="0.25">
      <c r="A411" s="43" t="str">
        <f>IF(B411&lt;&gt;"",_xlfn.TEXTJOIN("-",1,COUNTIF($B$3:$B411,B411),B411:E411),"")</f>
        <v/>
      </c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47" t="str">
        <f t="shared" si="7"/>
        <v/>
      </c>
      <c r="N411" s="38"/>
    </row>
    <row r="412" spans="1:14" s="31" customFormat="1" x14ac:dyDescent="0.25">
      <c r="A412" s="43" t="str">
        <f>IF(B412&lt;&gt;"",_xlfn.TEXTJOIN("-",1,COUNTIF($B$3:$B412,B412),B412:E412),"")</f>
        <v/>
      </c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47" t="str">
        <f t="shared" si="7"/>
        <v/>
      </c>
      <c r="N412" s="38"/>
    </row>
    <row r="413" spans="1:14" s="31" customFormat="1" x14ac:dyDescent="0.25">
      <c r="A413" s="43" t="str">
        <f>IF(B413&lt;&gt;"",_xlfn.TEXTJOIN("-",1,COUNTIF($B$3:$B413,B413),B413:E413),"")</f>
        <v/>
      </c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47" t="str">
        <f t="shared" si="7"/>
        <v/>
      </c>
      <c r="N413" s="38"/>
    </row>
    <row r="414" spans="1:14" s="31" customFormat="1" x14ac:dyDescent="0.25">
      <c r="A414" s="43" t="str">
        <f>IF(B414&lt;&gt;"",_xlfn.TEXTJOIN("-",1,COUNTIF($B$3:$B414,B414),B414:E414),"")</f>
        <v/>
      </c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47" t="str">
        <f t="shared" si="7"/>
        <v/>
      </c>
      <c r="N414" s="38"/>
    </row>
    <row r="415" spans="1:14" s="31" customFormat="1" x14ac:dyDescent="0.25">
      <c r="A415" s="43" t="str">
        <f>IF(B415&lt;&gt;"",_xlfn.TEXTJOIN("-",1,COUNTIF($B$3:$B415,B415),B415:E415),"")</f>
        <v/>
      </c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47" t="str">
        <f t="shared" si="7"/>
        <v/>
      </c>
      <c r="N415" s="38"/>
    </row>
    <row r="416" spans="1:14" s="31" customFormat="1" x14ac:dyDescent="0.25">
      <c r="A416" s="43" t="str">
        <f>IF(B416&lt;&gt;"",_xlfn.TEXTJOIN("-",1,COUNTIF($B$3:$B416,B416),B416:E416),"")</f>
        <v/>
      </c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47" t="str">
        <f t="shared" si="7"/>
        <v/>
      </c>
      <c r="N416" s="38"/>
    </row>
    <row r="417" spans="1:14" s="31" customFormat="1" x14ac:dyDescent="0.25">
      <c r="A417" s="43" t="str">
        <f>IF(B417&lt;&gt;"",_xlfn.TEXTJOIN("-",1,COUNTIF($B$3:$B417,B417),B417:E417),"")</f>
        <v/>
      </c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47" t="str">
        <f t="shared" si="7"/>
        <v/>
      </c>
      <c r="N417" s="38"/>
    </row>
    <row r="418" spans="1:14" s="31" customFormat="1" x14ac:dyDescent="0.25">
      <c r="A418" s="43" t="str">
        <f>IF(B418&lt;&gt;"",_xlfn.TEXTJOIN("-",1,COUNTIF($B$3:$B418,B418),B418:E418),"")</f>
        <v/>
      </c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47" t="str">
        <f t="shared" si="7"/>
        <v/>
      </c>
      <c r="N418" s="38"/>
    </row>
    <row r="419" spans="1:14" s="31" customFormat="1" x14ac:dyDescent="0.25">
      <c r="A419" s="43" t="str">
        <f>IF(B419&lt;&gt;"",_xlfn.TEXTJOIN("-",1,COUNTIF($B$3:$B419,B419),B419:E419),"")</f>
        <v/>
      </c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47" t="str">
        <f t="shared" si="7"/>
        <v/>
      </c>
      <c r="N419" s="38"/>
    </row>
    <row r="420" spans="1:14" s="31" customFormat="1" x14ac:dyDescent="0.25">
      <c r="A420" s="43" t="str">
        <f>IF(B420&lt;&gt;"",_xlfn.TEXTJOIN("-",1,COUNTIF($B$3:$B420,B420),B420:E420),"")</f>
        <v/>
      </c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47" t="str">
        <f t="shared" si="7"/>
        <v/>
      </c>
      <c r="N420" s="38"/>
    </row>
    <row r="421" spans="1:14" s="31" customFormat="1" x14ac:dyDescent="0.25">
      <c r="A421" s="43" t="str">
        <f>IF(B421&lt;&gt;"",_xlfn.TEXTJOIN("-",1,COUNTIF($B$3:$B421,B421),B421:E421),"")</f>
        <v/>
      </c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47" t="str">
        <f t="shared" si="7"/>
        <v/>
      </c>
      <c r="N421" s="38"/>
    </row>
    <row r="422" spans="1:14" s="31" customFormat="1" x14ac:dyDescent="0.25">
      <c r="A422" s="43" t="str">
        <f>IF(B422&lt;&gt;"",_xlfn.TEXTJOIN("-",1,COUNTIF($B$3:$B422,B422),B422:E422),"")</f>
        <v/>
      </c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47" t="str">
        <f t="shared" si="7"/>
        <v/>
      </c>
      <c r="N422" s="38"/>
    </row>
    <row r="423" spans="1:14" s="31" customFormat="1" x14ac:dyDescent="0.25">
      <c r="A423" s="43" t="str">
        <f>IF(B423&lt;&gt;"",_xlfn.TEXTJOIN("-",1,COUNTIF($B$3:$B423,B423),B423:E423),"")</f>
        <v/>
      </c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47" t="str">
        <f t="shared" si="7"/>
        <v/>
      </c>
      <c r="N423" s="38"/>
    </row>
    <row r="424" spans="1:14" s="31" customFormat="1" x14ac:dyDescent="0.25">
      <c r="A424" s="43" t="str">
        <f>IF(B424&lt;&gt;"",_xlfn.TEXTJOIN("-",1,COUNTIF($B$3:$B424,B424),B424:E424),"")</f>
        <v/>
      </c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47" t="str">
        <f t="shared" si="7"/>
        <v/>
      </c>
      <c r="N424" s="38"/>
    </row>
    <row r="425" spans="1:14" s="31" customFormat="1" x14ac:dyDescent="0.25">
      <c r="A425" s="43" t="str">
        <f>IF(B425&lt;&gt;"",_xlfn.TEXTJOIN("-",1,COUNTIF($B$3:$B425,B425),B425:E425),"")</f>
        <v/>
      </c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47" t="str">
        <f t="shared" si="7"/>
        <v/>
      </c>
      <c r="N425" s="38"/>
    </row>
    <row r="426" spans="1:14" s="31" customFormat="1" x14ac:dyDescent="0.25">
      <c r="A426" s="43" t="str">
        <f>IF(B426&lt;&gt;"",_xlfn.TEXTJOIN("-",1,COUNTIF($B$3:$B426,B426),B426:E426),"")</f>
        <v/>
      </c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47" t="str">
        <f t="shared" si="7"/>
        <v/>
      </c>
      <c r="N426" s="38"/>
    </row>
    <row r="427" spans="1:14" s="31" customFormat="1" x14ac:dyDescent="0.25">
      <c r="A427" s="43" t="str">
        <f>IF(B427&lt;&gt;"",_xlfn.TEXTJOIN("-",1,COUNTIF($B$3:$B427,B427),B427:E427),"")</f>
        <v/>
      </c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47" t="str">
        <f t="shared" si="7"/>
        <v/>
      </c>
      <c r="N427" s="38"/>
    </row>
    <row r="428" spans="1:14" s="31" customFormat="1" x14ac:dyDescent="0.25">
      <c r="A428" s="43" t="str">
        <f>IF(B428&lt;&gt;"",_xlfn.TEXTJOIN("-",1,COUNTIF($B$3:$B428,B428),B428:E428),"")</f>
        <v/>
      </c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47" t="str">
        <f t="shared" si="7"/>
        <v/>
      </c>
      <c r="N428" s="38"/>
    </row>
    <row r="429" spans="1:14" s="31" customFormat="1" x14ac:dyDescent="0.25">
      <c r="A429" s="43" t="str">
        <f>IF(B429&lt;&gt;"",_xlfn.TEXTJOIN("-",1,COUNTIF($B$3:$B429,B429),B429:E429),"")</f>
        <v/>
      </c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47" t="str">
        <f t="shared" si="7"/>
        <v/>
      </c>
      <c r="N429" s="38"/>
    </row>
    <row r="430" spans="1:14" s="31" customFormat="1" x14ac:dyDescent="0.25">
      <c r="A430" s="43" t="str">
        <f>IF(B430&lt;&gt;"",_xlfn.TEXTJOIN("-",1,COUNTIF($B$3:$B430,B430),B430:E430),"")</f>
        <v/>
      </c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47" t="str">
        <f t="shared" si="7"/>
        <v/>
      </c>
      <c r="N430" s="38"/>
    </row>
    <row r="431" spans="1:14" s="31" customFormat="1" x14ac:dyDescent="0.25">
      <c r="A431" s="43" t="str">
        <f>IF(B431&lt;&gt;"",_xlfn.TEXTJOIN("-",1,COUNTIF($B$3:$B431,B431),B431:E431),"")</f>
        <v/>
      </c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47" t="str">
        <f t="shared" si="7"/>
        <v/>
      </c>
      <c r="N431" s="38"/>
    </row>
    <row r="432" spans="1:14" s="31" customFormat="1" x14ac:dyDescent="0.25">
      <c r="A432" s="43" t="str">
        <f>IF(B432&lt;&gt;"",_xlfn.TEXTJOIN("-",1,COUNTIF($B$3:$B432,B432),B432:E432),"")</f>
        <v/>
      </c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47" t="str">
        <f t="shared" si="7"/>
        <v/>
      </c>
      <c r="N432" s="38"/>
    </row>
    <row r="433" spans="1:14" s="31" customFormat="1" x14ac:dyDescent="0.25">
      <c r="A433" s="43" t="str">
        <f>IF(B433&lt;&gt;"",_xlfn.TEXTJOIN("-",1,COUNTIF($B$3:$B433,B433),B433:E433),"")</f>
        <v/>
      </c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47" t="str">
        <f t="shared" si="7"/>
        <v/>
      </c>
      <c r="N433" s="38"/>
    </row>
    <row r="434" spans="1:14" s="31" customFormat="1" x14ac:dyDescent="0.25">
      <c r="A434" s="43" t="str">
        <f>IF(B434&lt;&gt;"",_xlfn.TEXTJOIN("-",1,COUNTIF($B$3:$B434,B434),B434:E434),"")</f>
        <v/>
      </c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47" t="str">
        <f t="shared" si="7"/>
        <v/>
      </c>
      <c r="N434" s="38"/>
    </row>
    <row r="435" spans="1:14" s="31" customFormat="1" x14ac:dyDescent="0.25">
      <c r="A435" s="43" t="str">
        <f>IF(B435&lt;&gt;"",_xlfn.TEXTJOIN("-",1,COUNTIF($B$3:$B435,B435),B435:E435),"")</f>
        <v/>
      </c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47" t="str">
        <f t="shared" si="7"/>
        <v/>
      </c>
      <c r="N435" s="38"/>
    </row>
    <row r="436" spans="1:14" s="31" customFormat="1" x14ac:dyDescent="0.25">
      <c r="A436" s="43" t="str">
        <f>IF(B436&lt;&gt;"",_xlfn.TEXTJOIN("-",1,COUNTIF($B$3:$B436,B436),B436:E436),"")</f>
        <v/>
      </c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47" t="str">
        <f t="shared" si="7"/>
        <v/>
      </c>
      <c r="N436" s="38"/>
    </row>
    <row r="437" spans="1:14" s="31" customFormat="1" x14ac:dyDescent="0.25">
      <c r="A437" s="43" t="str">
        <f>IF(B437&lt;&gt;"",_xlfn.TEXTJOIN("-",1,COUNTIF($B$3:$B437,B437),B437:E437),"")</f>
        <v/>
      </c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47" t="str">
        <f t="shared" si="7"/>
        <v/>
      </c>
      <c r="N437" s="38"/>
    </row>
    <row r="438" spans="1:14" s="31" customFormat="1" x14ac:dyDescent="0.25">
      <c r="A438" s="43" t="str">
        <f>IF(B438&lt;&gt;"",_xlfn.TEXTJOIN("-",1,COUNTIF($B$3:$B438,B438),B438:E438),"")</f>
        <v/>
      </c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47" t="str">
        <f t="shared" si="7"/>
        <v/>
      </c>
      <c r="N438" s="38"/>
    </row>
    <row r="439" spans="1:14" s="31" customFormat="1" x14ac:dyDescent="0.25">
      <c r="A439" s="43" t="str">
        <f>IF(B439&lt;&gt;"",_xlfn.TEXTJOIN("-",1,COUNTIF($B$3:$B439,B439),B439:E439),"")</f>
        <v/>
      </c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47" t="str">
        <f t="shared" si="7"/>
        <v/>
      </c>
      <c r="N439" s="38"/>
    </row>
    <row r="440" spans="1:14" s="31" customFormat="1" x14ac:dyDescent="0.25">
      <c r="A440" s="43" t="str">
        <f>IF(B440&lt;&gt;"",_xlfn.TEXTJOIN("-",1,COUNTIF($B$3:$B440,B440),B440:E440),"")</f>
        <v/>
      </c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47" t="str">
        <f t="shared" si="7"/>
        <v/>
      </c>
      <c r="N440" s="38"/>
    </row>
    <row r="441" spans="1:14" s="31" customFormat="1" x14ac:dyDescent="0.25">
      <c r="A441" s="43" t="str">
        <f>IF(B441&lt;&gt;"",_xlfn.TEXTJOIN("-",1,COUNTIF($B$3:$B441,B441),B441:E441),"")</f>
        <v/>
      </c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47" t="str">
        <f t="shared" si="7"/>
        <v/>
      </c>
      <c r="N441" s="38"/>
    </row>
    <row r="442" spans="1:14" s="31" customFormat="1" x14ac:dyDescent="0.25">
      <c r="A442" s="43" t="str">
        <f>IF(B442&lt;&gt;"",_xlfn.TEXTJOIN("-",1,COUNTIF($B$3:$B442,B442),B442:E442),"")</f>
        <v/>
      </c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47" t="str">
        <f t="shared" si="7"/>
        <v/>
      </c>
      <c r="N442" s="38"/>
    </row>
    <row r="443" spans="1:14" s="31" customFormat="1" x14ac:dyDescent="0.25">
      <c r="A443" s="43" t="str">
        <f>IF(B443&lt;&gt;"",_xlfn.TEXTJOIN("-",1,COUNTIF($B$3:$B443,B443),B443:E443),"")</f>
        <v/>
      </c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47" t="str">
        <f t="shared" si="7"/>
        <v/>
      </c>
      <c r="N443" s="38"/>
    </row>
    <row r="444" spans="1:14" s="31" customFormat="1" x14ac:dyDescent="0.25">
      <c r="A444" s="43" t="str">
        <f>IF(B444&lt;&gt;"",_xlfn.TEXTJOIN("-",1,COUNTIF($B$3:$B444,B444),B444:E444),"")</f>
        <v/>
      </c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47" t="str">
        <f t="shared" si="7"/>
        <v/>
      </c>
      <c r="N444" s="38"/>
    </row>
    <row r="445" spans="1:14" s="31" customFormat="1" x14ac:dyDescent="0.25">
      <c r="A445" s="43" t="str">
        <f>IF(B445&lt;&gt;"",_xlfn.TEXTJOIN("-",1,COUNTIF($B$3:$B445,B445),B445:E445),"")</f>
        <v/>
      </c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47" t="str">
        <f t="shared" si="7"/>
        <v/>
      </c>
      <c r="N445" s="38"/>
    </row>
    <row r="446" spans="1:14" s="31" customFormat="1" x14ac:dyDescent="0.25">
      <c r="A446" s="43" t="str">
        <f>IF(B446&lt;&gt;"",_xlfn.TEXTJOIN("-",1,COUNTIF($B$3:$B446,B446),B446:E446),"")</f>
        <v/>
      </c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47" t="str">
        <f t="shared" si="7"/>
        <v/>
      </c>
      <c r="N446" s="38"/>
    </row>
    <row r="447" spans="1:14" s="31" customFormat="1" x14ac:dyDescent="0.25">
      <c r="A447" s="43" t="str">
        <f>IF(B447&lt;&gt;"",_xlfn.TEXTJOIN("-",1,COUNTIF($B$3:$B447,B447),B447:E447),"")</f>
        <v/>
      </c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47" t="str">
        <f t="shared" si="7"/>
        <v/>
      </c>
      <c r="N447" s="38"/>
    </row>
    <row r="448" spans="1:14" s="31" customFormat="1" x14ac:dyDescent="0.25">
      <c r="A448" s="43" t="str">
        <f>IF(B448&lt;&gt;"",_xlfn.TEXTJOIN("-",1,COUNTIF($B$3:$B448,B448),B448:E448),"")</f>
        <v/>
      </c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47" t="str">
        <f t="shared" si="7"/>
        <v/>
      </c>
      <c r="N448" s="38"/>
    </row>
    <row r="449" spans="1:14" s="31" customFormat="1" x14ac:dyDescent="0.25">
      <c r="A449" s="43" t="str">
        <f>IF(B449&lt;&gt;"",_xlfn.TEXTJOIN("-",1,COUNTIF($B$3:$B449,B449),B449:E449),"")</f>
        <v/>
      </c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47" t="str">
        <f t="shared" si="7"/>
        <v/>
      </c>
      <c r="N449" s="38"/>
    </row>
    <row r="450" spans="1:14" s="31" customFormat="1" x14ac:dyDescent="0.25">
      <c r="A450" s="43" t="str">
        <f>IF(B450&lt;&gt;"",_xlfn.TEXTJOIN("-",1,COUNTIF($B$3:$B450,B450),B450:E450),"")</f>
        <v/>
      </c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47" t="str">
        <f t="shared" si="7"/>
        <v/>
      </c>
      <c r="N450" s="38"/>
    </row>
    <row r="451" spans="1:14" s="31" customFormat="1" x14ac:dyDescent="0.25">
      <c r="A451" s="43" t="str">
        <f>IF(B451&lt;&gt;"",_xlfn.TEXTJOIN("-",1,COUNTIF($B$3:$B451,B451),B451:E451),"")</f>
        <v/>
      </c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47" t="str">
        <f t="shared" si="7"/>
        <v/>
      </c>
      <c r="N451" s="38"/>
    </row>
    <row r="452" spans="1:14" s="31" customFormat="1" x14ac:dyDescent="0.25">
      <c r="A452" s="43" t="str">
        <f>IF(B452&lt;&gt;"",_xlfn.TEXTJOIN("-",1,COUNTIF($B$3:$B452,B452),B452:E452),"")</f>
        <v/>
      </c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47" t="str">
        <f t="shared" ref="M452:M515" si="8">IF(B452="FN",_xlfn.CONCAT("egor.v.ivanov",IF(OR(C452&lt;&gt;"",D452&lt;&gt;"",E452&lt;&gt;""),"+",""),LEFT(C452,1),IF(C452&lt;&gt;"","_",""),LEFT(D452,2),IF(D452&lt;&gt;"","_",""),E452,"@outlook.com"),"")</f>
        <v/>
      </c>
      <c r="N452" s="38"/>
    </row>
    <row r="453" spans="1:14" s="31" customFormat="1" x14ac:dyDescent="0.25">
      <c r="A453" s="43" t="str">
        <f>IF(B453&lt;&gt;"",_xlfn.TEXTJOIN("-",1,COUNTIF($B$3:$B453,B453),B453:E453),"")</f>
        <v/>
      </c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47" t="str">
        <f t="shared" si="8"/>
        <v/>
      </c>
      <c r="N453" s="38"/>
    </row>
    <row r="454" spans="1:14" s="31" customFormat="1" x14ac:dyDescent="0.25">
      <c r="A454" s="43" t="str">
        <f>IF(B454&lt;&gt;"",_xlfn.TEXTJOIN("-",1,COUNTIF($B$3:$B454,B454),B454:E454),"")</f>
        <v/>
      </c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47" t="str">
        <f t="shared" si="8"/>
        <v/>
      </c>
      <c r="N454" s="38"/>
    </row>
    <row r="455" spans="1:14" s="31" customFormat="1" x14ac:dyDescent="0.25">
      <c r="A455" s="43" t="str">
        <f>IF(B455&lt;&gt;"",_xlfn.TEXTJOIN("-",1,COUNTIF($B$3:$B455,B455),B455:E455),"")</f>
        <v/>
      </c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47" t="str">
        <f t="shared" si="8"/>
        <v/>
      </c>
      <c r="N455" s="38"/>
    </row>
    <row r="456" spans="1:14" s="31" customFormat="1" x14ac:dyDescent="0.25">
      <c r="A456" s="43" t="str">
        <f>IF(B456&lt;&gt;"",_xlfn.TEXTJOIN("-",1,COUNTIF($B$3:$B456,B456),B456:E456),"")</f>
        <v/>
      </c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47" t="str">
        <f t="shared" si="8"/>
        <v/>
      </c>
      <c r="N456" s="38"/>
    </row>
    <row r="457" spans="1:14" s="31" customFormat="1" x14ac:dyDescent="0.25">
      <c r="A457" s="43" t="str">
        <f>IF(B457&lt;&gt;"",_xlfn.TEXTJOIN("-",1,COUNTIF($B$3:$B457,B457),B457:E457),"")</f>
        <v/>
      </c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47" t="str">
        <f t="shared" si="8"/>
        <v/>
      </c>
      <c r="N457" s="38"/>
    </row>
    <row r="458" spans="1:14" s="31" customFormat="1" x14ac:dyDescent="0.25">
      <c r="A458" s="43" t="str">
        <f>IF(B458&lt;&gt;"",_xlfn.TEXTJOIN("-",1,COUNTIF($B$3:$B458,B458),B458:E458),"")</f>
        <v/>
      </c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47" t="str">
        <f t="shared" si="8"/>
        <v/>
      </c>
      <c r="N458" s="38"/>
    </row>
    <row r="459" spans="1:14" s="31" customFormat="1" x14ac:dyDescent="0.25">
      <c r="A459" s="43" t="str">
        <f>IF(B459&lt;&gt;"",_xlfn.TEXTJOIN("-",1,COUNTIF($B$3:$B459,B459),B459:E459),"")</f>
        <v/>
      </c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47" t="str">
        <f t="shared" si="8"/>
        <v/>
      </c>
      <c r="N459" s="38"/>
    </row>
    <row r="460" spans="1:14" s="31" customFormat="1" x14ac:dyDescent="0.25">
      <c r="A460" s="43" t="str">
        <f>IF(B460&lt;&gt;"",_xlfn.TEXTJOIN("-",1,COUNTIF($B$3:$B460,B460),B460:E460),"")</f>
        <v/>
      </c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47" t="str">
        <f t="shared" si="8"/>
        <v/>
      </c>
      <c r="N460" s="38"/>
    </row>
    <row r="461" spans="1:14" s="31" customFormat="1" x14ac:dyDescent="0.25">
      <c r="A461" s="43" t="str">
        <f>IF(B461&lt;&gt;"",_xlfn.TEXTJOIN("-",1,COUNTIF($B$3:$B461,B461),B461:E461),"")</f>
        <v/>
      </c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47" t="str">
        <f t="shared" si="8"/>
        <v/>
      </c>
      <c r="N461" s="38"/>
    </row>
    <row r="462" spans="1:14" s="31" customFormat="1" x14ac:dyDescent="0.25">
      <c r="A462" s="43" t="str">
        <f>IF(B462&lt;&gt;"",_xlfn.TEXTJOIN("-",1,COUNTIF($B$3:$B462,B462),B462:E462),"")</f>
        <v/>
      </c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47" t="str">
        <f t="shared" si="8"/>
        <v/>
      </c>
      <c r="N462" s="38"/>
    </row>
    <row r="463" spans="1:14" s="31" customFormat="1" x14ac:dyDescent="0.25">
      <c r="A463" s="43" t="str">
        <f>IF(B463&lt;&gt;"",_xlfn.TEXTJOIN("-",1,COUNTIF($B$3:$B463,B463),B463:E463),"")</f>
        <v/>
      </c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47" t="str">
        <f t="shared" si="8"/>
        <v/>
      </c>
      <c r="N463" s="38"/>
    </row>
    <row r="464" spans="1:14" s="31" customFormat="1" x14ac:dyDescent="0.25">
      <c r="A464" s="43" t="str">
        <f>IF(B464&lt;&gt;"",_xlfn.TEXTJOIN("-",1,COUNTIF($B$3:$B464,B464),B464:E464),"")</f>
        <v/>
      </c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47" t="str">
        <f t="shared" si="8"/>
        <v/>
      </c>
      <c r="N464" s="38"/>
    </row>
    <row r="465" spans="1:14" s="31" customFormat="1" x14ac:dyDescent="0.25">
      <c r="A465" s="43" t="str">
        <f>IF(B465&lt;&gt;"",_xlfn.TEXTJOIN("-",1,COUNTIF($B$3:$B465,B465),B465:E465),"")</f>
        <v/>
      </c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47" t="str">
        <f t="shared" si="8"/>
        <v/>
      </c>
      <c r="N465" s="38"/>
    </row>
    <row r="466" spans="1:14" s="31" customFormat="1" x14ac:dyDescent="0.25">
      <c r="A466" s="43" t="str">
        <f>IF(B466&lt;&gt;"",_xlfn.TEXTJOIN("-",1,COUNTIF($B$3:$B466,B466),B466:E466),"")</f>
        <v/>
      </c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47" t="str">
        <f t="shared" si="8"/>
        <v/>
      </c>
      <c r="N466" s="38"/>
    </row>
    <row r="467" spans="1:14" s="31" customFormat="1" x14ac:dyDescent="0.25">
      <c r="A467" s="43" t="str">
        <f>IF(B467&lt;&gt;"",_xlfn.TEXTJOIN("-",1,COUNTIF($B$3:$B467,B467),B467:E467),"")</f>
        <v/>
      </c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47" t="str">
        <f t="shared" si="8"/>
        <v/>
      </c>
      <c r="N467" s="38"/>
    </row>
    <row r="468" spans="1:14" s="31" customFormat="1" x14ac:dyDescent="0.25">
      <c r="A468" s="43" t="str">
        <f>IF(B468&lt;&gt;"",_xlfn.TEXTJOIN("-",1,COUNTIF($B$3:$B468,B468),B468:E468),"")</f>
        <v/>
      </c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47" t="str">
        <f t="shared" si="8"/>
        <v/>
      </c>
      <c r="N468" s="38"/>
    </row>
    <row r="469" spans="1:14" s="31" customFormat="1" x14ac:dyDescent="0.25">
      <c r="A469" s="43" t="str">
        <f>IF(B469&lt;&gt;"",_xlfn.TEXTJOIN("-",1,COUNTIF($B$3:$B469,B469),B469:E469),"")</f>
        <v/>
      </c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47" t="str">
        <f t="shared" si="8"/>
        <v/>
      </c>
      <c r="N469" s="38"/>
    </row>
    <row r="470" spans="1:14" s="31" customFormat="1" x14ac:dyDescent="0.25">
      <c r="A470" s="43" t="str">
        <f>IF(B470&lt;&gt;"",_xlfn.TEXTJOIN("-",1,COUNTIF($B$3:$B470,B470),B470:E470),"")</f>
        <v/>
      </c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47" t="str">
        <f t="shared" si="8"/>
        <v/>
      </c>
      <c r="N470" s="38"/>
    </row>
    <row r="471" spans="1:14" s="31" customFormat="1" x14ac:dyDescent="0.25">
      <c r="A471" s="43" t="str">
        <f>IF(B471&lt;&gt;"",_xlfn.TEXTJOIN("-",1,COUNTIF($B$3:$B471,B471),B471:E471),"")</f>
        <v/>
      </c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47" t="str">
        <f t="shared" si="8"/>
        <v/>
      </c>
      <c r="N471" s="38"/>
    </row>
    <row r="472" spans="1:14" s="31" customFormat="1" x14ac:dyDescent="0.25">
      <c r="A472" s="43" t="str">
        <f>IF(B472&lt;&gt;"",_xlfn.TEXTJOIN("-",1,COUNTIF($B$3:$B472,B472),B472:E472),"")</f>
        <v/>
      </c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47" t="str">
        <f t="shared" si="8"/>
        <v/>
      </c>
      <c r="N472" s="38"/>
    </row>
    <row r="473" spans="1:14" s="31" customFormat="1" x14ac:dyDescent="0.25">
      <c r="A473" s="43" t="str">
        <f>IF(B473&lt;&gt;"",_xlfn.TEXTJOIN("-",1,COUNTIF($B$3:$B473,B473),B473:E473),"")</f>
        <v/>
      </c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47" t="str">
        <f t="shared" si="8"/>
        <v/>
      </c>
      <c r="N473" s="38"/>
    </row>
    <row r="474" spans="1:14" s="31" customFormat="1" x14ac:dyDescent="0.25">
      <c r="A474" s="43" t="str">
        <f>IF(B474&lt;&gt;"",_xlfn.TEXTJOIN("-",1,COUNTIF($B$3:$B474,B474),B474:E474),"")</f>
        <v/>
      </c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47" t="str">
        <f t="shared" si="8"/>
        <v/>
      </c>
      <c r="N474" s="38"/>
    </row>
    <row r="475" spans="1:14" s="31" customFormat="1" x14ac:dyDescent="0.25">
      <c r="A475" s="43" t="str">
        <f>IF(B475&lt;&gt;"",_xlfn.TEXTJOIN("-",1,COUNTIF($B$3:$B475,B475),B475:E475),"")</f>
        <v/>
      </c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47" t="str">
        <f t="shared" si="8"/>
        <v/>
      </c>
      <c r="N475" s="38"/>
    </row>
    <row r="476" spans="1:14" s="31" customFormat="1" x14ac:dyDescent="0.25">
      <c r="A476" s="43" t="str">
        <f>IF(B476&lt;&gt;"",_xlfn.TEXTJOIN("-",1,COUNTIF($B$3:$B476,B476),B476:E476),"")</f>
        <v/>
      </c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47" t="str">
        <f t="shared" si="8"/>
        <v/>
      </c>
      <c r="N476" s="38"/>
    </row>
    <row r="477" spans="1:14" s="31" customFormat="1" x14ac:dyDescent="0.25">
      <c r="A477" s="43" t="str">
        <f>IF(B477&lt;&gt;"",_xlfn.TEXTJOIN("-",1,COUNTIF($B$3:$B477,B477),B477:E477),"")</f>
        <v/>
      </c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47" t="str">
        <f t="shared" si="8"/>
        <v/>
      </c>
      <c r="N477" s="38"/>
    </row>
    <row r="478" spans="1:14" s="31" customFormat="1" x14ac:dyDescent="0.25">
      <c r="A478" s="43" t="str">
        <f>IF(B478&lt;&gt;"",_xlfn.TEXTJOIN("-",1,COUNTIF($B$3:$B478,B478),B478:E478),"")</f>
        <v/>
      </c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47" t="str">
        <f t="shared" si="8"/>
        <v/>
      </c>
      <c r="N478" s="38"/>
    </row>
    <row r="479" spans="1:14" s="31" customFormat="1" x14ac:dyDescent="0.25">
      <c r="A479" s="43" t="str">
        <f>IF(B479&lt;&gt;"",_xlfn.TEXTJOIN("-",1,COUNTIF($B$3:$B479,B479),B479:E479),"")</f>
        <v/>
      </c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47" t="str">
        <f t="shared" si="8"/>
        <v/>
      </c>
      <c r="N479" s="38"/>
    </row>
    <row r="480" spans="1:14" s="31" customFormat="1" x14ac:dyDescent="0.25">
      <c r="A480" s="43" t="str">
        <f>IF(B480&lt;&gt;"",_xlfn.TEXTJOIN("-",1,COUNTIF($B$3:$B480,B480),B480:E480),"")</f>
        <v/>
      </c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47" t="str">
        <f t="shared" si="8"/>
        <v/>
      </c>
      <c r="N480" s="38"/>
    </row>
    <row r="481" spans="1:14" s="31" customFormat="1" x14ac:dyDescent="0.25">
      <c r="A481" s="43" t="str">
        <f>IF(B481&lt;&gt;"",_xlfn.TEXTJOIN("-",1,COUNTIF($B$3:$B481,B481),B481:E481),"")</f>
        <v/>
      </c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47" t="str">
        <f t="shared" si="8"/>
        <v/>
      </c>
      <c r="N481" s="38"/>
    </row>
    <row r="482" spans="1:14" s="31" customFormat="1" x14ac:dyDescent="0.25">
      <c r="A482" s="43" t="str">
        <f>IF(B482&lt;&gt;"",_xlfn.TEXTJOIN("-",1,COUNTIF($B$3:$B482,B482),B482:E482),"")</f>
        <v/>
      </c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47" t="str">
        <f t="shared" si="8"/>
        <v/>
      </c>
      <c r="N482" s="38"/>
    </row>
    <row r="483" spans="1:14" s="31" customFormat="1" x14ac:dyDescent="0.25">
      <c r="A483" s="43" t="str">
        <f>IF(B483&lt;&gt;"",_xlfn.TEXTJOIN("-",1,COUNTIF($B$3:$B483,B483),B483:E483),"")</f>
        <v/>
      </c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47" t="str">
        <f t="shared" si="8"/>
        <v/>
      </c>
      <c r="N483" s="38"/>
    </row>
    <row r="484" spans="1:14" s="31" customFormat="1" x14ac:dyDescent="0.25">
      <c r="A484" s="43" t="str">
        <f>IF(B484&lt;&gt;"",_xlfn.TEXTJOIN("-",1,COUNTIF($B$3:$B484,B484),B484:E484),"")</f>
        <v/>
      </c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47" t="str">
        <f t="shared" si="8"/>
        <v/>
      </c>
      <c r="N484" s="38"/>
    </row>
    <row r="485" spans="1:14" s="31" customFormat="1" x14ac:dyDescent="0.25">
      <c r="A485" s="43" t="str">
        <f>IF(B485&lt;&gt;"",_xlfn.TEXTJOIN("-",1,COUNTIF($B$3:$B485,B485),B485:E485),"")</f>
        <v/>
      </c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47" t="str">
        <f t="shared" si="8"/>
        <v/>
      </c>
      <c r="N485" s="38"/>
    </row>
    <row r="486" spans="1:14" s="31" customFormat="1" x14ac:dyDescent="0.25">
      <c r="A486" s="43" t="str">
        <f>IF(B486&lt;&gt;"",_xlfn.TEXTJOIN("-",1,COUNTIF($B$3:$B486,B486),B486:E486),"")</f>
        <v/>
      </c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47" t="str">
        <f t="shared" si="8"/>
        <v/>
      </c>
      <c r="N486" s="38"/>
    </row>
    <row r="487" spans="1:14" s="31" customFormat="1" x14ac:dyDescent="0.25">
      <c r="A487" s="43" t="str">
        <f>IF(B487&lt;&gt;"",_xlfn.TEXTJOIN("-",1,COUNTIF($B$3:$B487,B487),B487:E487),"")</f>
        <v/>
      </c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47" t="str">
        <f t="shared" si="8"/>
        <v/>
      </c>
      <c r="N487" s="38"/>
    </row>
    <row r="488" spans="1:14" s="31" customFormat="1" x14ac:dyDescent="0.25">
      <c r="A488" s="43" t="str">
        <f>IF(B488&lt;&gt;"",_xlfn.TEXTJOIN("-",1,COUNTIF($B$3:$B488,B488),B488:E488),"")</f>
        <v/>
      </c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47" t="str">
        <f t="shared" si="8"/>
        <v/>
      </c>
      <c r="N488" s="38"/>
    </row>
    <row r="489" spans="1:14" s="31" customFormat="1" x14ac:dyDescent="0.25">
      <c r="A489" s="43" t="str">
        <f>IF(B489&lt;&gt;"",_xlfn.TEXTJOIN("-",1,COUNTIF($B$3:$B489,B489),B489:E489),"")</f>
        <v/>
      </c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47" t="str">
        <f t="shared" si="8"/>
        <v/>
      </c>
      <c r="N489" s="38"/>
    </row>
    <row r="490" spans="1:14" s="31" customFormat="1" x14ac:dyDescent="0.25">
      <c r="A490" s="43" t="str">
        <f>IF(B490&lt;&gt;"",_xlfn.TEXTJOIN("-",1,COUNTIF($B$3:$B490,B490),B490:E490),"")</f>
        <v/>
      </c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47" t="str">
        <f t="shared" si="8"/>
        <v/>
      </c>
      <c r="N490" s="38"/>
    </row>
    <row r="491" spans="1:14" s="31" customFormat="1" x14ac:dyDescent="0.25">
      <c r="A491" s="43" t="str">
        <f>IF(B491&lt;&gt;"",_xlfn.TEXTJOIN("-",1,COUNTIF($B$3:$B491,B491),B491:E491),"")</f>
        <v/>
      </c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47" t="str">
        <f t="shared" si="8"/>
        <v/>
      </c>
      <c r="N491" s="38"/>
    </row>
    <row r="492" spans="1:14" s="31" customFormat="1" x14ac:dyDescent="0.25">
      <c r="A492" s="43" t="str">
        <f>IF(B492&lt;&gt;"",_xlfn.TEXTJOIN("-",1,COUNTIF($B$3:$B492,B492),B492:E492),"")</f>
        <v/>
      </c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47" t="str">
        <f t="shared" si="8"/>
        <v/>
      </c>
      <c r="N492" s="38"/>
    </row>
    <row r="493" spans="1:14" s="31" customFormat="1" x14ac:dyDescent="0.25">
      <c r="A493" s="43" t="str">
        <f>IF(B493&lt;&gt;"",_xlfn.TEXTJOIN("-",1,COUNTIF($B$3:$B493,B493),B493:E493),"")</f>
        <v/>
      </c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47" t="str">
        <f t="shared" si="8"/>
        <v/>
      </c>
      <c r="N493" s="38"/>
    </row>
    <row r="494" spans="1:14" s="31" customFormat="1" x14ac:dyDescent="0.25">
      <c r="A494" s="43" t="str">
        <f>IF(B494&lt;&gt;"",_xlfn.TEXTJOIN("-",1,COUNTIF($B$3:$B494,B494),B494:E494),"")</f>
        <v/>
      </c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47" t="str">
        <f t="shared" si="8"/>
        <v/>
      </c>
      <c r="N494" s="38"/>
    </row>
    <row r="495" spans="1:14" s="31" customFormat="1" x14ac:dyDescent="0.25">
      <c r="A495" s="43" t="str">
        <f>IF(B495&lt;&gt;"",_xlfn.TEXTJOIN("-",1,COUNTIF($B$3:$B495,B495),B495:E495),"")</f>
        <v/>
      </c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47" t="str">
        <f t="shared" si="8"/>
        <v/>
      </c>
      <c r="N495" s="38"/>
    </row>
    <row r="496" spans="1:14" s="31" customFormat="1" x14ac:dyDescent="0.25">
      <c r="A496" s="43" t="str">
        <f>IF(B496&lt;&gt;"",_xlfn.TEXTJOIN("-",1,COUNTIF($B$3:$B496,B496),B496:E496),"")</f>
        <v/>
      </c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47" t="str">
        <f t="shared" si="8"/>
        <v/>
      </c>
      <c r="N496" s="38"/>
    </row>
    <row r="497" spans="1:14" s="31" customFormat="1" x14ac:dyDescent="0.25">
      <c r="A497" s="43" t="str">
        <f>IF(B497&lt;&gt;"",_xlfn.TEXTJOIN("-",1,COUNTIF($B$3:$B497,B497),B497:E497),"")</f>
        <v/>
      </c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47" t="str">
        <f t="shared" si="8"/>
        <v/>
      </c>
      <c r="N497" s="38"/>
    </row>
    <row r="498" spans="1:14" s="31" customFormat="1" x14ac:dyDescent="0.25">
      <c r="A498" s="43" t="str">
        <f>IF(B498&lt;&gt;"",_xlfn.TEXTJOIN("-",1,COUNTIF($B$3:$B498,B498),B498:E498),"")</f>
        <v/>
      </c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47" t="str">
        <f t="shared" si="8"/>
        <v/>
      </c>
      <c r="N498" s="38"/>
    </row>
    <row r="499" spans="1:14" s="31" customFormat="1" x14ac:dyDescent="0.25">
      <c r="A499" s="43" t="str">
        <f>IF(B499&lt;&gt;"",_xlfn.TEXTJOIN("-",1,COUNTIF($B$3:$B499,B499),B499:E499),"")</f>
        <v/>
      </c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47" t="str">
        <f t="shared" si="8"/>
        <v/>
      </c>
      <c r="N499" s="38"/>
    </row>
    <row r="500" spans="1:14" s="31" customFormat="1" x14ac:dyDescent="0.25">
      <c r="A500" s="43" t="str">
        <f>IF(B500&lt;&gt;"",_xlfn.TEXTJOIN("-",1,COUNTIF($B$3:$B500,B500),B500:E500),"")</f>
        <v/>
      </c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47" t="str">
        <f t="shared" si="8"/>
        <v/>
      </c>
      <c r="N500" s="38"/>
    </row>
    <row r="501" spans="1:14" s="31" customFormat="1" x14ac:dyDescent="0.25">
      <c r="A501" s="43" t="str">
        <f>IF(B501&lt;&gt;"",_xlfn.TEXTJOIN("-",1,COUNTIF($B$3:$B501,B501),B501:E501),"")</f>
        <v/>
      </c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47" t="str">
        <f t="shared" si="8"/>
        <v/>
      </c>
      <c r="N501" s="38"/>
    </row>
    <row r="502" spans="1:14" s="31" customFormat="1" x14ac:dyDescent="0.25">
      <c r="A502" s="43" t="str">
        <f>IF(B502&lt;&gt;"",_xlfn.TEXTJOIN("-",1,COUNTIF($B$3:$B502,B502),B502:E502),"")</f>
        <v/>
      </c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47" t="str">
        <f t="shared" si="8"/>
        <v/>
      </c>
      <c r="N502" s="38"/>
    </row>
    <row r="503" spans="1:14" s="31" customFormat="1" x14ac:dyDescent="0.25">
      <c r="A503" s="43" t="str">
        <f>IF(B503&lt;&gt;"",_xlfn.TEXTJOIN("-",1,COUNTIF($B$3:$B503,B503),B503:E503),"")</f>
        <v/>
      </c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47" t="str">
        <f t="shared" si="8"/>
        <v/>
      </c>
      <c r="N503" s="38"/>
    </row>
    <row r="504" spans="1:14" s="31" customFormat="1" x14ac:dyDescent="0.25">
      <c r="A504" s="43" t="str">
        <f>IF(B504&lt;&gt;"",_xlfn.TEXTJOIN("-",1,COUNTIF($B$3:$B504,B504),B504:E504),"")</f>
        <v/>
      </c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47" t="str">
        <f t="shared" si="8"/>
        <v/>
      </c>
      <c r="N504" s="38"/>
    </row>
    <row r="505" spans="1:14" s="31" customFormat="1" x14ac:dyDescent="0.25">
      <c r="A505" s="43" t="str">
        <f>IF(B505&lt;&gt;"",_xlfn.TEXTJOIN("-",1,COUNTIF($B$3:$B505,B505),B505:E505),"")</f>
        <v/>
      </c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47" t="str">
        <f t="shared" si="8"/>
        <v/>
      </c>
      <c r="N505" s="38"/>
    </row>
    <row r="506" spans="1:14" s="31" customFormat="1" x14ac:dyDescent="0.25">
      <c r="A506" s="43" t="str">
        <f>IF(B506&lt;&gt;"",_xlfn.TEXTJOIN("-",1,COUNTIF($B$3:$B506,B506),B506:E506),"")</f>
        <v/>
      </c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47" t="str">
        <f t="shared" si="8"/>
        <v/>
      </c>
      <c r="N506" s="38"/>
    </row>
    <row r="507" spans="1:14" s="31" customFormat="1" x14ac:dyDescent="0.25">
      <c r="A507" s="43" t="str">
        <f>IF(B507&lt;&gt;"",_xlfn.TEXTJOIN("-",1,COUNTIF($B$3:$B507,B507),B507:E507),"")</f>
        <v/>
      </c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47" t="str">
        <f t="shared" si="8"/>
        <v/>
      </c>
      <c r="N507" s="38"/>
    </row>
    <row r="508" spans="1:14" s="31" customFormat="1" x14ac:dyDescent="0.25">
      <c r="A508" s="43" t="str">
        <f>IF(B508&lt;&gt;"",_xlfn.TEXTJOIN("-",1,COUNTIF($B$3:$B508,B508),B508:E508),"")</f>
        <v/>
      </c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47" t="str">
        <f t="shared" si="8"/>
        <v/>
      </c>
      <c r="N508" s="38"/>
    </row>
    <row r="509" spans="1:14" s="31" customFormat="1" x14ac:dyDescent="0.25">
      <c r="A509" s="43" t="str">
        <f>IF(B509&lt;&gt;"",_xlfn.TEXTJOIN("-",1,COUNTIF($B$3:$B509,B509),B509:E509),"")</f>
        <v/>
      </c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47" t="str">
        <f t="shared" si="8"/>
        <v/>
      </c>
      <c r="N509" s="38"/>
    </row>
    <row r="510" spans="1:14" s="31" customFormat="1" x14ac:dyDescent="0.25">
      <c r="A510" s="43" t="str">
        <f>IF(B510&lt;&gt;"",_xlfn.TEXTJOIN("-",1,COUNTIF($B$3:$B510,B510),B510:E510),"")</f>
        <v/>
      </c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47" t="str">
        <f t="shared" si="8"/>
        <v/>
      </c>
      <c r="N510" s="38"/>
    </row>
    <row r="511" spans="1:14" s="31" customFormat="1" x14ac:dyDescent="0.25">
      <c r="A511" s="43" t="str">
        <f>IF(B511&lt;&gt;"",_xlfn.TEXTJOIN("-",1,COUNTIF($B$3:$B511,B511),B511:E511),"")</f>
        <v/>
      </c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47" t="str">
        <f t="shared" si="8"/>
        <v/>
      </c>
      <c r="N511" s="38"/>
    </row>
    <row r="512" spans="1:14" s="31" customFormat="1" x14ac:dyDescent="0.25">
      <c r="A512" s="43" t="str">
        <f>IF(B512&lt;&gt;"",_xlfn.TEXTJOIN("-",1,COUNTIF($B$3:$B512,B512),B512:E512),"")</f>
        <v/>
      </c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47" t="str">
        <f t="shared" si="8"/>
        <v/>
      </c>
      <c r="N512" s="38"/>
    </row>
    <row r="513" spans="1:14" s="31" customFormat="1" x14ac:dyDescent="0.25">
      <c r="A513" s="43" t="str">
        <f>IF(B513&lt;&gt;"",_xlfn.TEXTJOIN("-",1,COUNTIF($B$3:$B513,B513),B513:E513),"")</f>
        <v/>
      </c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47" t="str">
        <f t="shared" si="8"/>
        <v/>
      </c>
      <c r="N513" s="38"/>
    </row>
    <row r="514" spans="1:14" s="31" customFormat="1" x14ac:dyDescent="0.25">
      <c r="A514" s="43" t="str">
        <f>IF(B514&lt;&gt;"",_xlfn.TEXTJOIN("-",1,COUNTIF($B$3:$B514,B514),B514:E514),"")</f>
        <v/>
      </c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47" t="str">
        <f t="shared" si="8"/>
        <v/>
      </c>
      <c r="N514" s="38"/>
    </row>
    <row r="515" spans="1:14" s="31" customFormat="1" x14ac:dyDescent="0.25">
      <c r="A515" s="43" t="str">
        <f>IF(B515&lt;&gt;"",_xlfn.TEXTJOIN("-",1,COUNTIF($B$3:$B515,B515),B515:E515),"")</f>
        <v/>
      </c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47" t="str">
        <f t="shared" si="8"/>
        <v/>
      </c>
      <c r="N515" s="38"/>
    </row>
    <row r="516" spans="1:14" s="31" customFormat="1" x14ac:dyDescent="0.25">
      <c r="A516" s="43" t="str">
        <f>IF(B516&lt;&gt;"",_xlfn.TEXTJOIN("-",1,COUNTIF($B$3:$B516,B516),B516:E516),"")</f>
        <v/>
      </c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47" t="str">
        <f t="shared" ref="M516:M579" si="9">IF(B516="FN",_xlfn.CONCAT("egor.v.ivanov",IF(OR(C516&lt;&gt;"",D516&lt;&gt;"",E516&lt;&gt;""),"+",""),LEFT(C516,1),IF(C516&lt;&gt;"","_",""),LEFT(D516,2),IF(D516&lt;&gt;"","_",""),E516,"@outlook.com"),"")</f>
        <v/>
      </c>
      <c r="N516" s="38"/>
    </row>
    <row r="517" spans="1:14" s="31" customFormat="1" x14ac:dyDescent="0.25">
      <c r="A517" s="43" t="str">
        <f>IF(B517&lt;&gt;"",_xlfn.TEXTJOIN("-",1,COUNTIF($B$3:$B517,B517),B517:E517),"")</f>
        <v/>
      </c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47" t="str">
        <f t="shared" si="9"/>
        <v/>
      </c>
      <c r="N517" s="38"/>
    </row>
    <row r="518" spans="1:14" s="31" customFormat="1" x14ac:dyDescent="0.25">
      <c r="A518" s="43" t="str">
        <f>IF(B518&lt;&gt;"",_xlfn.TEXTJOIN("-",1,COUNTIF($B$3:$B518,B518),B518:E518),"")</f>
        <v/>
      </c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47" t="str">
        <f t="shared" si="9"/>
        <v/>
      </c>
      <c r="N518" s="38"/>
    </row>
    <row r="519" spans="1:14" s="31" customFormat="1" x14ac:dyDescent="0.25">
      <c r="A519" s="43" t="str">
        <f>IF(B519&lt;&gt;"",_xlfn.TEXTJOIN("-",1,COUNTIF($B$3:$B519,B519),B519:E519),"")</f>
        <v/>
      </c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47" t="str">
        <f t="shared" si="9"/>
        <v/>
      </c>
      <c r="N519" s="38"/>
    </row>
    <row r="520" spans="1:14" s="31" customFormat="1" x14ac:dyDescent="0.25">
      <c r="A520" s="43" t="str">
        <f>IF(B520&lt;&gt;"",_xlfn.TEXTJOIN("-",1,COUNTIF($B$3:$B520,B520),B520:E520),"")</f>
        <v/>
      </c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47" t="str">
        <f t="shared" si="9"/>
        <v/>
      </c>
      <c r="N520" s="38"/>
    </row>
    <row r="521" spans="1:14" s="31" customFormat="1" x14ac:dyDescent="0.25">
      <c r="A521" s="43" t="str">
        <f>IF(B521&lt;&gt;"",_xlfn.TEXTJOIN("-",1,COUNTIF($B$3:$B521,B521),B521:E521),"")</f>
        <v/>
      </c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47" t="str">
        <f t="shared" si="9"/>
        <v/>
      </c>
      <c r="N521" s="38"/>
    </row>
    <row r="522" spans="1:14" s="31" customFormat="1" x14ac:dyDescent="0.25">
      <c r="A522" s="43" t="str">
        <f>IF(B522&lt;&gt;"",_xlfn.TEXTJOIN("-",1,COUNTIF($B$3:$B522,B522),B522:E522),"")</f>
        <v/>
      </c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47" t="str">
        <f t="shared" si="9"/>
        <v/>
      </c>
      <c r="N522" s="38"/>
    </row>
    <row r="523" spans="1:14" s="31" customFormat="1" x14ac:dyDescent="0.25">
      <c r="A523" s="43" t="str">
        <f>IF(B523&lt;&gt;"",_xlfn.TEXTJOIN("-",1,COUNTIF($B$3:$B523,B523),B523:E523),"")</f>
        <v/>
      </c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47" t="str">
        <f t="shared" si="9"/>
        <v/>
      </c>
      <c r="N523" s="38"/>
    </row>
    <row r="524" spans="1:14" s="31" customFormat="1" x14ac:dyDescent="0.25">
      <c r="A524" s="43" t="str">
        <f>IF(B524&lt;&gt;"",_xlfn.TEXTJOIN("-",1,COUNTIF($B$3:$B524,B524),B524:E524),"")</f>
        <v/>
      </c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47" t="str">
        <f t="shared" si="9"/>
        <v/>
      </c>
      <c r="N524" s="38"/>
    </row>
    <row r="525" spans="1:14" s="31" customFormat="1" x14ac:dyDescent="0.25">
      <c r="A525" s="43" t="str">
        <f>IF(B525&lt;&gt;"",_xlfn.TEXTJOIN("-",1,COUNTIF($B$3:$B525,B525),B525:E525),"")</f>
        <v/>
      </c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47" t="str">
        <f t="shared" si="9"/>
        <v/>
      </c>
      <c r="N525" s="38"/>
    </row>
    <row r="526" spans="1:14" s="31" customFormat="1" x14ac:dyDescent="0.25">
      <c r="A526" s="43" t="str">
        <f>IF(B526&lt;&gt;"",_xlfn.TEXTJOIN("-",1,COUNTIF($B$3:$B526,B526),B526:E526),"")</f>
        <v/>
      </c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47" t="str">
        <f t="shared" si="9"/>
        <v/>
      </c>
      <c r="N526" s="38"/>
    </row>
    <row r="527" spans="1:14" s="31" customFormat="1" x14ac:dyDescent="0.25">
      <c r="A527" s="43" t="str">
        <f>IF(B527&lt;&gt;"",_xlfn.TEXTJOIN("-",1,COUNTIF($B$3:$B527,B527),B527:E527),"")</f>
        <v/>
      </c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47" t="str">
        <f t="shared" si="9"/>
        <v/>
      </c>
      <c r="N527" s="38"/>
    </row>
    <row r="528" spans="1:14" s="31" customFormat="1" x14ac:dyDescent="0.25">
      <c r="A528" s="43" t="str">
        <f>IF(B528&lt;&gt;"",_xlfn.TEXTJOIN("-",1,COUNTIF($B$3:$B528,B528),B528:E528),"")</f>
        <v/>
      </c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47" t="str">
        <f t="shared" si="9"/>
        <v/>
      </c>
      <c r="N528" s="38"/>
    </row>
    <row r="529" spans="1:14" s="31" customFormat="1" x14ac:dyDescent="0.25">
      <c r="A529" s="43" t="str">
        <f>IF(B529&lt;&gt;"",_xlfn.TEXTJOIN("-",1,COUNTIF($B$3:$B529,B529),B529:E529),"")</f>
        <v/>
      </c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47" t="str">
        <f t="shared" si="9"/>
        <v/>
      </c>
      <c r="N529" s="38"/>
    </row>
    <row r="530" spans="1:14" s="31" customFormat="1" x14ac:dyDescent="0.25">
      <c r="A530" s="43" t="str">
        <f>IF(B530&lt;&gt;"",_xlfn.TEXTJOIN("-",1,COUNTIF($B$3:$B530,B530),B530:E530),"")</f>
        <v/>
      </c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47" t="str">
        <f t="shared" si="9"/>
        <v/>
      </c>
      <c r="N530" s="38"/>
    </row>
    <row r="531" spans="1:14" s="31" customFormat="1" x14ac:dyDescent="0.25">
      <c r="A531" s="43" t="str">
        <f>IF(B531&lt;&gt;"",_xlfn.TEXTJOIN("-",1,COUNTIF($B$3:$B531,B531),B531:E531),"")</f>
        <v/>
      </c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47" t="str">
        <f t="shared" si="9"/>
        <v/>
      </c>
      <c r="N531" s="38"/>
    </row>
    <row r="532" spans="1:14" s="31" customFormat="1" x14ac:dyDescent="0.25">
      <c r="A532" s="43" t="str">
        <f>IF(B532&lt;&gt;"",_xlfn.TEXTJOIN("-",1,COUNTIF($B$3:$B532,B532),B532:E532),"")</f>
        <v/>
      </c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47" t="str">
        <f t="shared" si="9"/>
        <v/>
      </c>
      <c r="N532" s="38"/>
    </row>
    <row r="533" spans="1:14" s="31" customFormat="1" x14ac:dyDescent="0.25">
      <c r="A533" s="43" t="str">
        <f>IF(B533&lt;&gt;"",_xlfn.TEXTJOIN("-",1,COUNTIF($B$3:$B533,B533),B533:E533),"")</f>
        <v/>
      </c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47" t="str">
        <f t="shared" si="9"/>
        <v/>
      </c>
      <c r="N533" s="38"/>
    </row>
    <row r="534" spans="1:14" s="31" customFormat="1" x14ac:dyDescent="0.25">
      <c r="A534" s="43" t="str">
        <f>IF(B534&lt;&gt;"",_xlfn.TEXTJOIN("-",1,COUNTIF($B$3:$B534,B534),B534:E534),"")</f>
        <v/>
      </c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47" t="str">
        <f t="shared" si="9"/>
        <v/>
      </c>
      <c r="N534" s="38"/>
    </row>
    <row r="535" spans="1:14" s="31" customFormat="1" x14ac:dyDescent="0.25">
      <c r="A535" s="43" t="str">
        <f>IF(B535&lt;&gt;"",_xlfn.TEXTJOIN("-",1,COUNTIF($B$3:$B535,B535),B535:E535),"")</f>
        <v/>
      </c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47" t="str">
        <f t="shared" si="9"/>
        <v/>
      </c>
      <c r="N535" s="38"/>
    </row>
    <row r="536" spans="1:14" s="31" customFormat="1" x14ac:dyDescent="0.25">
      <c r="A536" s="43" t="str">
        <f>IF(B536&lt;&gt;"",_xlfn.TEXTJOIN("-",1,COUNTIF($B$3:$B536,B536),B536:E536),"")</f>
        <v/>
      </c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47" t="str">
        <f t="shared" si="9"/>
        <v/>
      </c>
      <c r="N536" s="38"/>
    </row>
    <row r="537" spans="1:14" s="31" customFormat="1" x14ac:dyDescent="0.25">
      <c r="A537" s="43" t="str">
        <f>IF(B537&lt;&gt;"",_xlfn.TEXTJOIN("-",1,COUNTIF($B$3:$B537,B537),B537:E537),"")</f>
        <v/>
      </c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47" t="str">
        <f t="shared" si="9"/>
        <v/>
      </c>
      <c r="N537" s="38"/>
    </row>
    <row r="538" spans="1:14" s="31" customFormat="1" x14ac:dyDescent="0.25">
      <c r="A538" s="43" t="str">
        <f>IF(B538&lt;&gt;"",_xlfn.TEXTJOIN("-",1,COUNTIF($B$3:$B538,B538),B538:E538),"")</f>
        <v/>
      </c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47" t="str">
        <f t="shared" si="9"/>
        <v/>
      </c>
      <c r="N538" s="38"/>
    </row>
    <row r="539" spans="1:14" s="31" customFormat="1" x14ac:dyDescent="0.25">
      <c r="A539" s="43" t="str">
        <f>IF(B539&lt;&gt;"",_xlfn.TEXTJOIN("-",1,COUNTIF($B$3:$B539,B539),B539:E539),"")</f>
        <v/>
      </c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47" t="str">
        <f t="shared" si="9"/>
        <v/>
      </c>
      <c r="N539" s="38"/>
    </row>
    <row r="540" spans="1:14" s="31" customFormat="1" x14ac:dyDescent="0.25">
      <c r="A540" s="43" t="str">
        <f>IF(B540&lt;&gt;"",_xlfn.TEXTJOIN("-",1,COUNTIF($B$3:$B540,B540),B540:E540),"")</f>
        <v/>
      </c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47" t="str">
        <f t="shared" si="9"/>
        <v/>
      </c>
      <c r="N540" s="38"/>
    </row>
    <row r="541" spans="1:14" s="31" customFormat="1" x14ac:dyDescent="0.25">
      <c r="A541" s="43" t="str">
        <f>IF(B541&lt;&gt;"",_xlfn.TEXTJOIN("-",1,COUNTIF($B$3:$B541,B541),B541:E541),"")</f>
        <v/>
      </c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47" t="str">
        <f t="shared" si="9"/>
        <v/>
      </c>
      <c r="N541" s="38"/>
    </row>
    <row r="542" spans="1:14" s="31" customFormat="1" x14ac:dyDescent="0.25">
      <c r="A542" s="43" t="str">
        <f>IF(B542&lt;&gt;"",_xlfn.TEXTJOIN("-",1,COUNTIF($B$3:$B542,B542),B542:E542),"")</f>
        <v/>
      </c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47" t="str">
        <f t="shared" si="9"/>
        <v/>
      </c>
      <c r="N542" s="38"/>
    </row>
    <row r="543" spans="1:14" s="31" customFormat="1" x14ac:dyDescent="0.25">
      <c r="A543" s="43" t="str">
        <f>IF(B543&lt;&gt;"",_xlfn.TEXTJOIN("-",1,COUNTIF($B$3:$B543,B543),B543:E543),"")</f>
        <v/>
      </c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47" t="str">
        <f t="shared" si="9"/>
        <v/>
      </c>
      <c r="N543" s="38"/>
    </row>
    <row r="544" spans="1:14" s="31" customFormat="1" x14ac:dyDescent="0.25">
      <c r="A544" s="43" t="str">
        <f>IF(B544&lt;&gt;"",_xlfn.TEXTJOIN("-",1,COUNTIF($B$3:$B544,B544),B544:E544),"")</f>
        <v/>
      </c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47" t="str">
        <f t="shared" si="9"/>
        <v/>
      </c>
      <c r="N544" s="38"/>
    </row>
    <row r="545" spans="1:14" s="31" customFormat="1" x14ac:dyDescent="0.25">
      <c r="A545" s="43" t="str">
        <f>IF(B545&lt;&gt;"",_xlfn.TEXTJOIN("-",1,COUNTIF($B$3:$B545,B545),B545:E545),"")</f>
        <v/>
      </c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47" t="str">
        <f t="shared" si="9"/>
        <v/>
      </c>
      <c r="N545" s="38"/>
    </row>
    <row r="546" spans="1:14" s="31" customFormat="1" x14ac:dyDescent="0.25">
      <c r="A546" s="43" t="str">
        <f>IF(B546&lt;&gt;"",_xlfn.TEXTJOIN("-",1,COUNTIF($B$3:$B546,B546),B546:E546),"")</f>
        <v/>
      </c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47" t="str">
        <f t="shared" si="9"/>
        <v/>
      </c>
      <c r="N546" s="38"/>
    </row>
    <row r="547" spans="1:14" s="31" customFormat="1" x14ac:dyDescent="0.25">
      <c r="A547" s="43" t="str">
        <f>IF(B547&lt;&gt;"",_xlfn.TEXTJOIN("-",1,COUNTIF($B$3:$B547,B547),B547:E547),"")</f>
        <v/>
      </c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47" t="str">
        <f t="shared" si="9"/>
        <v/>
      </c>
      <c r="N547" s="38"/>
    </row>
    <row r="548" spans="1:14" s="31" customFormat="1" x14ac:dyDescent="0.25">
      <c r="A548" s="43" t="str">
        <f>IF(B548&lt;&gt;"",_xlfn.TEXTJOIN("-",1,COUNTIF($B$3:$B548,B548),B548:E548),"")</f>
        <v/>
      </c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47" t="str">
        <f t="shared" si="9"/>
        <v/>
      </c>
      <c r="N548" s="38"/>
    </row>
    <row r="549" spans="1:14" s="31" customFormat="1" x14ac:dyDescent="0.25">
      <c r="A549" s="43" t="str">
        <f>IF(B549&lt;&gt;"",_xlfn.TEXTJOIN("-",1,COUNTIF($B$3:$B549,B549),B549:E549),"")</f>
        <v/>
      </c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47" t="str">
        <f t="shared" si="9"/>
        <v/>
      </c>
      <c r="N549" s="38"/>
    </row>
    <row r="550" spans="1:14" s="31" customFormat="1" x14ac:dyDescent="0.25">
      <c r="A550" s="43" t="str">
        <f>IF(B550&lt;&gt;"",_xlfn.TEXTJOIN("-",1,COUNTIF($B$3:$B550,B550),B550:E550),"")</f>
        <v/>
      </c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47" t="str">
        <f t="shared" si="9"/>
        <v/>
      </c>
      <c r="N550" s="38"/>
    </row>
    <row r="551" spans="1:14" s="31" customFormat="1" x14ac:dyDescent="0.25">
      <c r="A551" s="43" t="str">
        <f>IF(B551&lt;&gt;"",_xlfn.TEXTJOIN("-",1,COUNTIF($B$3:$B551,B551),B551:E551),"")</f>
        <v/>
      </c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47" t="str">
        <f t="shared" si="9"/>
        <v/>
      </c>
      <c r="N551" s="38"/>
    </row>
    <row r="552" spans="1:14" s="31" customFormat="1" x14ac:dyDescent="0.25">
      <c r="A552" s="43" t="str">
        <f>IF(B552&lt;&gt;"",_xlfn.TEXTJOIN("-",1,COUNTIF($B$3:$B552,B552),B552:E552),"")</f>
        <v/>
      </c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47" t="str">
        <f t="shared" si="9"/>
        <v/>
      </c>
      <c r="N552" s="38"/>
    </row>
    <row r="553" spans="1:14" s="31" customFormat="1" x14ac:dyDescent="0.25">
      <c r="A553" s="43" t="str">
        <f>IF(B553&lt;&gt;"",_xlfn.TEXTJOIN("-",1,COUNTIF($B$3:$B553,B553),B553:E553),"")</f>
        <v/>
      </c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47" t="str">
        <f t="shared" si="9"/>
        <v/>
      </c>
      <c r="N553" s="38"/>
    </row>
    <row r="554" spans="1:14" s="31" customFormat="1" x14ac:dyDescent="0.25">
      <c r="A554" s="43" t="str">
        <f>IF(B554&lt;&gt;"",_xlfn.TEXTJOIN("-",1,COUNTIF($B$3:$B554,B554),B554:E554),"")</f>
        <v/>
      </c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47" t="str">
        <f t="shared" si="9"/>
        <v/>
      </c>
      <c r="N554" s="38"/>
    </row>
    <row r="555" spans="1:14" s="31" customFormat="1" x14ac:dyDescent="0.25">
      <c r="A555" s="43" t="str">
        <f>IF(B555&lt;&gt;"",_xlfn.TEXTJOIN("-",1,COUNTIF($B$3:$B555,B555),B555:E555),"")</f>
        <v/>
      </c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47" t="str">
        <f t="shared" si="9"/>
        <v/>
      </c>
      <c r="N555" s="38"/>
    </row>
    <row r="556" spans="1:14" s="31" customFormat="1" x14ac:dyDescent="0.25">
      <c r="A556" s="43" t="str">
        <f>IF(B556&lt;&gt;"",_xlfn.TEXTJOIN("-",1,COUNTIF($B$3:$B556,B556),B556:E556),"")</f>
        <v/>
      </c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47" t="str">
        <f t="shared" si="9"/>
        <v/>
      </c>
      <c r="N556" s="38"/>
    </row>
    <row r="557" spans="1:14" s="31" customFormat="1" x14ac:dyDescent="0.25">
      <c r="A557" s="43" t="str">
        <f>IF(B557&lt;&gt;"",_xlfn.TEXTJOIN("-",1,COUNTIF($B$3:$B557,B557),B557:E557),"")</f>
        <v/>
      </c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47" t="str">
        <f t="shared" si="9"/>
        <v/>
      </c>
      <c r="N557" s="38"/>
    </row>
    <row r="558" spans="1:14" s="31" customFormat="1" x14ac:dyDescent="0.25">
      <c r="A558" s="43" t="str">
        <f>IF(B558&lt;&gt;"",_xlfn.TEXTJOIN("-",1,COUNTIF($B$3:$B558,B558),B558:E558),"")</f>
        <v/>
      </c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47" t="str">
        <f t="shared" si="9"/>
        <v/>
      </c>
      <c r="N558" s="38"/>
    </row>
    <row r="559" spans="1:14" s="31" customFormat="1" x14ac:dyDescent="0.25">
      <c r="A559" s="43" t="str">
        <f>IF(B559&lt;&gt;"",_xlfn.TEXTJOIN("-",1,COUNTIF($B$3:$B559,B559),B559:E559),"")</f>
        <v/>
      </c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47" t="str">
        <f t="shared" si="9"/>
        <v/>
      </c>
      <c r="N559" s="38"/>
    </row>
    <row r="560" spans="1:14" s="31" customFormat="1" x14ac:dyDescent="0.25">
      <c r="A560" s="43" t="str">
        <f>IF(B560&lt;&gt;"",_xlfn.TEXTJOIN("-",1,COUNTIF($B$3:$B560,B560),B560:E560),"")</f>
        <v/>
      </c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47" t="str">
        <f t="shared" si="9"/>
        <v/>
      </c>
      <c r="N560" s="38"/>
    </row>
    <row r="561" spans="1:14" s="31" customFormat="1" x14ac:dyDescent="0.25">
      <c r="A561" s="43" t="str">
        <f>IF(B561&lt;&gt;"",_xlfn.TEXTJOIN("-",1,COUNTIF($B$3:$B561,B561),B561:E561),"")</f>
        <v/>
      </c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47" t="str">
        <f t="shared" si="9"/>
        <v/>
      </c>
      <c r="N561" s="38"/>
    </row>
    <row r="562" spans="1:14" s="31" customFormat="1" x14ac:dyDescent="0.25">
      <c r="A562" s="43" t="str">
        <f>IF(B562&lt;&gt;"",_xlfn.TEXTJOIN("-",1,COUNTIF($B$3:$B562,B562),B562:E562),"")</f>
        <v/>
      </c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47" t="str">
        <f t="shared" si="9"/>
        <v/>
      </c>
      <c r="N562" s="38"/>
    </row>
    <row r="563" spans="1:14" s="31" customFormat="1" x14ac:dyDescent="0.25">
      <c r="A563" s="43" t="str">
        <f>IF(B563&lt;&gt;"",_xlfn.TEXTJOIN("-",1,COUNTIF($B$3:$B563,B563),B563:E563),"")</f>
        <v/>
      </c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47" t="str">
        <f t="shared" si="9"/>
        <v/>
      </c>
      <c r="N563" s="38"/>
    </row>
    <row r="564" spans="1:14" s="31" customFormat="1" x14ac:dyDescent="0.25">
      <c r="A564" s="43" t="str">
        <f>IF(B564&lt;&gt;"",_xlfn.TEXTJOIN("-",1,COUNTIF($B$3:$B564,B564),B564:E564),"")</f>
        <v/>
      </c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47" t="str">
        <f t="shared" si="9"/>
        <v/>
      </c>
      <c r="N564" s="38"/>
    </row>
    <row r="565" spans="1:14" s="31" customFormat="1" x14ac:dyDescent="0.25">
      <c r="A565" s="43" t="str">
        <f>IF(B565&lt;&gt;"",_xlfn.TEXTJOIN("-",1,COUNTIF($B$3:$B565,B565),B565:E565),"")</f>
        <v/>
      </c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47" t="str">
        <f t="shared" si="9"/>
        <v/>
      </c>
      <c r="N565" s="38"/>
    </row>
    <row r="566" spans="1:14" s="31" customFormat="1" x14ac:dyDescent="0.25">
      <c r="A566" s="43" t="str">
        <f>IF(B566&lt;&gt;"",_xlfn.TEXTJOIN("-",1,COUNTIF($B$3:$B566,B566),B566:E566),"")</f>
        <v/>
      </c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47" t="str">
        <f t="shared" si="9"/>
        <v/>
      </c>
      <c r="N566" s="38"/>
    </row>
    <row r="567" spans="1:14" s="31" customFormat="1" x14ac:dyDescent="0.25">
      <c r="A567" s="43" t="str">
        <f>IF(B567&lt;&gt;"",_xlfn.TEXTJOIN("-",1,COUNTIF($B$3:$B567,B567),B567:E567),"")</f>
        <v/>
      </c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47" t="str">
        <f t="shared" si="9"/>
        <v/>
      </c>
      <c r="N567" s="38"/>
    </row>
    <row r="568" spans="1:14" s="31" customFormat="1" x14ac:dyDescent="0.25">
      <c r="A568" s="43" t="str">
        <f>IF(B568&lt;&gt;"",_xlfn.TEXTJOIN("-",1,COUNTIF($B$3:$B568,B568),B568:E568),"")</f>
        <v/>
      </c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47" t="str">
        <f t="shared" si="9"/>
        <v/>
      </c>
      <c r="N568" s="38"/>
    </row>
    <row r="569" spans="1:14" s="31" customFormat="1" x14ac:dyDescent="0.25">
      <c r="A569" s="43" t="str">
        <f>IF(B569&lt;&gt;"",_xlfn.TEXTJOIN("-",1,COUNTIF($B$3:$B569,B569),B569:E569),"")</f>
        <v/>
      </c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47" t="str">
        <f t="shared" si="9"/>
        <v/>
      </c>
      <c r="N569" s="38"/>
    </row>
    <row r="570" spans="1:14" s="31" customFormat="1" x14ac:dyDescent="0.25">
      <c r="A570" s="43" t="str">
        <f>IF(B570&lt;&gt;"",_xlfn.TEXTJOIN("-",1,COUNTIF($B$3:$B570,B570),B570:E570),"")</f>
        <v/>
      </c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47" t="str">
        <f t="shared" si="9"/>
        <v/>
      </c>
      <c r="N570" s="38"/>
    </row>
    <row r="571" spans="1:14" s="31" customFormat="1" x14ac:dyDescent="0.25">
      <c r="A571" s="43" t="str">
        <f>IF(B571&lt;&gt;"",_xlfn.TEXTJOIN("-",1,COUNTIF($B$3:$B571,B571),B571:E571),"")</f>
        <v/>
      </c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47" t="str">
        <f t="shared" si="9"/>
        <v/>
      </c>
      <c r="N571" s="38"/>
    </row>
    <row r="572" spans="1:14" s="31" customFormat="1" x14ac:dyDescent="0.25">
      <c r="A572" s="43" t="str">
        <f>IF(B572&lt;&gt;"",_xlfn.TEXTJOIN("-",1,COUNTIF($B$3:$B572,B572),B572:E572),"")</f>
        <v/>
      </c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47" t="str">
        <f t="shared" si="9"/>
        <v/>
      </c>
      <c r="N572" s="38"/>
    </row>
    <row r="573" spans="1:14" s="31" customFormat="1" x14ac:dyDescent="0.25">
      <c r="A573" s="43" t="str">
        <f>IF(B573&lt;&gt;"",_xlfn.TEXTJOIN("-",1,COUNTIF($B$3:$B573,B573),B573:E573),"")</f>
        <v/>
      </c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47" t="str">
        <f t="shared" si="9"/>
        <v/>
      </c>
      <c r="N573" s="38"/>
    </row>
    <row r="574" spans="1:14" s="31" customFormat="1" x14ac:dyDescent="0.25">
      <c r="A574" s="43" t="str">
        <f>IF(B574&lt;&gt;"",_xlfn.TEXTJOIN("-",1,COUNTIF($B$3:$B574,B574),B574:E574),"")</f>
        <v/>
      </c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47" t="str">
        <f t="shared" si="9"/>
        <v/>
      </c>
      <c r="N574" s="38"/>
    </row>
    <row r="575" spans="1:14" s="31" customFormat="1" x14ac:dyDescent="0.25">
      <c r="A575" s="43" t="str">
        <f>IF(B575&lt;&gt;"",_xlfn.TEXTJOIN("-",1,COUNTIF($B$3:$B575,B575),B575:E575),"")</f>
        <v/>
      </c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47" t="str">
        <f t="shared" si="9"/>
        <v/>
      </c>
      <c r="N575" s="38"/>
    </row>
    <row r="576" spans="1:14" s="31" customFormat="1" x14ac:dyDescent="0.25">
      <c r="A576" s="43" t="str">
        <f>IF(B576&lt;&gt;"",_xlfn.TEXTJOIN("-",1,COUNTIF($B$3:$B576,B576),B576:E576),"")</f>
        <v/>
      </c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47" t="str">
        <f t="shared" si="9"/>
        <v/>
      </c>
      <c r="N576" s="38"/>
    </row>
    <row r="577" spans="1:14" s="31" customFormat="1" x14ac:dyDescent="0.25">
      <c r="A577" s="43" t="str">
        <f>IF(B577&lt;&gt;"",_xlfn.TEXTJOIN("-",1,COUNTIF($B$3:$B577,B577),B577:E577),"")</f>
        <v/>
      </c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47" t="str">
        <f t="shared" si="9"/>
        <v/>
      </c>
      <c r="N577" s="38"/>
    </row>
    <row r="578" spans="1:14" s="31" customFormat="1" x14ac:dyDescent="0.25">
      <c r="A578" s="43" t="str">
        <f>IF(B578&lt;&gt;"",_xlfn.TEXTJOIN("-",1,COUNTIF($B$3:$B578,B578),B578:E578),"")</f>
        <v/>
      </c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47" t="str">
        <f t="shared" si="9"/>
        <v/>
      </c>
      <c r="N578" s="38"/>
    </row>
    <row r="579" spans="1:14" s="31" customFormat="1" x14ac:dyDescent="0.25">
      <c r="A579" s="43" t="str">
        <f>IF(B579&lt;&gt;"",_xlfn.TEXTJOIN("-",1,COUNTIF($B$3:$B579,B579),B579:E579),"")</f>
        <v/>
      </c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47" t="str">
        <f t="shared" si="9"/>
        <v/>
      </c>
      <c r="N579" s="38"/>
    </row>
    <row r="580" spans="1:14" s="31" customFormat="1" x14ac:dyDescent="0.25">
      <c r="A580" s="43" t="str">
        <f>IF(B580&lt;&gt;"",_xlfn.TEXTJOIN("-",1,COUNTIF($B$3:$B580,B580),B580:E580),"")</f>
        <v/>
      </c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47" t="str">
        <f t="shared" ref="M580:M643" si="10">IF(B580="FN",_xlfn.CONCAT("egor.v.ivanov",IF(OR(C580&lt;&gt;"",D580&lt;&gt;"",E580&lt;&gt;""),"+",""),LEFT(C580,1),IF(C580&lt;&gt;"","_",""),LEFT(D580,2),IF(D580&lt;&gt;"","_",""),E580,"@outlook.com"),"")</f>
        <v/>
      </c>
      <c r="N580" s="38"/>
    </row>
    <row r="581" spans="1:14" s="31" customFormat="1" x14ac:dyDescent="0.25">
      <c r="A581" s="43" t="str">
        <f>IF(B581&lt;&gt;"",_xlfn.TEXTJOIN("-",1,COUNTIF($B$3:$B581,B581),B581:E581),"")</f>
        <v/>
      </c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47" t="str">
        <f t="shared" si="10"/>
        <v/>
      </c>
      <c r="N581" s="38"/>
    </row>
    <row r="582" spans="1:14" s="31" customFormat="1" x14ac:dyDescent="0.25">
      <c r="A582" s="43" t="str">
        <f>IF(B582&lt;&gt;"",_xlfn.TEXTJOIN("-",1,COUNTIF($B$3:$B582,B582),B582:E582),"")</f>
        <v/>
      </c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47" t="str">
        <f t="shared" si="10"/>
        <v/>
      </c>
      <c r="N582" s="38"/>
    </row>
    <row r="583" spans="1:14" s="31" customFormat="1" x14ac:dyDescent="0.25">
      <c r="A583" s="43" t="str">
        <f>IF(B583&lt;&gt;"",_xlfn.TEXTJOIN("-",1,COUNTIF($B$3:$B583,B583),B583:E583),"")</f>
        <v/>
      </c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47" t="str">
        <f t="shared" si="10"/>
        <v/>
      </c>
      <c r="N583" s="38"/>
    </row>
    <row r="584" spans="1:14" s="31" customFormat="1" x14ac:dyDescent="0.25">
      <c r="A584" s="43" t="str">
        <f>IF(B584&lt;&gt;"",_xlfn.TEXTJOIN("-",1,COUNTIF($B$3:$B584,B584),B584:E584),"")</f>
        <v/>
      </c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47" t="str">
        <f t="shared" si="10"/>
        <v/>
      </c>
      <c r="N584" s="38"/>
    </row>
    <row r="585" spans="1:14" s="31" customFormat="1" x14ac:dyDescent="0.25">
      <c r="A585" s="43" t="str">
        <f>IF(B585&lt;&gt;"",_xlfn.TEXTJOIN("-",1,COUNTIF($B$3:$B585,B585),B585:E585),"")</f>
        <v/>
      </c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47" t="str">
        <f t="shared" si="10"/>
        <v/>
      </c>
      <c r="N585" s="38"/>
    </row>
    <row r="586" spans="1:14" s="31" customFormat="1" x14ac:dyDescent="0.25">
      <c r="A586" s="43" t="str">
        <f>IF(B586&lt;&gt;"",_xlfn.TEXTJOIN("-",1,COUNTIF($B$3:$B586,B586),B586:E586),"")</f>
        <v/>
      </c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47" t="str">
        <f t="shared" si="10"/>
        <v/>
      </c>
      <c r="N586" s="38"/>
    </row>
    <row r="587" spans="1:14" s="31" customFormat="1" x14ac:dyDescent="0.25">
      <c r="A587" s="43" t="str">
        <f>IF(B587&lt;&gt;"",_xlfn.TEXTJOIN("-",1,COUNTIF($B$3:$B587,B587),B587:E587),"")</f>
        <v/>
      </c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47" t="str">
        <f t="shared" si="10"/>
        <v/>
      </c>
      <c r="N587" s="38"/>
    </row>
    <row r="588" spans="1:14" s="31" customFormat="1" x14ac:dyDescent="0.25">
      <c r="A588" s="43" t="str">
        <f>IF(B588&lt;&gt;"",_xlfn.TEXTJOIN("-",1,COUNTIF($B$3:$B588,B588),B588:E588),"")</f>
        <v/>
      </c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47" t="str">
        <f t="shared" si="10"/>
        <v/>
      </c>
      <c r="N588" s="38"/>
    </row>
    <row r="589" spans="1:14" s="31" customFormat="1" x14ac:dyDescent="0.25">
      <c r="A589" s="43" t="str">
        <f>IF(B589&lt;&gt;"",_xlfn.TEXTJOIN("-",1,COUNTIF($B$3:$B589,B589),B589:E589),"")</f>
        <v/>
      </c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47" t="str">
        <f t="shared" si="10"/>
        <v/>
      </c>
      <c r="N589" s="38"/>
    </row>
    <row r="590" spans="1:14" s="31" customFormat="1" x14ac:dyDescent="0.25">
      <c r="A590" s="43" t="str">
        <f>IF(B590&lt;&gt;"",_xlfn.TEXTJOIN("-",1,COUNTIF($B$3:$B590,B590),B590:E590),"")</f>
        <v/>
      </c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47" t="str">
        <f t="shared" si="10"/>
        <v/>
      </c>
      <c r="N590" s="38"/>
    </row>
    <row r="591" spans="1:14" s="31" customFormat="1" x14ac:dyDescent="0.25">
      <c r="A591" s="43" t="str">
        <f>IF(B591&lt;&gt;"",_xlfn.TEXTJOIN("-",1,COUNTIF($B$3:$B591,B591),B591:E591),"")</f>
        <v/>
      </c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47" t="str">
        <f t="shared" si="10"/>
        <v/>
      </c>
      <c r="N591" s="38"/>
    </row>
    <row r="592" spans="1:14" s="31" customFormat="1" x14ac:dyDescent="0.25">
      <c r="A592" s="43" t="str">
        <f>IF(B592&lt;&gt;"",_xlfn.TEXTJOIN("-",1,COUNTIF($B$3:$B592,B592),B592:E592),"")</f>
        <v/>
      </c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47" t="str">
        <f t="shared" si="10"/>
        <v/>
      </c>
      <c r="N592" s="38"/>
    </row>
    <row r="593" spans="1:14" s="31" customFormat="1" x14ac:dyDescent="0.25">
      <c r="A593" s="43" t="str">
        <f>IF(B593&lt;&gt;"",_xlfn.TEXTJOIN("-",1,COUNTIF($B$3:$B593,B593),B593:E593),"")</f>
        <v/>
      </c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47" t="str">
        <f t="shared" si="10"/>
        <v/>
      </c>
      <c r="N593" s="38"/>
    </row>
    <row r="594" spans="1:14" s="31" customFormat="1" x14ac:dyDescent="0.25">
      <c r="A594" s="43" t="str">
        <f>IF(B594&lt;&gt;"",_xlfn.TEXTJOIN("-",1,COUNTIF($B$3:$B594,B594),B594:E594),"")</f>
        <v/>
      </c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47" t="str">
        <f t="shared" si="10"/>
        <v/>
      </c>
      <c r="N594" s="38"/>
    </row>
    <row r="595" spans="1:14" s="31" customFormat="1" x14ac:dyDescent="0.25">
      <c r="A595" s="43" t="str">
        <f>IF(B595&lt;&gt;"",_xlfn.TEXTJOIN("-",1,COUNTIF($B$3:$B595,B595),B595:E595),"")</f>
        <v/>
      </c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47" t="str">
        <f t="shared" si="10"/>
        <v/>
      </c>
      <c r="N595" s="38"/>
    </row>
    <row r="596" spans="1:14" s="31" customFormat="1" x14ac:dyDescent="0.25">
      <c r="A596" s="43" t="str">
        <f>IF(B596&lt;&gt;"",_xlfn.TEXTJOIN("-",1,COUNTIF($B$3:$B596,B596),B596:E596),"")</f>
        <v/>
      </c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47" t="str">
        <f t="shared" si="10"/>
        <v/>
      </c>
      <c r="N596" s="38"/>
    </row>
    <row r="597" spans="1:14" s="31" customFormat="1" x14ac:dyDescent="0.25">
      <c r="A597" s="43" t="str">
        <f>IF(B597&lt;&gt;"",_xlfn.TEXTJOIN("-",1,COUNTIF($B$3:$B597,B597),B597:E597),"")</f>
        <v/>
      </c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47" t="str">
        <f t="shared" si="10"/>
        <v/>
      </c>
      <c r="N597" s="38"/>
    </row>
    <row r="598" spans="1:14" s="31" customFormat="1" x14ac:dyDescent="0.25">
      <c r="A598" s="43" t="str">
        <f>IF(B598&lt;&gt;"",_xlfn.TEXTJOIN("-",1,COUNTIF($B$3:$B598,B598),B598:E598),"")</f>
        <v/>
      </c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47" t="str">
        <f t="shared" si="10"/>
        <v/>
      </c>
      <c r="N598" s="38"/>
    </row>
    <row r="599" spans="1:14" s="31" customFormat="1" x14ac:dyDescent="0.25">
      <c r="A599" s="43" t="str">
        <f>IF(B599&lt;&gt;"",_xlfn.TEXTJOIN("-",1,COUNTIF($B$3:$B599,B599),B599:E599),"")</f>
        <v/>
      </c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47" t="str">
        <f t="shared" si="10"/>
        <v/>
      </c>
      <c r="N599" s="38"/>
    </row>
    <row r="600" spans="1:14" s="31" customFormat="1" x14ac:dyDescent="0.25">
      <c r="A600" s="43" t="str">
        <f>IF(B600&lt;&gt;"",_xlfn.TEXTJOIN("-",1,COUNTIF($B$3:$B600,B600),B600:E600),"")</f>
        <v/>
      </c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47" t="str">
        <f t="shared" si="10"/>
        <v/>
      </c>
      <c r="N600" s="38"/>
    </row>
    <row r="601" spans="1:14" s="31" customFormat="1" x14ac:dyDescent="0.25">
      <c r="A601" s="43" t="str">
        <f>IF(B601&lt;&gt;"",_xlfn.TEXTJOIN("-",1,COUNTIF($B$3:$B601,B601),B601:E601),"")</f>
        <v/>
      </c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47" t="str">
        <f t="shared" si="10"/>
        <v/>
      </c>
      <c r="N601" s="38"/>
    </row>
    <row r="602" spans="1:14" s="31" customFormat="1" x14ac:dyDescent="0.25">
      <c r="A602" s="43" t="str">
        <f>IF(B602&lt;&gt;"",_xlfn.TEXTJOIN("-",1,COUNTIF($B$3:$B602,B602),B602:E602),"")</f>
        <v/>
      </c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47" t="str">
        <f t="shared" si="10"/>
        <v/>
      </c>
      <c r="N602" s="38"/>
    </row>
    <row r="603" spans="1:14" s="31" customFormat="1" x14ac:dyDescent="0.25">
      <c r="A603" s="43" t="str">
        <f>IF(B603&lt;&gt;"",_xlfn.TEXTJOIN("-",1,COUNTIF($B$3:$B603,B603),B603:E603),"")</f>
        <v/>
      </c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47" t="str">
        <f t="shared" si="10"/>
        <v/>
      </c>
      <c r="N603" s="38"/>
    </row>
    <row r="604" spans="1:14" s="31" customFormat="1" x14ac:dyDescent="0.25">
      <c r="A604" s="43" t="str">
        <f>IF(B604&lt;&gt;"",_xlfn.TEXTJOIN("-",1,COUNTIF($B$3:$B604,B604),B604:E604),"")</f>
        <v/>
      </c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47" t="str">
        <f t="shared" si="10"/>
        <v/>
      </c>
      <c r="N604" s="38"/>
    </row>
    <row r="605" spans="1:14" s="31" customFormat="1" x14ac:dyDescent="0.25">
      <c r="A605" s="43" t="str">
        <f>IF(B605&lt;&gt;"",_xlfn.TEXTJOIN("-",1,COUNTIF($B$3:$B605,B605),B605:E605),"")</f>
        <v/>
      </c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47" t="str">
        <f t="shared" si="10"/>
        <v/>
      </c>
      <c r="N605" s="38"/>
    </row>
    <row r="606" spans="1:14" s="31" customFormat="1" x14ac:dyDescent="0.25">
      <c r="A606" s="43" t="str">
        <f>IF(B606&lt;&gt;"",_xlfn.TEXTJOIN("-",1,COUNTIF($B$3:$B606,B606),B606:E606),"")</f>
        <v/>
      </c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47" t="str">
        <f t="shared" si="10"/>
        <v/>
      </c>
      <c r="N606" s="38"/>
    </row>
    <row r="607" spans="1:14" s="31" customFormat="1" x14ac:dyDescent="0.25">
      <c r="A607" s="43" t="str">
        <f>IF(B607&lt;&gt;"",_xlfn.TEXTJOIN("-",1,COUNTIF($B$3:$B607,B607),B607:E607),"")</f>
        <v/>
      </c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47" t="str">
        <f t="shared" si="10"/>
        <v/>
      </c>
      <c r="N607" s="38"/>
    </row>
    <row r="608" spans="1:14" s="31" customFormat="1" x14ac:dyDescent="0.25">
      <c r="A608" s="43" t="str">
        <f>IF(B608&lt;&gt;"",_xlfn.TEXTJOIN("-",1,COUNTIF($B$3:$B608,B608),B608:E608),"")</f>
        <v/>
      </c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47" t="str">
        <f t="shared" si="10"/>
        <v/>
      </c>
      <c r="N608" s="38"/>
    </row>
    <row r="609" spans="1:14" s="31" customFormat="1" x14ac:dyDescent="0.25">
      <c r="A609" s="43" t="str">
        <f>IF(B609&lt;&gt;"",_xlfn.TEXTJOIN("-",1,COUNTIF($B$3:$B609,B609),B609:E609),"")</f>
        <v/>
      </c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47" t="str">
        <f t="shared" si="10"/>
        <v/>
      </c>
      <c r="N609" s="38"/>
    </row>
    <row r="610" spans="1:14" s="31" customFormat="1" x14ac:dyDescent="0.25">
      <c r="A610" s="43" t="str">
        <f>IF(B610&lt;&gt;"",_xlfn.TEXTJOIN("-",1,COUNTIF($B$3:$B610,B610),B610:E610),"")</f>
        <v/>
      </c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47" t="str">
        <f t="shared" si="10"/>
        <v/>
      </c>
      <c r="N610" s="38"/>
    </row>
    <row r="611" spans="1:14" s="31" customFormat="1" x14ac:dyDescent="0.25">
      <c r="A611" s="43" t="str">
        <f>IF(B611&lt;&gt;"",_xlfn.TEXTJOIN("-",1,COUNTIF($B$3:$B611,B611),B611:E611),"")</f>
        <v/>
      </c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47" t="str">
        <f t="shared" si="10"/>
        <v/>
      </c>
      <c r="N611" s="38"/>
    </row>
    <row r="612" spans="1:14" s="31" customFormat="1" x14ac:dyDescent="0.25">
      <c r="A612" s="43" t="str">
        <f>IF(B612&lt;&gt;"",_xlfn.TEXTJOIN("-",1,COUNTIF($B$3:$B612,B612),B612:E612),"")</f>
        <v/>
      </c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47" t="str">
        <f t="shared" si="10"/>
        <v/>
      </c>
      <c r="N612" s="38"/>
    </row>
    <row r="613" spans="1:14" s="31" customFormat="1" x14ac:dyDescent="0.25">
      <c r="A613" s="43" t="str">
        <f>IF(B613&lt;&gt;"",_xlfn.TEXTJOIN("-",1,COUNTIF($B$3:$B613,B613),B613:E613),"")</f>
        <v/>
      </c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47" t="str">
        <f t="shared" si="10"/>
        <v/>
      </c>
      <c r="N613" s="38"/>
    </row>
    <row r="614" spans="1:14" s="31" customFormat="1" x14ac:dyDescent="0.25">
      <c r="A614" s="43" t="str">
        <f>IF(B614&lt;&gt;"",_xlfn.TEXTJOIN("-",1,COUNTIF($B$3:$B614,B614),B614:E614),"")</f>
        <v/>
      </c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47" t="str">
        <f t="shared" si="10"/>
        <v/>
      </c>
      <c r="N614" s="38"/>
    </row>
    <row r="615" spans="1:14" s="31" customFormat="1" x14ac:dyDescent="0.25">
      <c r="A615" s="43" t="str">
        <f>IF(B615&lt;&gt;"",_xlfn.TEXTJOIN("-",1,COUNTIF($B$3:$B615,B615),B615:E615),"")</f>
        <v/>
      </c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47" t="str">
        <f t="shared" si="10"/>
        <v/>
      </c>
      <c r="N615" s="38"/>
    </row>
    <row r="616" spans="1:14" s="31" customFormat="1" x14ac:dyDescent="0.25">
      <c r="A616" s="43" t="str">
        <f>IF(B616&lt;&gt;"",_xlfn.TEXTJOIN("-",1,COUNTIF($B$3:$B616,B616),B616:E616),"")</f>
        <v/>
      </c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47" t="str">
        <f t="shared" si="10"/>
        <v/>
      </c>
      <c r="N616" s="38"/>
    </row>
    <row r="617" spans="1:14" s="31" customFormat="1" x14ac:dyDescent="0.25">
      <c r="A617" s="43" t="str">
        <f>IF(B617&lt;&gt;"",_xlfn.TEXTJOIN("-",1,COUNTIF($B$3:$B617,B617),B617:E617),"")</f>
        <v/>
      </c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47" t="str">
        <f t="shared" si="10"/>
        <v/>
      </c>
      <c r="N617" s="38"/>
    </row>
    <row r="618" spans="1:14" s="31" customFormat="1" x14ac:dyDescent="0.25">
      <c r="A618" s="43" t="str">
        <f>IF(B618&lt;&gt;"",_xlfn.TEXTJOIN("-",1,COUNTIF($B$3:$B618,B618),B618:E618),"")</f>
        <v/>
      </c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47" t="str">
        <f t="shared" si="10"/>
        <v/>
      </c>
      <c r="N618" s="38"/>
    </row>
    <row r="619" spans="1:14" s="31" customFormat="1" x14ac:dyDescent="0.25">
      <c r="A619" s="43" t="str">
        <f>IF(B619&lt;&gt;"",_xlfn.TEXTJOIN("-",1,COUNTIF($B$3:$B619,B619),B619:E619),"")</f>
        <v/>
      </c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47" t="str">
        <f t="shared" si="10"/>
        <v/>
      </c>
      <c r="N619" s="38"/>
    </row>
    <row r="620" spans="1:14" s="31" customFormat="1" x14ac:dyDescent="0.25">
      <c r="A620" s="43" t="str">
        <f>IF(B620&lt;&gt;"",_xlfn.TEXTJOIN("-",1,COUNTIF($B$3:$B620,B620),B620:E620),"")</f>
        <v/>
      </c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47" t="str">
        <f t="shared" si="10"/>
        <v/>
      </c>
      <c r="N620" s="38"/>
    </row>
    <row r="621" spans="1:14" s="31" customFormat="1" x14ac:dyDescent="0.25">
      <c r="A621" s="43" t="str">
        <f>IF(B621&lt;&gt;"",_xlfn.TEXTJOIN("-",1,COUNTIF($B$3:$B621,B621),B621:E621),"")</f>
        <v/>
      </c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47" t="str">
        <f t="shared" si="10"/>
        <v/>
      </c>
      <c r="N621" s="38"/>
    </row>
    <row r="622" spans="1:14" s="31" customFormat="1" x14ac:dyDescent="0.25">
      <c r="A622" s="43" t="str">
        <f>IF(B622&lt;&gt;"",_xlfn.TEXTJOIN("-",1,COUNTIF($B$3:$B622,B622),B622:E622),"")</f>
        <v/>
      </c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47" t="str">
        <f t="shared" si="10"/>
        <v/>
      </c>
      <c r="N622" s="38"/>
    </row>
    <row r="623" spans="1:14" s="31" customFormat="1" x14ac:dyDescent="0.25">
      <c r="A623" s="43" t="str">
        <f>IF(B623&lt;&gt;"",_xlfn.TEXTJOIN("-",1,COUNTIF($B$3:$B623,B623),B623:E623),"")</f>
        <v/>
      </c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47" t="str">
        <f t="shared" si="10"/>
        <v/>
      </c>
      <c r="N623" s="38"/>
    </row>
    <row r="624" spans="1:14" s="31" customFormat="1" x14ac:dyDescent="0.25">
      <c r="A624" s="43" t="str">
        <f>IF(B624&lt;&gt;"",_xlfn.TEXTJOIN("-",1,COUNTIF($B$3:$B624,B624),B624:E624),"")</f>
        <v/>
      </c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47" t="str">
        <f t="shared" si="10"/>
        <v/>
      </c>
      <c r="N624" s="38"/>
    </row>
    <row r="625" spans="1:14" s="31" customFormat="1" x14ac:dyDescent="0.25">
      <c r="A625" s="43" t="str">
        <f>IF(B625&lt;&gt;"",_xlfn.TEXTJOIN("-",1,COUNTIF($B$3:$B625,B625),B625:E625),"")</f>
        <v/>
      </c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47" t="str">
        <f t="shared" si="10"/>
        <v/>
      </c>
      <c r="N625" s="38"/>
    </row>
    <row r="626" spans="1:14" s="31" customFormat="1" x14ac:dyDescent="0.25">
      <c r="A626" s="43" t="str">
        <f>IF(B626&lt;&gt;"",_xlfn.TEXTJOIN("-",1,COUNTIF($B$3:$B626,B626),B626:E626),"")</f>
        <v/>
      </c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47" t="str">
        <f t="shared" si="10"/>
        <v/>
      </c>
      <c r="N626" s="38"/>
    </row>
    <row r="627" spans="1:14" s="31" customFormat="1" x14ac:dyDescent="0.25">
      <c r="A627" s="43" t="str">
        <f>IF(B627&lt;&gt;"",_xlfn.TEXTJOIN("-",1,COUNTIF($B$3:$B627,B627),B627:E627),"")</f>
        <v/>
      </c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47" t="str">
        <f t="shared" si="10"/>
        <v/>
      </c>
      <c r="N627" s="38"/>
    </row>
    <row r="628" spans="1:14" s="31" customFormat="1" x14ac:dyDescent="0.25">
      <c r="A628" s="43" t="str">
        <f>IF(B628&lt;&gt;"",_xlfn.TEXTJOIN("-",1,COUNTIF($B$3:$B628,B628),B628:E628),"")</f>
        <v/>
      </c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47" t="str">
        <f t="shared" si="10"/>
        <v/>
      </c>
      <c r="N628" s="38"/>
    </row>
    <row r="629" spans="1:14" s="31" customFormat="1" x14ac:dyDescent="0.25">
      <c r="A629" s="43" t="str">
        <f>IF(B629&lt;&gt;"",_xlfn.TEXTJOIN("-",1,COUNTIF($B$3:$B629,B629),B629:E629),"")</f>
        <v/>
      </c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47" t="str">
        <f t="shared" si="10"/>
        <v/>
      </c>
      <c r="N629" s="38"/>
    </row>
    <row r="630" spans="1:14" s="31" customFormat="1" x14ac:dyDescent="0.25">
      <c r="A630" s="43" t="str">
        <f>IF(B630&lt;&gt;"",_xlfn.TEXTJOIN("-",1,COUNTIF($B$3:$B630,B630),B630:E630),"")</f>
        <v/>
      </c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47" t="str">
        <f t="shared" si="10"/>
        <v/>
      </c>
      <c r="N630" s="38"/>
    </row>
    <row r="631" spans="1:14" s="31" customFormat="1" x14ac:dyDescent="0.25">
      <c r="A631" s="43" t="str">
        <f>IF(B631&lt;&gt;"",_xlfn.TEXTJOIN("-",1,COUNTIF($B$3:$B631,B631),B631:E631),"")</f>
        <v/>
      </c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47" t="str">
        <f t="shared" si="10"/>
        <v/>
      </c>
      <c r="N631" s="38"/>
    </row>
    <row r="632" spans="1:14" s="31" customFormat="1" x14ac:dyDescent="0.25">
      <c r="A632" s="43" t="str">
        <f>IF(B632&lt;&gt;"",_xlfn.TEXTJOIN("-",1,COUNTIF($B$3:$B632,B632),B632:E632),"")</f>
        <v/>
      </c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47" t="str">
        <f t="shared" si="10"/>
        <v/>
      </c>
      <c r="N632" s="38"/>
    </row>
    <row r="633" spans="1:14" s="31" customFormat="1" x14ac:dyDescent="0.25">
      <c r="A633" s="43" t="str">
        <f>IF(B633&lt;&gt;"",_xlfn.TEXTJOIN("-",1,COUNTIF($B$3:$B633,B633),B633:E633),"")</f>
        <v/>
      </c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47" t="str">
        <f t="shared" si="10"/>
        <v/>
      </c>
      <c r="N633" s="38"/>
    </row>
    <row r="634" spans="1:14" s="31" customFormat="1" x14ac:dyDescent="0.25">
      <c r="A634" s="43" t="str">
        <f>IF(B634&lt;&gt;"",_xlfn.TEXTJOIN("-",1,COUNTIF($B$3:$B634,B634),B634:E634),"")</f>
        <v/>
      </c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47" t="str">
        <f t="shared" si="10"/>
        <v/>
      </c>
      <c r="N634" s="38"/>
    </row>
    <row r="635" spans="1:14" s="31" customFormat="1" x14ac:dyDescent="0.25">
      <c r="A635" s="43" t="str">
        <f>IF(B635&lt;&gt;"",_xlfn.TEXTJOIN("-",1,COUNTIF($B$3:$B635,B635),B635:E635),"")</f>
        <v/>
      </c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47" t="str">
        <f t="shared" si="10"/>
        <v/>
      </c>
      <c r="N635" s="38"/>
    </row>
    <row r="636" spans="1:14" s="31" customFormat="1" x14ac:dyDescent="0.25">
      <c r="A636" s="43" t="str">
        <f>IF(B636&lt;&gt;"",_xlfn.TEXTJOIN("-",1,COUNTIF($B$3:$B636,B636),B636:E636),"")</f>
        <v/>
      </c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47" t="str">
        <f t="shared" si="10"/>
        <v/>
      </c>
      <c r="N636" s="38"/>
    </row>
    <row r="637" spans="1:14" s="31" customFormat="1" x14ac:dyDescent="0.25">
      <c r="A637" s="43" t="str">
        <f>IF(B637&lt;&gt;"",_xlfn.TEXTJOIN("-",1,COUNTIF($B$3:$B637,B637),B637:E637),"")</f>
        <v/>
      </c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47" t="str">
        <f t="shared" si="10"/>
        <v/>
      </c>
      <c r="N637" s="38"/>
    </row>
    <row r="638" spans="1:14" s="31" customFormat="1" x14ac:dyDescent="0.25">
      <c r="A638" s="43" t="str">
        <f>IF(B638&lt;&gt;"",_xlfn.TEXTJOIN("-",1,COUNTIF($B$3:$B638,B638),B638:E638),"")</f>
        <v/>
      </c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47" t="str">
        <f t="shared" si="10"/>
        <v/>
      </c>
      <c r="N638" s="38"/>
    </row>
    <row r="639" spans="1:14" s="31" customFormat="1" x14ac:dyDescent="0.25">
      <c r="A639" s="43" t="str">
        <f>IF(B639&lt;&gt;"",_xlfn.TEXTJOIN("-",1,COUNTIF($B$3:$B639,B639),B639:E639),"")</f>
        <v/>
      </c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47" t="str">
        <f t="shared" si="10"/>
        <v/>
      </c>
      <c r="N639" s="38"/>
    </row>
    <row r="640" spans="1:14" s="31" customFormat="1" x14ac:dyDescent="0.25">
      <c r="A640" s="43" t="str">
        <f>IF(B640&lt;&gt;"",_xlfn.TEXTJOIN("-",1,COUNTIF($B$3:$B640,B640),B640:E640),"")</f>
        <v/>
      </c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47" t="str">
        <f t="shared" si="10"/>
        <v/>
      </c>
      <c r="N640" s="38"/>
    </row>
    <row r="641" spans="1:14" s="31" customFormat="1" x14ac:dyDescent="0.25">
      <c r="A641" s="43" t="str">
        <f>IF(B641&lt;&gt;"",_xlfn.TEXTJOIN("-",1,COUNTIF($B$3:$B641,B641),B641:E641),"")</f>
        <v/>
      </c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47" t="str">
        <f t="shared" si="10"/>
        <v/>
      </c>
      <c r="N641" s="38"/>
    </row>
    <row r="642" spans="1:14" s="31" customFormat="1" x14ac:dyDescent="0.25">
      <c r="A642" s="43" t="str">
        <f>IF(B642&lt;&gt;"",_xlfn.TEXTJOIN("-",1,COUNTIF($B$3:$B642,B642),B642:E642),"")</f>
        <v/>
      </c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47" t="str">
        <f t="shared" si="10"/>
        <v/>
      </c>
      <c r="N642" s="38"/>
    </row>
    <row r="643" spans="1:14" s="31" customFormat="1" x14ac:dyDescent="0.25">
      <c r="A643" s="43" t="str">
        <f>IF(B643&lt;&gt;"",_xlfn.TEXTJOIN("-",1,COUNTIF($B$3:$B643,B643),B643:E643),"")</f>
        <v/>
      </c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47" t="str">
        <f t="shared" si="10"/>
        <v/>
      </c>
      <c r="N643" s="38"/>
    </row>
    <row r="644" spans="1:14" s="31" customFormat="1" x14ac:dyDescent="0.25">
      <c r="A644" s="43" t="str">
        <f>IF(B644&lt;&gt;"",_xlfn.TEXTJOIN("-",1,COUNTIF($B$3:$B644,B644),B644:E644),"")</f>
        <v/>
      </c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47" t="str">
        <f t="shared" ref="M644:M707" si="11">IF(B644="FN",_xlfn.CONCAT("egor.v.ivanov",IF(OR(C644&lt;&gt;"",D644&lt;&gt;"",E644&lt;&gt;""),"+",""),LEFT(C644,1),IF(C644&lt;&gt;"","_",""),LEFT(D644,2),IF(D644&lt;&gt;"","_",""),E644,"@outlook.com"),"")</f>
        <v/>
      </c>
      <c r="N644" s="38"/>
    </row>
    <row r="645" spans="1:14" s="31" customFormat="1" x14ac:dyDescent="0.25">
      <c r="A645" s="43" t="str">
        <f>IF(B645&lt;&gt;"",_xlfn.TEXTJOIN("-",1,COUNTIF($B$3:$B645,B645),B645:E645),"")</f>
        <v/>
      </c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47" t="str">
        <f t="shared" si="11"/>
        <v/>
      </c>
      <c r="N645" s="38"/>
    </row>
    <row r="646" spans="1:14" s="31" customFormat="1" x14ac:dyDescent="0.25">
      <c r="A646" s="43" t="str">
        <f>IF(B646&lt;&gt;"",_xlfn.TEXTJOIN("-",1,COUNTIF($B$3:$B646,B646),B646:E646),"")</f>
        <v/>
      </c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47" t="str">
        <f t="shared" si="11"/>
        <v/>
      </c>
      <c r="N646" s="38"/>
    </row>
    <row r="647" spans="1:14" s="31" customFormat="1" x14ac:dyDescent="0.25">
      <c r="A647" s="43" t="str">
        <f>IF(B647&lt;&gt;"",_xlfn.TEXTJOIN("-",1,COUNTIF($B$3:$B647,B647),B647:E647),"")</f>
        <v/>
      </c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47" t="str">
        <f t="shared" si="11"/>
        <v/>
      </c>
      <c r="N647" s="38"/>
    </row>
    <row r="648" spans="1:14" s="31" customFormat="1" x14ac:dyDescent="0.25">
      <c r="A648" s="43" t="str">
        <f>IF(B648&lt;&gt;"",_xlfn.TEXTJOIN("-",1,COUNTIF($B$3:$B648,B648),B648:E648),"")</f>
        <v/>
      </c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47" t="str">
        <f t="shared" si="11"/>
        <v/>
      </c>
      <c r="N648" s="38"/>
    </row>
    <row r="649" spans="1:14" s="31" customFormat="1" x14ac:dyDescent="0.25">
      <c r="A649" s="43" t="str">
        <f>IF(B649&lt;&gt;"",_xlfn.TEXTJOIN("-",1,COUNTIF($B$3:$B649,B649),B649:E649),"")</f>
        <v/>
      </c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47" t="str">
        <f t="shared" si="11"/>
        <v/>
      </c>
      <c r="N649" s="38"/>
    </row>
    <row r="650" spans="1:14" s="31" customFormat="1" x14ac:dyDescent="0.25">
      <c r="A650" s="43" t="str">
        <f>IF(B650&lt;&gt;"",_xlfn.TEXTJOIN("-",1,COUNTIF($B$3:$B650,B650),B650:E650),"")</f>
        <v/>
      </c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47" t="str">
        <f t="shared" si="11"/>
        <v/>
      </c>
      <c r="N650" s="38"/>
    </row>
    <row r="651" spans="1:14" s="31" customFormat="1" x14ac:dyDescent="0.25">
      <c r="A651" s="43" t="str">
        <f>IF(B651&lt;&gt;"",_xlfn.TEXTJOIN("-",1,COUNTIF($B$3:$B651,B651),B651:E651),"")</f>
        <v/>
      </c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47" t="str">
        <f t="shared" si="11"/>
        <v/>
      </c>
      <c r="N651" s="38"/>
    </row>
    <row r="652" spans="1:14" s="31" customFormat="1" x14ac:dyDescent="0.25">
      <c r="A652" s="43" t="str">
        <f>IF(B652&lt;&gt;"",_xlfn.TEXTJOIN("-",1,COUNTIF($B$3:$B652,B652),B652:E652),"")</f>
        <v/>
      </c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47" t="str">
        <f t="shared" si="11"/>
        <v/>
      </c>
      <c r="N652" s="38"/>
    </row>
    <row r="653" spans="1:14" s="31" customFormat="1" x14ac:dyDescent="0.25">
      <c r="A653" s="43" t="str">
        <f>IF(B653&lt;&gt;"",_xlfn.TEXTJOIN("-",1,COUNTIF($B$3:$B653,B653),B653:E653),"")</f>
        <v/>
      </c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47" t="str">
        <f t="shared" si="11"/>
        <v/>
      </c>
      <c r="N653" s="38"/>
    </row>
    <row r="654" spans="1:14" s="31" customFormat="1" x14ac:dyDescent="0.25">
      <c r="A654" s="43" t="str">
        <f>IF(B654&lt;&gt;"",_xlfn.TEXTJOIN("-",1,COUNTIF($B$3:$B654,B654),B654:E654),"")</f>
        <v/>
      </c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47" t="str">
        <f t="shared" si="11"/>
        <v/>
      </c>
      <c r="N654" s="38"/>
    </row>
    <row r="655" spans="1:14" s="31" customFormat="1" x14ac:dyDescent="0.25">
      <c r="A655" s="43" t="str">
        <f>IF(B655&lt;&gt;"",_xlfn.TEXTJOIN("-",1,COUNTIF($B$3:$B655,B655),B655:E655),"")</f>
        <v/>
      </c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47" t="str">
        <f t="shared" si="11"/>
        <v/>
      </c>
      <c r="N655" s="38"/>
    </row>
    <row r="656" spans="1:14" s="31" customFormat="1" x14ac:dyDescent="0.25">
      <c r="A656" s="43" t="str">
        <f>IF(B656&lt;&gt;"",_xlfn.TEXTJOIN("-",1,COUNTIF($B$3:$B656,B656),B656:E656),"")</f>
        <v/>
      </c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47" t="str">
        <f t="shared" si="11"/>
        <v/>
      </c>
      <c r="N656" s="38"/>
    </row>
    <row r="657" spans="1:14" s="31" customFormat="1" x14ac:dyDescent="0.25">
      <c r="A657" s="43" t="str">
        <f>IF(B657&lt;&gt;"",_xlfn.TEXTJOIN("-",1,COUNTIF($B$3:$B657,B657),B657:E657),"")</f>
        <v/>
      </c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47" t="str">
        <f t="shared" si="11"/>
        <v/>
      </c>
      <c r="N657" s="38"/>
    </row>
    <row r="658" spans="1:14" s="31" customFormat="1" x14ac:dyDescent="0.25">
      <c r="A658" s="43" t="str">
        <f>IF(B658&lt;&gt;"",_xlfn.TEXTJOIN("-",1,COUNTIF($B$3:$B658,B658),B658:E658),"")</f>
        <v/>
      </c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47" t="str">
        <f t="shared" si="11"/>
        <v/>
      </c>
      <c r="N658" s="38"/>
    </row>
    <row r="659" spans="1:14" s="31" customFormat="1" x14ac:dyDescent="0.25">
      <c r="A659" s="43" t="str">
        <f>IF(B659&lt;&gt;"",_xlfn.TEXTJOIN("-",1,COUNTIF($B$3:$B659,B659),B659:E659),"")</f>
        <v/>
      </c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47" t="str">
        <f t="shared" si="11"/>
        <v/>
      </c>
      <c r="N659" s="38"/>
    </row>
    <row r="660" spans="1:14" s="31" customFormat="1" x14ac:dyDescent="0.25">
      <c r="A660" s="43" t="str">
        <f>IF(B660&lt;&gt;"",_xlfn.TEXTJOIN("-",1,COUNTIF($B$3:$B660,B660),B660:E660),"")</f>
        <v/>
      </c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47" t="str">
        <f t="shared" si="11"/>
        <v/>
      </c>
      <c r="N660" s="38"/>
    </row>
    <row r="661" spans="1:14" s="31" customFormat="1" x14ac:dyDescent="0.25">
      <c r="A661" s="43" t="str">
        <f>IF(B661&lt;&gt;"",_xlfn.TEXTJOIN("-",1,COUNTIF($B$3:$B661,B661),B661:E661),"")</f>
        <v/>
      </c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47" t="str">
        <f t="shared" si="11"/>
        <v/>
      </c>
      <c r="N661" s="38"/>
    </row>
    <row r="662" spans="1:14" s="31" customFormat="1" x14ac:dyDescent="0.25">
      <c r="A662" s="43" t="str">
        <f>IF(B662&lt;&gt;"",_xlfn.TEXTJOIN("-",1,COUNTIF($B$3:$B662,B662),B662:E662),"")</f>
        <v/>
      </c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47" t="str">
        <f t="shared" si="11"/>
        <v/>
      </c>
      <c r="N662" s="38"/>
    </row>
    <row r="663" spans="1:14" s="31" customFormat="1" x14ac:dyDescent="0.25">
      <c r="A663" s="43" t="str">
        <f>IF(B663&lt;&gt;"",_xlfn.TEXTJOIN("-",1,COUNTIF($B$3:$B663,B663),B663:E663),"")</f>
        <v/>
      </c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47" t="str">
        <f t="shared" si="11"/>
        <v/>
      </c>
      <c r="N663" s="38"/>
    </row>
    <row r="664" spans="1:14" s="31" customFormat="1" x14ac:dyDescent="0.25">
      <c r="A664" s="43" t="str">
        <f>IF(B664&lt;&gt;"",_xlfn.TEXTJOIN("-",1,COUNTIF($B$3:$B664,B664),B664:E664),"")</f>
        <v/>
      </c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47" t="str">
        <f t="shared" si="11"/>
        <v/>
      </c>
      <c r="N664" s="38"/>
    </row>
    <row r="665" spans="1:14" s="31" customFormat="1" x14ac:dyDescent="0.25">
      <c r="A665" s="43" t="str">
        <f>IF(B665&lt;&gt;"",_xlfn.TEXTJOIN("-",1,COUNTIF($B$3:$B665,B665),B665:E665),"")</f>
        <v/>
      </c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47" t="str">
        <f t="shared" si="11"/>
        <v/>
      </c>
      <c r="N665" s="38"/>
    </row>
    <row r="666" spans="1:14" s="31" customFormat="1" x14ac:dyDescent="0.25">
      <c r="A666" s="43" t="str">
        <f>IF(B666&lt;&gt;"",_xlfn.TEXTJOIN("-",1,COUNTIF($B$3:$B666,B666),B666:E666),"")</f>
        <v/>
      </c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47" t="str">
        <f t="shared" si="11"/>
        <v/>
      </c>
      <c r="N666" s="38"/>
    </row>
    <row r="667" spans="1:14" s="31" customFormat="1" x14ac:dyDescent="0.25">
      <c r="A667" s="43" t="str">
        <f>IF(B667&lt;&gt;"",_xlfn.TEXTJOIN("-",1,COUNTIF($B$3:$B667,B667),B667:E667),"")</f>
        <v/>
      </c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47" t="str">
        <f t="shared" si="11"/>
        <v/>
      </c>
      <c r="N667" s="38"/>
    </row>
    <row r="668" spans="1:14" s="31" customFormat="1" x14ac:dyDescent="0.25">
      <c r="A668" s="43" t="str">
        <f>IF(B668&lt;&gt;"",_xlfn.TEXTJOIN("-",1,COUNTIF($B$3:$B668,B668),B668:E668),"")</f>
        <v/>
      </c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47" t="str">
        <f t="shared" si="11"/>
        <v/>
      </c>
      <c r="N668" s="38"/>
    </row>
    <row r="669" spans="1:14" s="31" customFormat="1" x14ac:dyDescent="0.25">
      <c r="A669" s="43" t="str">
        <f>IF(B669&lt;&gt;"",_xlfn.TEXTJOIN("-",1,COUNTIF($B$3:$B669,B669),B669:E669),"")</f>
        <v/>
      </c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47" t="str">
        <f t="shared" si="11"/>
        <v/>
      </c>
      <c r="N669" s="38"/>
    </row>
    <row r="670" spans="1:14" s="31" customFormat="1" x14ac:dyDescent="0.25">
      <c r="A670" s="43" t="str">
        <f>IF(B670&lt;&gt;"",_xlfn.TEXTJOIN("-",1,COUNTIF($B$3:$B670,B670),B670:E670),"")</f>
        <v/>
      </c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47" t="str">
        <f t="shared" si="11"/>
        <v/>
      </c>
      <c r="N670" s="38"/>
    </row>
    <row r="671" spans="1:14" s="31" customFormat="1" x14ac:dyDescent="0.25">
      <c r="A671" s="43" t="str">
        <f>IF(B671&lt;&gt;"",_xlfn.TEXTJOIN("-",1,COUNTIF($B$3:$B671,B671),B671:E671),"")</f>
        <v/>
      </c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47" t="str">
        <f t="shared" si="11"/>
        <v/>
      </c>
      <c r="N671" s="38"/>
    </row>
    <row r="672" spans="1:14" s="31" customFormat="1" x14ac:dyDescent="0.25">
      <c r="A672" s="43" t="str">
        <f>IF(B672&lt;&gt;"",_xlfn.TEXTJOIN("-",1,COUNTIF($B$3:$B672,B672),B672:E672),"")</f>
        <v/>
      </c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47" t="str">
        <f t="shared" si="11"/>
        <v/>
      </c>
      <c r="N672" s="38"/>
    </row>
    <row r="673" spans="1:14" s="31" customFormat="1" x14ac:dyDescent="0.25">
      <c r="A673" s="43" t="str">
        <f>IF(B673&lt;&gt;"",_xlfn.TEXTJOIN("-",1,COUNTIF($B$3:$B673,B673),B673:E673),"")</f>
        <v/>
      </c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47" t="str">
        <f t="shared" si="11"/>
        <v/>
      </c>
      <c r="N673" s="38"/>
    </row>
    <row r="674" spans="1:14" s="31" customFormat="1" x14ac:dyDescent="0.25">
      <c r="A674" s="43" t="str">
        <f>IF(B674&lt;&gt;"",_xlfn.TEXTJOIN("-",1,COUNTIF($B$3:$B674,B674),B674:E674),"")</f>
        <v/>
      </c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47" t="str">
        <f t="shared" si="11"/>
        <v/>
      </c>
      <c r="N674" s="38"/>
    </row>
    <row r="675" spans="1:14" s="31" customFormat="1" x14ac:dyDescent="0.25">
      <c r="A675" s="43" t="str">
        <f>IF(B675&lt;&gt;"",_xlfn.TEXTJOIN("-",1,COUNTIF($B$3:$B675,B675),B675:E675),"")</f>
        <v/>
      </c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47" t="str">
        <f t="shared" si="11"/>
        <v/>
      </c>
      <c r="N675" s="38"/>
    </row>
    <row r="676" spans="1:14" s="31" customFormat="1" x14ac:dyDescent="0.25">
      <c r="A676" s="43" t="str">
        <f>IF(B676&lt;&gt;"",_xlfn.TEXTJOIN("-",1,COUNTIF($B$3:$B676,B676),B676:E676),"")</f>
        <v/>
      </c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47" t="str">
        <f t="shared" si="11"/>
        <v/>
      </c>
      <c r="N676" s="38"/>
    </row>
    <row r="677" spans="1:14" s="31" customFormat="1" x14ac:dyDescent="0.25">
      <c r="A677" s="43" t="str">
        <f>IF(B677&lt;&gt;"",_xlfn.TEXTJOIN("-",1,COUNTIF($B$3:$B677,B677),B677:E677),"")</f>
        <v/>
      </c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47" t="str">
        <f t="shared" si="11"/>
        <v/>
      </c>
      <c r="N677" s="38"/>
    </row>
    <row r="678" spans="1:14" s="31" customFormat="1" x14ac:dyDescent="0.25">
      <c r="A678" s="43" t="str">
        <f>IF(B678&lt;&gt;"",_xlfn.TEXTJOIN("-",1,COUNTIF($B$3:$B678,B678),B678:E678),"")</f>
        <v/>
      </c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47" t="str">
        <f t="shared" si="11"/>
        <v/>
      </c>
      <c r="N678" s="38"/>
    </row>
    <row r="679" spans="1:14" s="31" customFormat="1" x14ac:dyDescent="0.25">
      <c r="A679" s="43" t="str">
        <f>IF(B679&lt;&gt;"",_xlfn.TEXTJOIN("-",1,COUNTIF($B$3:$B679,B679),B679:E679),"")</f>
        <v/>
      </c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47" t="str">
        <f t="shared" si="11"/>
        <v/>
      </c>
      <c r="N679" s="38"/>
    </row>
    <row r="680" spans="1:14" s="31" customFormat="1" x14ac:dyDescent="0.25">
      <c r="A680" s="43" t="str">
        <f>IF(B680&lt;&gt;"",_xlfn.TEXTJOIN("-",1,COUNTIF($B$3:$B680,B680),B680:E680),"")</f>
        <v/>
      </c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47" t="str">
        <f t="shared" si="11"/>
        <v/>
      </c>
      <c r="N680" s="38"/>
    </row>
    <row r="681" spans="1:14" s="31" customFormat="1" x14ac:dyDescent="0.25">
      <c r="A681" s="43" t="str">
        <f>IF(B681&lt;&gt;"",_xlfn.TEXTJOIN("-",1,COUNTIF($B$3:$B681,B681),B681:E681),"")</f>
        <v/>
      </c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47" t="str">
        <f t="shared" si="11"/>
        <v/>
      </c>
      <c r="N681" s="38"/>
    </row>
    <row r="682" spans="1:14" s="31" customFormat="1" x14ac:dyDescent="0.25">
      <c r="A682" s="43" t="str">
        <f>IF(B682&lt;&gt;"",_xlfn.TEXTJOIN("-",1,COUNTIF($B$3:$B682,B682),B682:E682),"")</f>
        <v/>
      </c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47" t="str">
        <f t="shared" si="11"/>
        <v/>
      </c>
      <c r="N682" s="38"/>
    </row>
    <row r="683" spans="1:14" s="31" customFormat="1" x14ac:dyDescent="0.25">
      <c r="A683" s="43" t="str">
        <f>IF(B683&lt;&gt;"",_xlfn.TEXTJOIN("-",1,COUNTIF($B$3:$B683,B683),B683:E683),"")</f>
        <v/>
      </c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47" t="str">
        <f t="shared" si="11"/>
        <v/>
      </c>
      <c r="N683" s="38"/>
    </row>
    <row r="684" spans="1:14" s="31" customFormat="1" x14ac:dyDescent="0.25">
      <c r="A684" s="43" t="str">
        <f>IF(B684&lt;&gt;"",_xlfn.TEXTJOIN("-",1,COUNTIF($B$3:$B684,B684),B684:E684),"")</f>
        <v/>
      </c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47" t="str">
        <f t="shared" si="11"/>
        <v/>
      </c>
      <c r="N684" s="38"/>
    </row>
    <row r="685" spans="1:14" s="31" customFormat="1" x14ac:dyDescent="0.25">
      <c r="A685" s="43" t="str">
        <f>IF(B685&lt;&gt;"",_xlfn.TEXTJOIN("-",1,COUNTIF($B$3:$B685,B685),B685:E685),"")</f>
        <v/>
      </c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47" t="str">
        <f t="shared" si="11"/>
        <v/>
      </c>
      <c r="N685" s="38"/>
    </row>
    <row r="686" spans="1:14" s="31" customFormat="1" x14ac:dyDescent="0.25">
      <c r="A686" s="43" t="str">
        <f>IF(B686&lt;&gt;"",_xlfn.TEXTJOIN("-",1,COUNTIF($B$3:$B686,B686),B686:E686),"")</f>
        <v/>
      </c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47" t="str">
        <f t="shared" si="11"/>
        <v/>
      </c>
      <c r="N686" s="38"/>
    </row>
    <row r="687" spans="1:14" s="31" customFormat="1" x14ac:dyDescent="0.25">
      <c r="A687" s="43" t="str">
        <f>IF(B687&lt;&gt;"",_xlfn.TEXTJOIN("-",1,COUNTIF($B$3:$B687,B687),B687:E687),"")</f>
        <v/>
      </c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47" t="str">
        <f t="shared" si="11"/>
        <v/>
      </c>
      <c r="N687" s="38"/>
    </row>
    <row r="688" spans="1:14" s="31" customFormat="1" x14ac:dyDescent="0.25">
      <c r="A688" s="43" t="str">
        <f>IF(B688&lt;&gt;"",_xlfn.TEXTJOIN("-",1,COUNTIF($B$3:$B688,B688),B688:E688),"")</f>
        <v/>
      </c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47" t="str">
        <f t="shared" si="11"/>
        <v/>
      </c>
      <c r="N688" s="38"/>
    </row>
    <row r="689" spans="1:14" s="31" customFormat="1" x14ac:dyDescent="0.25">
      <c r="A689" s="43" t="str">
        <f>IF(B689&lt;&gt;"",_xlfn.TEXTJOIN("-",1,COUNTIF($B$3:$B689,B689),B689:E689),"")</f>
        <v/>
      </c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47" t="str">
        <f t="shared" si="11"/>
        <v/>
      </c>
      <c r="N689" s="38"/>
    </row>
    <row r="690" spans="1:14" s="31" customFormat="1" x14ac:dyDescent="0.25">
      <c r="A690" s="43" t="str">
        <f>IF(B690&lt;&gt;"",_xlfn.TEXTJOIN("-",1,COUNTIF($B$3:$B690,B690),B690:E690),"")</f>
        <v/>
      </c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47" t="str">
        <f t="shared" si="11"/>
        <v/>
      </c>
      <c r="N690" s="38"/>
    </row>
    <row r="691" spans="1:14" s="31" customFormat="1" x14ac:dyDescent="0.25">
      <c r="A691" s="43" t="str">
        <f>IF(B691&lt;&gt;"",_xlfn.TEXTJOIN("-",1,COUNTIF($B$3:$B691,B691),B691:E691),"")</f>
        <v/>
      </c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47" t="str">
        <f t="shared" si="11"/>
        <v/>
      </c>
      <c r="N691" s="38"/>
    </row>
    <row r="692" spans="1:14" s="31" customFormat="1" x14ac:dyDescent="0.25">
      <c r="A692" s="43" t="str">
        <f>IF(B692&lt;&gt;"",_xlfn.TEXTJOIN("-",1,COUNTIF($B$3:$B692,B692),B692:E692),"")</f>
        <v/>
      </c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47" t="str">
        <f t="shared" si="11"/>
        <v/>
      </c>
      <c r="N692" s="38"/>
    </row>
    <row r="693" spans="1:14" s="31" customFormat="1" x14ac:dyDescent="0.25">
      <c r="A693" s="43" t="str">
        <f>IF(B693&lt;&gt;"",_xlfn.TEXTJOIN("-",1,COUNTIF($B$3:$B693,B693),B693:E693),"")</f>
        <v/>
      </c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47" t="str">
        <f t="shared" si="11"/>
        <v/>
      </c>
      <c r="N693" s="38"/>
    </row>
    <row r="694" spans="1:14" s="31" customFormat="1" x14ac:dyDescent="0.25">
      <c r="A694" s="43" t="str">
        <f>IF(B694&lt;&gt;"",_xlfn.TEXTJOIN("-",1,COUNTIF($B$3:$B694,B694),B694:E694),"")</f>
        <v/>
      </c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47" t="str">
        <f t="shared" si="11"/>
        <v/>
      </c>
      <c r="N694" s="38"/>
    </row>
    <row r="695" spans="1:14" s="31" customFormat="1" x14ac:dyDescent="0.25">
      <c r="A695" s="43" t="str">
        <f>IF(B695&lt;&gt;"",_xlfn.TEXTJOIN("-",1,COUNTIF($B$3:$B695,B695),B695:E695),"")</f>
        <v/>
      </c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47" t="str">
        <f t="shared" si="11"/>
        <v/>
      </c>
      <c r="N695" s="38"/>
    </row>
    <row r="696" spans="1:14" s="31" customFormat="1" x14ac:dyDescent="0.25">
      <c r="A696" s="43" t="str">
        <f>IF(B696&lt;&gt;"",_xlfn.TEXTJOIN("-",1,COUNTIF($B$3:$B696,B696),B696:E696),"")</f>
        <v/>
      </c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47" t="str">
        <f t="shared" si="11"/>
        <v/>
      </c>
      <c r="N696" s="38"/>
    </row>
    <row r="697" spans="1:14" s="31" customFormat="1" x14ac:dyDescent="0.25">
      <c r="A697" s="43" t="str">
        <f>IF(B697&lt;&gt;"",_xlfn.TEXTJOIN("-",1,COUNTIF($B$3:$B697,B697),B697:E697),"")</f>
        <v/>
      </c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47" t="str">
        <f t="shared" si="11"/>
        <v/>
      </c>
      <c r="N697" s="38"/>
    </row>
    <row r="698" spans="1:14" s="31" customFormat="1" x14ac:dyDescent="0.25">
      <c r="A698" s="43" t="str">
        <f>IF(B698&lt;&gt;"",_xlfn.TEXTJOIN("-",1,COUNTIF($B$3:$B698,B698),B698:E698),"")</f>
        <v/>
      </c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47" t="str">
        <f t="shared" si="11"/>
        <v/>
      </c>
      <c r="N698" s="38"/>
    </row>
    <row r="699" spans="1:14" s="31" customFormat="1" x14ac:dyDescent="0.25">
      <c r="A699" s="43" t="str">
        <f>IF(B699&lt;&gt;"",_xlfn.TEXTJOIN("-",1,COUNTIF($B$3:$B699,B699),B699:E699),"")</f>
        <v/>
      </c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47" t="str">
        <f t="shared" si="11"/>
        <v/>
      </c>
      <c r="N699" s="38"/>
    </row>
    <row r="700" spans="1:14" s="31" customFormat="1" x14ac:dyDescent="0.25">
      <c r="A700" s="43" t="str">
        <f>IF(B700&lt;&gt;"",_xlfn.TEXTJOIN("-",1,COUNTIF($B$3:$B700,B700),B700:E700),"")</f>
        <v/>
      </c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47" t="str">
        <f t="shared" si="11"/>
        <v/>
      </c>
      <c r="N700" s="38"/>
    </row>
    <row r="701" spans="1:14" s="31" customFormat="1" x14ac:dyDescent="0.25">
      <c r="A701" s="43" t="str">
        <f>IF(B701&lt;&gt;"",_xlfn.TEXTJOIN("-",1,COUNTIF($B$3:$B701,B701),B701:E701),"")</f>
        <v/>
      </c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47" t="str">
        <f t="shared" si="11"/>
        <v/>
      </c>
      <c r="N701" s="38"/>
    </row>
    <row r="702" spans="1:14" s="31" customFormat="1" x14ac:dyDescent="0.25">
      <c r="A702" s="43" t="str">
        <f>IF(B702&lt;&gt;"",_xlfn.TEXTJOIN("-",1,COUNTIF($B$3:$B702,B702),B702:E702),"")</f>
        <v/>
      </c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47" t="str">
        <f t="shared" si="11"/>
        <v/>
      </c>
      <c r="N702" s="38"/>
    </row>
    <row r="703" spans="1:14" s="31" customFormat="1" x14ac:dyDescent="0.25">
      <c r="A703" s="43" t="str">
        <f>IF(B703&lt;&gt;"",_xlfn.TEXTJOIN("-",1,COUNTIF($B$3:$B703,B703),B703:E703),"")</f>
        <v/>
      </c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47" t="str">
        <f t="shared" si="11"/>
        <v/>
      </c>
      <c r="N703" s="38"/>
    </row>
    <row r="704" spans="1:14" s="31" customFormat="1" x14ac:dyDescent="0.25">
      <c r="A704" s="43" t="str">
        <f>IF(B704&lt;&gt;"",_xlfn.TEXTJOIN("-",1,COUNTIF($B$3:$B704,B704),B704:E704),"")</f>
        <v/>
      </c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47" t="str">
        <f t="shared" si="11"/>
        <v/>
      </c>
      <c r="N704" s="38"/>
    </row>
    <row r="705" spans="1:14" s="31" customFormat="1" x14ac:dyDescent="0.25">
      <c r="A705" s="43" t="str">
        <f>IF(B705&lt;&gt;"",_xlfn.TEXTJOIN("-",1,COUNTIF($B$3:$B705,B705),B705:E705),"")</f>
        <v/>
      </c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47" t="str">
        <f t="shared" si="11"/>
        <v/>
      </c>
      <c r="N705" s="38"/>
    </row>
    <row r="706" spans="1:14" s="31" customFormat="1" x14ac:dyDescent="0.25">
      <c r="A706" s="43" t="str">
        <f>IF(B706&lt;&gt;"",_xlfn.TEXTJOIN("-",1,COUNTIF($B$3:$B706,B706),B706:E706),"")</f>
        <v/>
      </c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47" t="str">
        <f t="shared" si="11"/>
        <v/>
      </c>
      <c r="N706" s="38"/>
    </row>
    <row r="707" spans="1:14" s="31" customFormat="1" x14ac:dyDescent="0.25">
      <c r="A707" s="43" t="str">
        <f>IF(B707&lt;&gt;"",_xlfn.TEXTJOIN("-",1,COUNTIF($B$3:$B707,B707),B707:E707),"")</f>
        <v/>
      </c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47" t="str">
        <f t="shared" si="11"/>
        <v/>
      </c>
      <c r="N707" s="38"/>
    </row>
    <row r="708" spans="1:14" s="31" customFormat="1" x14ac:dyDescent="0.25">
      <c r="A708" s="43" t="str">
        <f>IF(B708&lt;&gt;"",_xlfn.TEXTJOIN("-",1,COUNTIF($B$3:$B708,B708),B708:E708),"")</f>
        <v/>
      </c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47" t="str">
        <f t="shared" ref="M708:M771" si="12">IF(B708="FN",_xlfn.CONCAT("egor.v.ivanov",IF(OR(C708&lt;&gt;"",D708&lt;&gt;"",E708&lt;&gt;""),"+",""),LEFT(C708,1),IF(C708&lt;&gt;"","_",""),LEFT(D708,2),IF(D708&lt;&gt;"","_",""),E708,"@outlook.com"),"")</f>
        <v/>
      </c>
      <c r="N708" s="38"/>
    </row>
    <row r="709" spans="1:14" s="31" customFormat="1" x14ac:dyDescent="0.25">
      <c r="A709" s="43" t="str">
        <f>IF(B709&lt;&gt;"",_xlfn.TEXTJOIN("-",1,COUNTIF($B$3:$B709,B709),B709:E709),"")</f>
        <v/>
      </c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47" t="str">
        <f t="shared" si="12"/>
        <v/>
      </c>
      <c r="N709" s="38"/>
    </row>
    <row r="710" spans="1:14" s="31" customFormat="1" x14ac:dyDescent="0.25">
      <c r="A710" s="43" t="str">
        <f>IF(B710&lt;&gt;"",_xlfn.TEXTJOIN("-",1,COUNTIF($B$3:$B710,B710),B710:E710),"")</f>
        <v/>
      </c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47" t="str">
        <f t="shared" si="12"/>
        <v/>
      </c>
      <c r="N710" s="38"/>
    </row>
    <row r="711" spans="1:14" s="31" customFormat="1" x14ac:dyDescent="0.25">
      <c r="A711" s="43" t="str">
        <f>IF(B711&lt;&gt;"",_xlfn.TEXTJOIN("-",1,COUNTIF($B$3:$B711,B711),B711:E711),"")</f>
        <v/>
      </c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47" t="str">
        <f t="shared" si="12"/>
        <v/>
      </c>
      <c r="N711" s="38"/>
    </row>
    <row r="712" spans="1:14" s="31" customFormat="1" x14ac:dyDescent="0.25">
      <c r="A712" s="43" t="str">
        <f>IF(B712&lt;&gt;"",_xlfn.TEXTJOIN("-",1,COUNTIF($B$3:$B712,B712),B712:E712),"")</f>
        <v/>
      </c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47" t="str">
        <f t="shared" si="12"/>
        <v/>
      </c>
      <c r="N712" s="38"/>
    </row>
    <row r="713" spans="1:14" s="31" customFormat="1" x14ac:dyDescent="0.25">
      <c r="A713" s="43" t="str">
        <f>IF(B713&lt;&gt;"",_xlfn.TEXTJOIN("-",1,COUNTIF($B$3:$B713,B713),B713:E713),"")</f>
        <v/>
      </c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47" t="str">
        <f t="shared" si="12"/>
        <v/>
      </c>
      <c r="N713" s="38"/>
    </row>
    <row r="714" spans="1:14" s="31" customFormat="1" x14ac:dyDescent="0.25">
      <c r="A714" s="43" t="str">
        <f>IF(B714&lt;&gt;"",_xlfn.TEXTJOIN("-",1,COUNTIF($B$3:$B714,B714),B714:E714),"")</f>
        <v/>
      </c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47" t="str">
        <f t="shared" si="12"/>
        <v/>
      </c>
      <c r="N714" s="38"/>
    </row>
    <row r="715" spans="1:14" s="31" customFormat="1" x14ac:dyDescent="0.25">
      <c r="A715" s="43" t="str">
        <f>IF(B715&lt;&gt;"",_xlfn.TEXTJOIN("-",1,COUNTIF($B$3:$B715,B715),B715:E715),"")</f>
        <v/>
      </c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47" t="str">
        <f t="shared" si="12"/>
        <v/>
      </c>
      <c r="N715" s="38"/>
    </row>
    <row r="716" spans="1:14" s="31" customFormat="1" x14ac:dyDescent="0.25">
      <c r="A716" s="43" t="str">
        <f>IF(B716&lt;&gt;"",_xlfn.TEXTJOIN("-",1,COUNTIF($B$3:$B716,B716),B716:E716),"")</f>
        <v/>
      </c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47" t="str">
        <f t="shared" si="12"/>
        <v/>
      </c>
      <c r="N716" s="38"/>
    </row>
    <row r="717" spans="1:14" s="31" customFormat="1" x14ac:dyDescent="0.25">
      <c r="A717" s="43" t="str">
        <f>IF(B717&lt;&gt;"",_xlfn.TEXTJOIN("-",1,COUNTIF($B$3:$B717,B717),B717:E717),"")</f>
        <v/>
      </c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47" t="str">
        <f t="shared" si="12"/>
        <v/>
      </c>
      <c r="N717" s="38"/>
    </row>
    <row r="718" spans="1:14" s="31" customFormat="1" x14ac:dyDescent="0.25">
      <c r="A718" s="43" t="str">
        <f>IF(B718&lt;&gt;"",_xlfn.TEXTJOIN("-",1,COUNTIF($B$3:$B718,B718),B718:E718),"")</f>
        <v/>
      </c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47" t="str">
        <f t="shared" si="12"/>
        <v/>
      </c>
      <c r="N718" s="38"/>
    </row>
    <row r="719" spans="1:14" s="31" customFormat="1" x14ac:dyDescent="0.25">
      <c r="A719" s="43" t="str">
        <f>IF(B719&lt;&gt;"",_xlfn.TEXTJOIN("-",1,COUNTIF($B$3:$B719,B719),B719:E719),"")</f>
        <v/>
      </c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47" t="str">
        <f t="shared" si="12"/>
        <v/>
      </c>
      <c r="N719" s="38"/>
    </row>
    <row r="720" spans="1:14" s="31" customFormat="1" x14ac:dyDescent="0.25">
      <c r="A720" s="43" t="str">
        <f>IF(B720&lt;&gt;"",_xlfn.TEXTJOIN("-",1,COUNTIF($B$3:$B720,B720),B720:E720),"")</f>
        <v/>
      </c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47" t="str">
        <f t="shared" si="12"/>
        <v/>
      </c>
      <c r="N720" s="38"/>
    </row>
    <row r="721" spans="1:14" s="31" customFormat="1" x14ac:dyDescent="0.25">
      <c r="A721" s="43" t="str">
        <f>IF(B721&lt;&gt;"",_xlfn.TEXTJOIN("-",1,COUNTIF($B$3:$B721,B721),B721:E721),"")</f>
        <v/>
      </c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47" t="str">
        <f t="shared" si="12"/>
        <v/>
      </c>
      <c r="N721" s="38"/>
    </row>
    <row r="722" spans="1:14" s="31" customFormat="1" x14ac:dyDescent="0.25">
      <c r="A722" s="43" t="str">
        <f>IF(B722&lt;&gt;"",_xlfn.TEXTJOIN("-",1,COUNTIF($B$3:$B722,B722),B722:E722),"")</f>
        <v/>
      </c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47" t="str">
        <f t="shared" si="12"/>
        <v/>
      </c>
      <c r="N722" s="38"/>
    </row>
    <row r="723" spans="1:14" s="31" customFormat="1" x14ac:dyDescent="0.25">
      <c r="A723" s="43" t="str">
        <f>IF(B723&lt;&gt;"",_xlfn.TEXTJOIN("-",1,COUNTIF($B$3:$B723,B723),B723:E723),"")</f>
        <v/>
      </c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47" t="str">
        <f t="shared" si="12"/>
        <v/>
      </c>
      <c r="N723" s="38"/>
    </row>
    <row r="724" spans="1:14" s="31" customFormat="1" x14ac:dyDescent="0.25">
      <c r="A724" s="43" t="str">
        <f>IF(B724&lt;&gt;"",_xlfn.TEXTJOIN("-",1,COUNTIF($B$3:$B724,B724),B724:E724),"")</f>
        <v/>
      </c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47" t="str">
        <f t="shared" si="12"/>
        <v/>
      </c>
      <c r="N724" s="38"/>
    </row>
    <row r="725" spans="1:14" s="31" customFormat="1" x14ac:dyDescent="0.25">
      <c r="A725" s="43" t="str">
        <f>IF(B725&lt;&gt;"",_xlfn.TEXTJOIN("-",1,COUNTIF($B$3:$B725,B725),B725:E725),"")</f>
        <v/>
      </c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47" t="str">
        <f t="shared" si="12"/>
        <v/>
      </c>
      <c r="N725" s="38"/>
    </row>
    <row r="726" spans="1:14" s="31" customFormat="1" x14ac:dyDescent="0.25">
      <c r="A726" s="43" t="str">
        <f>IF(B726&lt;&gt;"",_xlfn.TEXTJOIN("-",1,COUNTIF($B$3:$B726,B726),B726:E726),"")</f>
        <v/>
      </c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47" t="str">
        <f t="shared" si="12"/>
        <v/>
      </c>
      <c r="N726" s="38"/>
    </row>
    <row r="727" spans="1:14" s="31" customFormat="1" x14ac:dyDescent="0.25">
      <c r="A727" s="43" t="str">
        <f>IF(B727&lt;&gt;"",_xlfn.TEXTJOIN("-",1,COUNTIF($B$3:$B727,B727),B727:E727),"")</f>
        <v/>
      </c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47" t="str">
        <f t="shared" si="12"/>
        <v/>
      </c>
      <c r="N727" s="38"/>
    </row>
    <row r="728" spans="1:14" s="31" customFormat="1" x14ac:dyDescent="0.25">
      <c r="A728" s="43" t="str">
        <f>IF(B728&lt;&gt;"",_xlfn.TEXTJOIN("-",1,COUNTIF($B$3:$B728,B728),B728:E728),"")</f>
        <v/>
      </c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47" t="str">
        <f t="shared" si="12"/>
        <v/>
      </c>
      <c r="N728" s="38"/>
    </row>
    <row r="729" spans="1:14" s="31" customFormat="1" x14ac:dyDescent="0.25">
      <c r="A729" s="43" t="str">
        <f>IF(B729&lt;&gt;"",_xlfn.TEXTJOIN("-",1,COUNTIF($B$3:$B729,B729),B729:E729),"")</f>
        <v/>
      </c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47" t="str">
        <f t="shared" si="12"/>
        <v/>
      </c>
      <c r="N729" s="38"/>
    </row>
    <row r="730" spans="1:14" s="31" customFormat="1" x14ac:dyDescent="0.25">
      <c r="A730" s="43" t="str">
        <f>IF(B730&lt;&gt;"",_xlfn.TEXTJOIN("-",1,COUNTIF($B$3:$B730,B730),B730:E730),"")</f>
        <v/>
      </c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47" t="str">
        <f t="shared" si="12"/>
        <v/>
      </c>
      <c r="N730" s="38"/>
    </row>
    <row r="731" spans="1:14" s="31" customFormat="1" x14ac:dyDescent="0.25">
      <c r="A731" s="43" t="str">
        <f>IF(B731&lt;&gt;"",_xlfn.TEXTJOIN("-",1,COUNTIF($B$3:$B731,B731),B731:E731),"")</f>
        <v/>
      </c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47" t="str">
        <f t="shared" si="12"/>
        <v/>
      </c>
      <c r="N731" s="38"/>
    </row>
    <row r="732" spans="1:14" s="31" customFormat="1" x14ac:dyDescent="0.25">
      <c r="A732" s="43" t="str">
        <f>IF(B732&lt;&gt;"",_xlfn.TEXTJOIN("-",1,COUNTIF($B$3:$B732,B732),B732:E732),"")</f>
        <v/>
      </c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47" t="str">
        <f t="shared" si="12"/>
        <v/>
      </c>
      <c r="N732" s="38"/>
    </row>
    <row r="733" spans="1:14" s="31" customFormat="1" x14ac:dyDescent="0.25">
      <c r="A733" s="43" t="str">
        <f>IF(B733&lt;&gt;"",_xlfn.TEXTJOIN("-",1,COUNTIF($B$3:$B733,B733),B733:E733),"")</f>
        <v/>
      </c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47" t="str">
        <f t="shared" si="12"/>
        <v/>
      </c>
      <c r="N733" s="38"/>
    </row>
    <row r="734" spans="1:14" s="31" customFormat="1" x14ac:dyDescent="0.25">
      <c r="A734" s="43" t="str">
        <f>IF(B734&lt;&gt;"",_xlfn.TEXTJOIN("-",1,COUNTIF($B$3:$B734,B734),B734:E734),"")</f>
        <v/>
      </c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47" t="str">
        <f t="shared" si="12"/>
        <v/>
      </c>
      <c r="N734" s="38"/>
    </row>
    <row r="735" spans="1:14" s="31" customFormat="1" x14ac:dyDescent="0.25">
      <c r="A735" s="43" t="str">
        <f>IF(B735&lt;&gt;"",_xlfn.TEXTJOIN("-",1,COUNTIF($B$3:$B735,B735),B735:E735),"")</f>
        <v/>
      </c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47" t="str">
        <f t="shared" si="12"/>
        <v/>
      </c>
      <c r="N735" s="38"/>
    </row>
    <row r="736" spans="1:14" s="31" customFormat="1" x14ac:dyDescent="0.25">
      <c r="A736" s="43" t="str">
        <f>IF(B736&lt;&gt;"",_xlfn.TEXTJOIN("-",1,COUNTIF($B$3:$B736,B736),B736:E736),"")</f>
        <v/>
      </c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47" t="str">
        <f t="shared" si="12"/>
        <v/>
      </c>
      <c r="N736" s="38"/>
    </row>
    <row r="737" spans="1:14" s="31" customFormat="1" x14ac:dyDescent="0.25">
      <c r="A737" s="43" t="str">
        <f>IF(B737&lt;&gt;"",_xlfn.TEXTJOIN("-",1,COUNTIF($B$3:$B737,B737),B737:E737),"")</f>
        <v/>
      </c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47" t="str">
        <f t="shared" si="12"/>
        <v/>
      </c>
      <c r="N737" s="38"/>
    </row>
    <row r="738" spans="1:14" s="31" customFormat="1" x14ac:dyDescent="0.25">
      <c r="A738" s="43" t="str">
        <f>IF(B738&lt;&gt;"",_xlfn.TEXTJOIN("-",1,COUNTIF($B$3:$B738,B738),B738:E738),"")</f>
        <v/>
      </c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47" t="str">
        <f t="shared" si="12"/>
        <v/>
      </c>
      <c r="N738" s="38"/>
    </row>
    <row r="739" spans="1:14" s="31" customFormat="1" x14ac:dyDescent="0.25">
      <c r="A739" s="43" t="str">
        <f>IF(B739&lt;&gt;"",_xlfn.TEXTJOIN("-",1,COUNTIF($B$3:$B739,B739),B739:E739),"")</f>
        <v/>
      </c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47" t="str">
        <f t="shared" si="12"/>
        <v/>
      </c>
      <c r="N739" s="38"/>
    </row>
    <row r="740" spans="1:14" s="31" customFormat="1" x14ac:dyDescent="0.25">
      <c r="A740" s="43" t="str">
        <f>IF(B740&lt;&gt;"",_xlfn.TEXTJOIN("-",1,COUNTIF($B$3:$B740,B740),B740:E740),"")</f>
        <v/>
      </c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47" t="str">
        <f t="shared" si="12"/>
        <v/>
      </c>
      <c r="N740" s="38"/>
    </row>
    <row r="741" spans="1:14" s="31" customFormat="1" x14ac:dyDescent="0.25">
      <c r="A741" s="43" t="str">
        <f>IF(B741&lt;&gt;"",_xlfn.TEXTJOIN("-",1,COUNTIF($B$3:$B741,B741),B741:E741),"")</f>
        <v/>
      </c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47" t="str">
        <f t="shared" si="12"/>
        <v/>
      </c>
      <c r="N741" s="38"/>
    </row>
    <row r="742" spans="1:14" s="31" customFormat="1" x14ac:dyDescent="0.25">
      <c r="A742" s="43" t="str">
        <f>IF(B742&lt;&gt;"",_xlfn.TEXTJOIN("-",1,COUNTIF($B$3:$B742,B742),B742:E742),"")</f>
        <v/>
      </c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47" t="str">
        <f t="shared" si="12"/>
        <v/>
      </c>
      <c r="N742" s="38"/>
    </row>
    <row r="743" spans="1:14" s="31" customFormat="1" x14ac:dyDescent="0.25">
      <c r="A743" s="43" t="str">
        <f>IF(B743&lt;&gt;"",_xlfn.TEXTJOIN("-",1,COUNTIF($B$3:$B743,B743),B743:E743),"")</f>
        <v/>
      </c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47" t="str">
        <f t="shared" si="12"/>
        <v/>
      </c>
      <c r="N743" s="38"/>
    </row>
    <row r="744" spans="1:14" s="31" customFormat="1" x14ac:dyDescent="0.25">
      <c r="A744" s="43" t="str">
        <f>IF(B744&lt;&gt;"",_xlfn.TEXTJOIN("-",1,COUNTIF($B$3:$B744,B744),B744:E744),"")</f>
        <v/>
      </c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47" t="str">
        <f t="shared" si="12"/>
        <v/>
      </c>
      <c r="N744" s="38"/>
    </row>
    <row r="745" spans="1:14" s="31" customFormat="1" x14ac:dyDescent="0.25">
      <c r="A745" s="43" t="str">
        <f>IF(B745&lt;&gt;"",_xlfn.TEXTJOIN("-",1,COUNTIF($B$3:$B745,B745),B745:E745),"")</f>
        <v/>
      </c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47" t="str">
        <f t="shared" si="12"/>
        <v/>
      </c>
      <c r="N745" s="38"/>
    </row>
    <row r="746" spans="1:14" s="31" customFormat="1" x14ac:dyDescent="0.25">
      <c r="A746" s="43" t="str">
        <f>IF(B746&lt;&gt;"",_xlfn.TEXTJOIN("-",1,COUNTIF($B$3:$B746,B746),B746:E746),"")</f>
        <v/>
      </c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47" t="str">
        <f t="shared" si="12"/>
        <v/>
      </c>
      <c r="N746" s="38"/>
    </row>
    <row r="747" spans="1:14" s="31" customFormat="1" x14ac:dyDescent="0.25">
      <c r="A747" s="43" t="str">
        <f>IF(B747&lt;&gt;"",_xlfn.TEXTJOIN("-",1,COUNTIF($B$3:$B747,B747),B747:E747),"")</f>
        <v/>
      </c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47" t="str">
        <f t="shared" si="12"/>
        <v/>
      </c>
      <c r="N747" s="38"/>
    </row>
    <row r="748" spans="1:14" s="31" customFormat="1" x14ac:dyDescent="0.25">
      <c r="A748" s="43" t="str">
        <f>IF(B748&lt;&gt;"",_xlfn.TEXTJOIN("-",1,COUNTIF($B$3:$B748,B748),B748:E748),"")</f>
        <v/>
      </c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47" t="str">
        <f t="shared" si="12"/>
        <v/>
      </c>
      <c r="N748" s="38"/>
    </row>
    <row r="749" spans="1:14" s="31" customFormat="1" x14ac:dyDescent="0.25">
      <c r="A749" s="43" t="str">
        <f>IF(B749&lt;&gt;"",_xlfn.TEXTJOIN("-",1,COUNTIF($B$3:$B749,B749),B749:E749),"")</f>
        <v/>
      </c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47" t="str">
        <f t="shared" si="12"/>
        <v/>
      </c>
      <c r="N749" s="38"/>
    </row>
    <row r="750" spans="1:14" s="31" customFormat="1" x14ac:dyDescent="0.25">
      <c r="A750" s="43" t="str">
        <f>IF(B750&lt;&gt;"",_xlfn.TEXTJOIN("-",1,COUNTIF($B$3:$B750,B750),B750:E750),"")</f>
        <v/>
      </c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47" t="str">
        <f t="shared" si="12"/>
        <v/>
      </c>
      <c r="N750" s="38"/>
    </row>
    <row r="751" spans="1:14" s="31" customFormat="1" x14ac:dyDescent="0.25">
      <c r="A751" s="43" t="str">
        <f>IF(B751&lt;&gt;"",_xlfn.TEXTJOIN("-",1,COUNTIF($B$3:$B751,B751),B751:E751),"")</f>
        <v/>
      </c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47" t="str">
        <f t="shared" si="12"/>
        <v/>
      </c>
      <c r="N751" s="38"/>
    </row>
    <row r="752" spans="1:14" s="31" customFormat="1" x14ac:dyDescent="0.25">
      <c r="A752" s="43" t="str">
        <f>IF(B752&lt;&gt;"",_xlfn.TEXTJOIN("-",1,COUNTIF($B$3:$B752,B752),B752:E752),"")</f>
        <v/>
      </c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47" t="str">
        <f t="shared" si="12"/>
        <v/>
      </c>
      <c r="N752" s="38"/>
    </row>
    <row r="753" spans="1:14" s="31" customFormat="1" x14ac:dyDescent="0.25">
      <c r="A753" s="43" t="str">
        <f>IF(B753&lt;&gt;"",_xlfn.TEXTJOIN("-",1,COUNTIF($B$3:$B753,B753),B753:E753),"")</f>
        <v/>
      </c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47" t="str">
        <f t="shared" si="12"/>
        <v/>
      </c>
      <c r="N753" s="38"/>
    </row>
    <row r="754" spans="1:14" s="31" customFormat="1" x14ac:dyDescent="0.25">
      <c r="A754" s="43" t="str">
        <f>IF(B754&lt;&gt;"",_xlfn.TEXTJOIN("-",1,COUNTIF($B$3:$B754,B754),B754:E754),"")</f>
        <v/>
      </c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47" t="str">
        <f t="shared" si="12"/>
        <v/>
      </c>
      <c r="N754" s="38"/>
    </row>
    <row r="755" spans="1:14" s="31" customFormat="1" x14ac:dyDescent="0.25">
      <c r="A755" s="43" t="str">
        <f>IF(B755&lt;&gt;"",_xlfn.TEXTJOIN("-",1,COUNTIF($B$3:$B755,B755),B755:E755),"")</f>
        <v/>
      </c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47" t="str">
        <f t="shared" si="12"/>
        <v/>
      </c>
      <c r="N755" s="38"/>
    </row>
    <row r="756" spans="1:14" s="31" customFormat="1" x14ac:dyDescent="0.25">
      <c r="A756" s="43" t="str">
        <f>IF(B756&lt;&gt;"",_xlfn.TEXTJOIN("-",1,COUNTIF($B$3:$B756,B756),B756:E756),"")</f>
        <v/>
      </c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47" t="str">
        <f t="shared" si="12"/>
        <v/>
      </c>
      <c r="N756" s="38"/>
    </row>
    <row r="757" spans="1:14" s="31" customFormat="1" x14ac:dyDescent="0.25">
      <c r="A757" s="43" t="str">
        <f>IF(B757&lt;&gt;"",_xlfn.TEXTJOIN("-",1,COUNTIF($B$3:$B757,B757),B757:E757),"")</f>
        <v/>
      </c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47" t="str">
        <f t="shared" si="12"/>
        <v/>
      </c>
      <c r="N757" s="38"/>
    </row>
    <row r="758" spans="1:14" s="31" customFormat="1" x14ac:dyDescent="0.25">
      <c r="A758" s="43" t="str">
        <f>IF(B758&lt;&gt;"",_xlfn.TEXTJOIN("-",1,COUNTIF($B$3:$B758,B758),B758:E758),"")</f>
        <v/>
      </c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47" t="str">
        <f t="shared" si="12"/>
        <v/>
      </c>
      <c r="N758" s="38"/>
    </row>
    <row r="759" spans="1:14" s="31" customFormat="1" x14ac:dyDescent="0.25">
      <c r="A759" s="43" t="str">
        <f>IF(B759&lt;&gt;"",_xlfn.TEXTJOIN("-",1,COUNTIF($B$3:$B759,B759),B759:E759),"")</f>
        <v/>
      </c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47" t="str">
        <f t="shared" si="12"/>
        <v/>
      </c>
      <c r="N759" s="38"/>
    </row>
    <row r="760" spans="1:14" s="31" customFormat="1" x14ac:dyDescent="0.25">
      <c r="A760" s="43" t="str">
        <f>IF(B760&lt;&gt;"",_xlfn.TEXTJOIN("-",1,COUNTIF($B$3:$B760,B760),B760:E760),"")</f>
        <v/>
      </c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47" t="str">
        <f t="shared" si="12"/>
        <v/>
      </c>
      <c r="N760" s="38"/>
    </row>
    <row r="761" spans="1:14" s="31" customFormat="1" x14ac:dyDescent="0.25">
      <c r="A761" s="43" t="str">
        <f>IF(B761&lt;&gt;"",_xlfn.TEXTJOIN("-",1,COUNTIF($B$3:$B761,B761),B761:E761),"")</f>
        <v/>
      </c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47" t="str">
        <f t="shared" si="12"/>
        <v/>
      </c>
      <c r="N761" s="38"/>
    </row>
    <row r="762" spans="1:14" s="31" customFormat="1" x14ac:dyDescent="0.25">
      <c r="A762" s="43" t="str">
        <f>IF(B762&lt;&gt;"",_xlfn.TEXTJOIN("-",1,COUNTIF($B$3:$B762,B762),B762:E762),"")</f>
        <v/>
      </c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47" t="str">
        <f t="shared" si="12"/>
        <v/>
      </c>
      <c r="N762" s="38"/>
    </row>
    <row r="763" spans="1:14" s="31" customFormat="1" x14ac:dyDescent="0.25">
      <c r="A763" s="43" t="str">
        <f>IF(B763&lt;&gt;"",_xlfn.TEXTJOIN("-",1,COUNTIF($B$3:$B763,B763),B763:E763),"")</f>
        <v/>
      </c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47" t="str">
        <f t="shared" si="12"/>
        <v/>
      </c>
      <c r="N763" s="38"/>
    </row>
    <row r="764" spans="1:14" s="31" customFormat="1" x14ac:dyDescent="0.25">
      <c r="A764" s="43" t="str">
        <f>IF(B764&lt;&gt;"",_xlfn.TEXTJOIN("-",1,COUNTIF($B$3:$B764,B764),B764:E764),"")</f>
        <v/>
      </c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47" t="str">
        <f t="shared" si="12"/>
        <v/>
      </c>
      <c r="N764" s="38"/>
    </row>
    <row r="765" spans="1:14" s="31" customFormat="1" x14ac:dyDescent="0.25">
      <c r="A765" s="43" t="str">
        <f>IF(B765&lt;&gt;"",_xlfn.TEXTJOIN("-",1,COUNTIF($B$3:$B765,B765),B765:E765),"")</f>
        <v/>
      </c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47" t="str">
        <f t="shared" si="12"/>
        <v/>
      </c>
      <c r="N765" s="38"/>
    </row>
    <row r="766" spans="1:14" s="31" customFormat="1" x14ac:dyDescent="0.25">
      <c r="A766" s="43" t="str">
        <f>IF(B766&lt;&gt;"",_xlfn.TEXTJOIN("-",1,COUNTIF($B$3:$B766,B766),B766:E766),"")</f>
        <v/>
      </c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47" t="str">
        <f t="shared" si="12"/>
        <v/>
      </c>
      <c r="N766" s="38"/>
    </row>
    <row r="767" spans="1:14" s="31" customFormat="1" x14ac:dyDescent="0.25">
      <c r="A767" s="43" t="str">
        <f>IF(B767&lt;&gt;"",_xlfn.TEXTJOIN("-",1,COUNTIF($B$3:$B767,B767),B767:E767),"")</f>
        <v/>
      </c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47" t="str">
        <f t="shared" si="12"/>
        <v/>
      </c>
      <c r="N767" s="38"/>
    </row>
    <row r="768" spans="1:14" s="31" customFormat="1" x14ac:dyDescent="0.25">
      <c r="A768" s="43" t="str">
        <f>IF(B768&lt;&gt;"",_xlfn.TEXTJOIN("-",1,COUNTIF($B$3:$B768,B768),B768:E768),"")</f>
        <v/>
      </c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47" t="str">
        <f t="shared" si="12"/>
        <v/>
      </c>
      <c r="N768" s="38"/>
    </row>
    <row r="769" spans="1:14" s="31" customFormat="1" x14ac:dyDescent="0.25">
      <c r="A769" s="43" t="str">
        <f>IF(B769&lt;&gt;"",_xlfn.TEXTJOIN("-",1,COUNTIF($B$3:$B769,B769),B769:E769),"")</f>
        <v/>
      </c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47" t="str">
        <f t="shared" si="12"/>
        <v/>
      </c>
      <c r="N769" s="38"/>
    </row>
    <row r="770" spans="1:14" s="31" customFormat="1" x14ac:dyDescent="0.25">
      <c r="A770" s="43" t="str">
        <f>IF(B770&lt;&gt;"",_xlfn.TEXTJOIN("-",1,COUNTIF($B$3:$B770,B770),B770:E770),"")</f>
        <v/>
      </c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47" t="str">
        <f t="shared" si="12"/>
        <v/>
      </c>
      <c r="N770" s="38"/>
    </row>
    <row r="771" spans="1:14" s="31" customFormat="1" x14ac:dyDescent="0.25">
      <c r="A771" s="43" t="str">
        <f>IF(B771&lt;&gt;"",_xlfn.TEXTJOIN("-",1,COUNTIF($B$3:$B771,B771),B771:E771),"")</f>
        <v/>
      </c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47" t="str">
        <f t="shared" si="12"/>
        <v/>
      </c>
      <c r="N771" s="38"/>
    </row>
    <row r="772" spans="1:14" s="31" customFormat="1" x14ac:dyDescent="0.25">
      <c r="A772" s="43" t="str">
        <f>IF(B772&lt;&gt;"",_xlfn.TEXTJOIN("-",1,COUNTIF($B$3:$B772,B772),B772:E772),"")</f>
        <v/>
      </c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47" t="str">
        <f t="shared" ref="M772:M835" si="13">IF(B772="FN",_xlfn.CONCAT("egor.v.ivanov",IF(OR(C772&lt;&gt;"",D772&lt;&gt;"",E772&lt;&gt;""),"+",""),LEFT(C772,1),IF(C772&lt;&gt;"","_",""),LEFT(D772,2),IF(D772&lt;&gt;"","_",""),E772,"@outlook.com"),"")</f>
        <v/>
      </c>
      <c r="N772" s="38"/>
    </row>
    <row r="773" spans="1:14" s="31" customFormat="1" x14ac:dyDescent="0.25">
      <c r="A773" s="43" t="str">
        <f>IF(B773&lt;&gt;"",_xlfn.TEXTJOIN("-",1,COUNTIF($B$3:$B773,B773),B773:E773),"")</f>
        <v/>
      </c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47" t="str">
        <f t="shared" si="13"/>
        <v/>
      </c>
      <c r="N773" s="38"/>
    </row>
    <row r="774" spans="1:14" s="31" customFormat="1" x14ac:dyDescent="0.25">
      <c r="A774" s="43" t="str">
        <f>IF(B774&lt;&gt;"",_xlfn.TEXTJOIN("-",1,COUNTIF($B$3:$B774,B774),B774:E774),"")</f>
        <v/>
      </c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47" t="str">
        <f t="shared" si="13"/>
        <v/>
      </c>
      <c r="N774" s="38"/>
    </row>
    <row r="775" spans="1:14" s="31" customFormat="1" x14ac:dyDescent="0.25">
      <c r="A775" s="43" t="str">
        <f>IF(B775&lt;&gt;"",_xlfn.TEXTJOIN("-",1,COUNTIF($B$3:$B775,B775),B775:E775),"")</f>
        <v/>
      </c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47" t="str">
        <f t="shared" si="13"/>
        <v/>
      </c>
      <c r="N775" s="38"/>
    </row>
    <row r="776" spans="1:14" s="31" customFormat="1" x14ac:dyDescent="0.25">
      <c r="A776" s="43" t="str">
        <f>IF(B776&lt;&gt;"",_xlfn.TEXTJOIN("-",1,COUNTIF($B$3:$B776,B776),B776:E776),"")</f>
        <v/>
      </c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47" t="str">
        <f t="shared" si="13"/>
        <v/>
      </c>
      <c r="N776" s="38"/>
    </row>
    <row r="777" spans="1:14" s="31" customFormat="1" x14ac:dyDescent="0.25">
      <c r="A777" s="43" t="str">
        <f>IF(B777&lt;&gt;"",_xlfn.TEXTJOIN("-",1,COUNTIF($B$3:$B777,B777),B777:E777),"")</f>
        <v/>
      </c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47" t="str">
        <f t="shared" si="13"/>
        <v/>
      </c>
      <c r="N777" s="38"/>
    </row>
    <row r="778" spans="1:14" s="31" customFormat="1" x14ac:dyDescent="0.25">
      <c r="A778" s="43" t="str">
        <f>IF(B778&lt;&gt;"",_xlfn.TEXTJOIN("-",1,COUNTIF($B$3:$B778,B778),B778:E778),"")</f>
        <v/>
      </c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47" t="str">
        <f t="shared" si="13"/>
        <v/>
      </c>
      <c r="N778" s="38"/>
    </row>
    <row r="779" spans="1:14" s="31" customFormat="1" x14ac:dyDescent="0.25">
      <c r="A779" s="43" t="str">
        <f>IF(B779&lt;&gt;"",_xlfn.TEXTJOIN("-",1,COUNTIF($B$3:$B779,B779),B779:E779),"")</f>
        <v/>
      </c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47" t="str">
        <f t="shared" si="13"/>
        <v/>
      </c>
      <c r="N779" s="38"/>
    </row>
    <row r="780" spans="1:14" s="31" customFormat="1" x14ac:dyDescent="0.25">
      <c r="A780" s="43" t="str">
        <f>IF(B780&lt;&gt;"",_xlfn.TEXTJOIN("-",1,COUNTIF($B$3:$B780,B780),B780:E780),"")</f>
        <v/>
      </c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47" t="str">
        <f t="shared" si="13"/>
        <v/>
      </c>
      <c r="N780" s="38"/>
    </row>
    <row r="781" spans="1:14" s="31" customFormat="1" x14ac:dyDescent="0.25">
      <c r="A781" s="43" t="str">
        <f>IF(B781&lt;&gt;"",_xlfn.TEXTJOIN("-",1,COUNTIF($B$3:$B781,B781),B781:E781),"")</f>
        <v/>
      </c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47" t="str">
        <f t="shared" si="13"/>
        <v/>
      </c>
      <c r="N781" s="38"/>
    </row>
    <row r="782" spans="1:14" s="31" customFormat="1" x14ac:dyDescent="0.25">
      <c r="A782" s="43" t="str">
        <f>IF(B782&lt;&gt;"",_xlfn.TEXTJOIN("-",1,COUNTIF($B$3:$B782,B782),B782:E782),"")</f>
        <v/>
      </c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47" t="str">
        <f t="shared" si="13"/>
        <v/>
      </c>
      <c r="N782" s="38"/>
    </row>
    <row r="783" spans="1:14" s="31" customFormat="1" x14ac:dyDescent="0.25">
      <c r="A783" s="43" t="str">
        <f>IF(B783&lt;&gt;"",_xlfn.TEXTJOIN("-",1,COUNTIF($B$3:$B783,B783),B783:E783),"")</f>
        <v/>
      </c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47" t="str">
        <f t="shared" si="13"/>
        <v/>
      </c>
      <c r="N783" s="38"/>
    </row>
    <row r="784" spans="1:14" s="31" customFormat="1" x14ac:dyDescent="0.25">
      <c r="A784" s="43" t="str">
        <f>IF(B784&lt;&gt;"",_xlfn.TEXTJOIN("-",1,COUNTIF($B$3:$B784,B784),B784:E784),"")</f>
        <v/>
      </c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47" t="str">
        <f t="shared" si="13"/>
        <v/>
      </c>
      <c r="N784" s="38"/>
    </row>
    <row r="785" spans="1:14" s="31" customFormat="1" x14ac:dyDescent="0.25">
      <c r="A785" s="43" t="str">
        <f>IF(B785&lt;&gt;"",_xlfn.TEXTJOIN("-",1,COUNTIF($B$3:$B785,B785),B785:E785),"")</f>
        <v/>
      </c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47" t="str">
        <f t="shared" si="13"/>
        <v/>
      </c>
      <c r="N785" s="38"/>
    </row>
    <row r="786" spans="1:14" s="31" customFormat="1" x14ac:dyDescent="0.25">
      <c r="A786" s="43" t="str">
        <f>IF(B786&lt;&gt;"",_xlfn.TEXTJOIN("-",1,COUNTIF($B$3:$B786,B786),B786:E786),"")</f>
        <v/>
      </c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47" t="str">
        <f t="shared" si="13"/>
        <v/>
      </c>
      <c r="N786" s="38"/>
    </row>
    <row r="787" spans="1:14" s="31" customFormat="1" x14ac:dyDescent="0.25">
      <c r="A787" s="43" t="str">
        <f>IF(B787&lt;&gt;"",_xlfn.TEXTJOIN("-",1,COUNTIF($B$3:$B787,B787),B787:E787),"")</f>
        <v/>
      </c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47" t="str">
        <f t="shared" si="13"/>
        <v/>
      </c>
      <c r="N787" s="38"/>
    </row>
    <row r="788" spans="1:14" s="31" customFormat="1" x14ac:dyDescent="0.25">
      <c r="A788" s="43" t="str">
        <f>IF(B788&lt;&gt;"",_xlfn.TEXTJOIN("-",1,COUNTIF($B$3:$B788,B788),B788:E788),"")</f>
        <v/>
      </c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47" t="str">
        <f t="shared" si="13"/>
        <v/>
      </c>
      <c r="N788" s="38"/>
    </row>
    <row r="789" spans="1:14" s="31" customFormat="1" x14ac:dyDescent="0.25">
      <c r="A789" s="43" t="str">
        <f>IF(B789&lt;&gt;"",_xlfn.TEXTJOIN("-",1,COUNTIF($B$3:$B789,B789),B789:E789),"")</f>
        <v/>
      </c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47" t="str">
        <f t="shared" si="13"/>
        <v/>
      </c>
      <c r="N789" s="38"/>
    </row>
    <row r="790" spans="1:14" s="31" customFormat="1" x14ac:dyDescent="0.25">
      <c r="A790" s="43" t="str">
        <f>IF(B790&lt;&gt;"",_xlfn.TEXTJOIN("-",1,COUNTIF($B$3:$B790,B790),B790:E790),"")</f>
        <v/>
      </c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47" t="str">
        <f t="shared" si="13"/>
        <v/>
      </c>
      <c r="N790" s="38"/>
    </row>
    <row r="791" spans="1:14" s="31" customFormat="1" x14ac:dyDescent="0.25">
      <c r="A791" s="43" t="str">
        <f>IF(B791&lt;&gt;"",_xlfn.TEXTJOIN("-",1,COUNTIF($B$3:$B791,B791),B791:E791),"")</f>
        <v/>
      </c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47" t="str">
        <f t="shared" si="13"/>
        <v/>
      </c>
      <c r="N791" s="38"/>
    </row>
    <row r="792" spans="1:14" s="31" customFormat="1" x14ac:dyDescent="0.25">
      <c r="A792" s="43" t="str">
        <f>IF(B792&lt;&gt;"",_xlfn.TEXTJOIN("-",1,COUNTIF($B$3:$B792,B792),B792:E792),"")</f>
        <v/>
      </c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47" t="str">
        <f t="shared" si="13"/>
        <v/>
      </c>
      <c r="N792" s="38"/>
    </row>
    <row r="793" spans="1:14" s="31" customFormat="1" x14ac:dyDescent="0.25">
      <c r="A793" s="43" t="str">
        <f>IF(B793&lt;&gt;"",_xlfn.TEXTJOIN("-",1,COUNTIF($B$3:$B793,B793),B793:E793),"")</f>
        <v/>
      </c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47" t="str">
        <f t="shared" si="13"/>
        <v/>
      </c>
      <c r="N793" s="38"/>
    </row>
    <row r="794" spans="1:14" s="31" customFormat="1" x14ac:dyDescent="0.25">
      <c r="A794" s="43" t="str">
        <f>IF(B794&lt;&gt;"",_xlfn.TEXTJOIN("-",1,COUNTIF($B$3:$B794,B794),B794:E794),"")</f>
        <v/>
      </c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47" t="str">
        <f t="shared" si="13"/>
        <v/>
      </c>
      <c r="N794" s="38"/>
    </row>
    <row r="795" spans="1:14" s="31" customFormat="1" x14ac:dyDescent="0.25">
      <c r="A795" s="43" t="str">
        <f>IF(B795&lt;&gt;"",_xlfn.TEXTJOIN("-",1,COUNTIF($B$3:$B795,B795),B795:E795),"")</f>
        <v/>
      </c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47" t="str">
        <f t="shared" si="13"/>
        <v/>
      </c>
      <c r="N795" s="38"/>
    </row>
    <row r="796" spans="1:14" s="31" customFormat="1" x14ac:dyDescent="0.25">
      <c r="A796" s="43" t="str">
        <f>IF(B796&lt;&gt;"",_xlfn.TEXTJOIN("-",1,COUNTIF($B$3:$B796,B796),B796:E796),"")</f>
        <v/>
      </c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47" t="str">
        <f t="shared" si="13"/>
        <v/>
      </c>
      <c r="N796" s="38"/>
    </row>
    <row r="797" spans="1:14" s="31" customFormat="1" x14ac:dyDescent="0.25">
      <c r="A797" s="43" t="str">
        <f>IF(B797&lt;&gt;"",_xlfn.TEXTJOIN("-",1,COUNTIF($B$3:$B797,B797),B797:E797),"")</f>
        <v/>
      </c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47" t="str">
        <f t="shared" si="13"/>
        <v/>
      </c>
      <c r="N797" s="38"/>
    </row>
    <row r="798" spans="1:14" s="31" customFormat="1" x14ac:dyDescent="0.25">
      <c r="A798" s="43" t="str">
        <f>IF(B798&lt;&gt;"",_xlfn.TEXTJOIN("-",1,COUNTIF($B$3:$B798,B798),B798:E798),"")</f>
        <v/>
      </c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47" t="str">
        <f t="shared" si="13"/>
        <v/>
      </c>
      <c r="N798" s="38"/>
    </row>
    <row r="799" spans="1:14" s="31" customFormat="1" x14ac:dyDescent="0.25">
      <c r="A799" s="43" t="str">
        <f>IF(B799&lt;&gt;"",_xlfn.TEXTJOIN("-",1,COUNTIF($B$3:$B799,B799),B799:E799),"")</f>
        <v/>
      </c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47" t="str">
        <f t="shared" si="13"/>
        <v/>
      </c>
      <c r="N799" s="38"/>
    </row>
    <row r="800" spans="1:14" s="31" customFormat="1" x14ac:dyDescent="0.25">
      <c r="A800" s="43" t="str">
        <f>IF(B800&lt;&gt;"",_xlfn.TEXTJOIN("-",1,COUNTIF($B$3:$B800,B800),B800:E800),"")</f>
        <v/>
      </c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47" t="str">
        <f t="shared" si="13"/>
        <v/>
      </c>
      <c r="N800" s="38"/>
    </row>
    <row r="801" spans="1:14" s="31" customFormat="1" x14ac:dyDescent="0.25">
      <c r="A801" s="43" t="str">
        <f>IF(B801&lt;&gt;"",_xlfn.TEXTJOIN("-",1,COUNTIF($B$3:$B801,B801),B801:E801),"")</f>
        <v/>
      </c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47" t="str">
        <f t="shared" si="13"/>
        <v/>
      </c>
      <c r="N801" s="38"/>
    </row>
    <row r="802" spans="1:14" s="31" customFormat="1" x14ac:dyDescent="0.25">
      <c r="A802" s="43" t="str">
        <f>IF(B802&lt;&gt;"",_xlfn.TEXTJOIN("-",1,COUNTIF($B$3:$B802,B802),B802:E802),"")</f>
        <v/>
      </c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47" t="str">
        <f t="shared" si="13"/>
        <v/>
      </c>
      <c r="N802" s="38"/>
    </row>
    <row r="803" spans="1:14" s="31" customFormat="1" x14ac:dyDescent="0.25">
      <c r="A803" s="43" t="str">
        <f>IF(B803&lt;&gt;"",_xlfn.TEXTJOIN("-",1,COUNTIF($B$3:$B803,B803),B803:E803),"")</f>
        <v/>
      </c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47" t="str">
        <f t="shared" si="13"/>
        <v/>
      </c>
      <c r="N803" s="38"/>
    </row>
    <row r="804" spans="1:14" s="31" customFormat="1" x14ac:dyDescent="0.25">
      <c r="A804" s="43" t="str">
        <f>IF(B804&lt;&gt;"",_xlfn.TEXTJOIN("-",1,COUNTIF($B$3:$B804,B804),B804:E804),"")</f>
        <v/>
      </c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47" t="str">
        <f t="shared" si="13"/>
        <v/>
      </c>
      <c r="N804" s="38"/>
    </row>
    <row r="805" spans="1:14" s="31" customFormat="1" x14ac:dyDescent="0.25">
      <c r="A805" s="43" t="str">
        <f>IF(B805&lt;&gt;"",_xlfn.TEXTJOIN("-",1,COUNTIF($B$3:$B805,B805),B805:E805),"")</f>
        <v/>
      </c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47" t="str">
        <f t="shared" si="13"/>
        <v/>
      </c>
      <c r="N805" s="38"/>
    </row>
    <row r="806" spans="1:14" s="31" customFormat="1" x14ac:dyDescent="0.25">
      <c r="A806" s="43" t="str">
        <f>IF(B806&lt;&gt;"",_xlfn.TEXTJOIN("-",1,COUNTIF($B$3:$B806,B806),B806:E806),"")</f>
        <v/>
      </c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47" t="str">
        <f t="shared" si="13"/>
        <v/>
      </c>
      <c r="N806" s="38"/>
    </row>
    <row r="807" spans="1:14" s="31" customFormat="1" x14ac:dyDescent="0.25">
      <c r="A807" s="43" t="str">
        <f>IF(B807&lt;&gt;"",_xlfn.TEXTJOIN("-",1,COUNTIF($B$3:$B807,B807),B807:E807),"")</f>
        <v/>
      </c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47" t="str">
        <f t="shared" si="13"/>
        <v/>
      </c>
      <c r="N807" s="38"/>
    </row>
    <row r="808" spans="1:14" s="31" customFormat="1" x14ac:dyDescent="0.25">
      <c r="A808" s="43" t="str">
        <f>IF(B808&lt;&gt;"",_xlfn.TEXTJOIN("-",1,COUNTIF($B$3:$B808,B808),B808:E808),"")</f>
        <v/>
      </c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47" t="str">
        <f t="shared" si="13"/>
        <v/>
      </c>
      <c r="N808" s="38"/>
    </row>
    <row r="809" spans="1:14" s="31" customFormat="1" x14ac:dyDescent="0.25">
      <c r="A809" s="43" t="str">
        <f>IF(B809&lt;&gt;"",_xlfn.TEXTJOIN("-",1,COUNTIF($B$3:$B809,B809),B809:E809),"")</f>
        <v/>
      </c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47" t="str">
        <f t="shared" si="13"/>
        <v/>
      </c>
      <c r="N809" s="38"/>
    </row>
    <row r="810" spans="1:14" s="31" customFormat="1" x14ac:dyDescent="0.25">
      <c r="A810" s="43" t="str">
        <f>IF(B810&lt;&gt;"",_xlfn.TEXTJOIN("-",1,COUNTIF($B$3:$B810,B810),B810:E810),"")</f>
        <v/>
      </c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47" t="str">
        <f t="shared" si="13"/>
        <v/>
      </c>
      <c r="N810" s="38"/>
    </row>
    <row r="811" spans="1:14" s="31" customFormat="1" x14ac:dyDescent="0.25">
      <c r="A811" s="43" t="str">
        <f>IF(B811&lt;&gt;"",_xlfn.TEXTJOIN("-",1,COUNTIF($B$3:$B811,B811),B811:E811),"")</f>
        <v/>
      </c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47" t="str">
        <f t="shared" si="13"/>
        <v/>
      </c>
      <c r="N811" s="38"/>
    </row>
    <row r="812" spans="1:14" s="31" customFormat="1" x14ac:dyDescent="0.25">
      <c r="A812" s="43" t="str">
        <f>IF(B812&lt;&gt;"",_xlfn.TEXTJOIN("-",1,COUNTIF($B$3:$B812,B812),B812:E812),"")</f>
        <v/>
      </c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47" t="str">
        <f t="shared" si="13"/>
        <v/>
      </c>
      <c r="N812" s="38"/>
    </row>
    <row r="813" spans="1:14" s="31" customFormat="1" x14ac:dyDescent="0.25">
      <c r="A813" s="43" t="str">
        <f>IF(B813&lt;&gt;"",_xlfn.TEXTJOIN("-",1,COUNTIF($B$3:$B813,B813),B813:E813),"")</f>
        <v/>
      </c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47" t="str">
        <f t="shared" si="13"/>
        <v/>
      </c>
      <c r="N813" s="38"/>
    </row>
    <row r="814" spans="1:14" s="31" customFormat="1" x14ac:dyDescent="0.25">
      <c r="A814" s="43" t="str">
        <f>IF(B814&lt;&gt;"",_xlfn.TEXTJOIN("-",1,COUNTIF($B$3:$B814,B814),B814:E814),"")</f>
        <v/>
      </c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47" t="str">
        <f t="shared" si="13"/>
        <v/>
      </c>
      <c r="N814" s="38"/>
    </row>
    <row r="815" spans="1:14" s="31" customFormat="1" x14ac:dyDescent="0.25">
      <c r="A815" s="43" t="str">
        <f>IF(B815&lt;&gt;"",_xlfn.TEXTJOIN("-",1,COUNTIF($B$3:$B815,B815),B815:E815),"")</f>
        <v/>
      </c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47" t="str">
        <f t="shared" si="13"/>
        <v/>
      </c>
      <c r="N815" s="38"/>
    </row>
    <row r="816" spans="1:14" s="31" customFormat="1" x14ac:dyDescent="0.25">
      <c r="A816" s="43" t="str">
        <f>IF(B816&lt;&gt;"",_xlfn.TEXTJOIN("-",1,COUNTIF($B$3:$B816,B816),B816:E816),"")</f>
        <v/>
      </c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47" t="str">
        <f t="shared" si="13"/>
        <v/>
      </c>
      <c r="N816" s="38"/>
    </row>
    <row r="817" spans="1:14" s="31" customFormat="1" x14ac:dyDescent="0.25">
      <c r="A817" s="43" t="str">
        <f>IF(B817&lt;&gt;"",_xlfn.TEXTJOIN("-",1,COUNTIF($B$3:$B817,B817),B817:E817),"")</f>
        <v/>
      </c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47" t="str">
        <f t="shared" si="13"/>
        <v/>
      </c>
      <c r="N817" s="38"/>
    </row>
    <row r="818" spans="1:14" s="31" customFormat="1" x14ac:dyDescent="0.25">
      <c r="A818" s="43" t="str">
        <f>IF(B818&lt;&gt;"",_xlfn.TEXTJOIN("-",1,COUNTIF($B$3:$B818,B818),B818:E818),"")</f>
        <v/>
      </c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47" t="str">
        <f t="shared" si="13"/>
        <v/>
      </c>
      <c r="N818" s="38"/>
    </row>
    <row r="819" spans="1:14" s="31" customFormat="1" x14ac:dyDescent="0.25">
      <c r="A819" s="43" t="str">
        <f>IF(B819&lt;&gt;"",_xlfn.TEXTJOIN("-",1,COUNTIF($B$3:$B819,B819),B819:E819),"")</f>
        <v/>
      </c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47" t="str">
        <f t="shared" si="13"/>
        <v/>
      </c>
      <c r="N819" s="38"/>
    </row>
    <row r="820" spans="1:14" s="31" customFormat="1" x14ac:dyDescent="0.25">
      <c r="A820" s="43" t="str">
        <f>IF(B820&lt;&gt;"",_xlfn.TEXTJOIN("-",1,COUNTIF($B$3:$B820,B820),B820:E820),"")</f>
        <v/>
      </c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47" t="str">
        <f t="shared" si="13"/>
        <v/>
      </c>
      <c r="N820" s="38"/>
    </row>
    <row r="821" spans="1:14" s="31" customFormat="1" x14ac:dyDescent="0.25">
      <c r="A821" s="43" t="str">
        <f>IF(B821&lt;&gt;"",_xlfn.TEXTJOIN("-",1,COUNTIF($B$3:$B821,B821),B821:E821),"")</f>
        <v/>
      </c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47" t="str">
        <f t="shared" si="13"/>
        <v/>
      </c>
      <c r="N821" s="38"/>
    </row>
    <row r="822" spans="1:14" s="31" customFormat="1" x14ac:dyDescent="0.25">
      <c r="A822" s="43" t="str">
        <f>IF(B822&lt;&gt;"",_xlfn.TEXTJOIN("-",1,COUNTIF($B$3:$B822,B822),B822:E822),"")</f>
        <v/>
      </c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47" t="str">
        <f t="shared" si="13"/>
        <v/>
      </c>
      <c r="N822" s="38"/>
    </row>
    <row r="823" spans="1:14" s="31" customFormat="1" x14ac:dyDescent="0.25">
      <c r="A823" s="43" t="str">
        <f>IF(B823&lt;&gt;"",_xlfn.TEXTJOIN("-",1,COUNTIF($B$3:$B823,B823),B823:E823),"")</f>
        <v/>
      </c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47" t="str">
        <f t="shared" si="13"/>
        <v/>
      </c>
      <c r="N823" s="38"/>
    </row>
    <row r="824" spans="1:14" s="31" customFormat="1" x14ac:dyDescent="0.25">
      <c r="A824" s="43" t="str">
        <f>IF(B824&lt;&gt;"",_xlfn.TEXTJOIN("-",1,COUNTIF($B$3:$B824,B824),B824:E824),"")</f>
        <v/>
      </c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47" t="str">
        <f t="shared" si="13"/>
        <v/>
      </c>
      <c r="N824" s="38"/>
    </row>
    <row r="825" spans="1:14" s="31" customFormat="1" x14ac:dyDescent="0.25">
      <c r="A825" s="43" t="str">
        <f>IF(B825&lt;&gt;"",_xlfn.TEXTJOIN("-",1,COUNTIF($B$3:$B825,B825),B825:E825),"")</f>
        <v/>
      </c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47" t="str">
        <f t="shared" si="13"/>
        <v/>
      </c>
      <c r="N825" s="38"/>
    </row>
    <row r="826" spans="1:14" s="31" customFormat="1" x14ac:dyDescent="0.25">
      <c r="A826" s="43" t="str">
        <f>IF(B826&lt;&gt;"",_xlfn.TEXTJOIN("-",1,COUNTIF($B$3:$B826,B826),B826:E826),"")</f>
        <v/>
      </c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47" t="str">
        <f t="shared" si="13"/>
        <v/>
      </c>
      <c r="N826" s="38"/>
    </row>
    <row r="827" spans="1:14" s="31" customFormat="1" x14ac:dyDescent="0.25">
      <c r="A827" s="43" t="str">
        <f>IF(B827&lt;&gt;"",_xlfn.TEXTJOIN("-",1,COUNTIF($B$3:$B827,B827),B827:E827),"")</f>
        <v/>
      </c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47" t="str">
        <f t="shared" si="13"/>
        <v/>
      </c>
      <c r="N827" s="38"/>
    </row>
    <row r="828" spans="1:14" s="31" customFormat="1" x14ac:dyDescent="0.25">
      <c r="A828" s="43" t="str">
        <f>IF(B828&lt;&gt;"",_xlfn.TEXTJOIN("-",1,COUNTIF($B$3:$B828,B828),B828:E828),"")</f>
        <v/>
      </c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47" t="str">
        <f t="shared" si="13"/>
        <v/>
      </c>
      <c r="N828" s="38"/>
    </row>
    <row r="829" spans="1:14" s="31" customFormat="1" x14ac:dyDescent="0.25">
      <c r="A829" s="43" t="str">
        <f>IF(B829&lt;&gt;"",_xlfn.TEXTJOIN("-",1,COUNTIF($B$3:$B829,B829),B829:E829),"")</f>
        <v/>
      </c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47" t="str">
        <f t="shared" si="13"/>
        <v/>
      </c>
      <c r="N829" s="38"/>
    </row>
    <row r="830" spans="1:14" s="31" customFormat="1" x14ac:dyDescent="0.25">
      <c r="A830" s="43" t="str">
        <f>IF(B830&lt;&gt;"",_xlfn.TEXTJOIN("-",1,COUNTIF($B$3:$B830,B830),B830:E830),"")</f>
        <v/>
      </c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47" t="str">
        <f t="shared" si="13"/>
        <v/>
      </c>
      <c r="N830" s="38"/>
    </row>
    <row r="831" spans="1:14" s="31" customFormat="1" x14ac:dyDescent="0.25">
      <c r="A831" s="43" t="str">
        <f>IF(B831&lt;&gt;"",_xlfn.TEXTJOIN("-",1,COUNTIF($B$3:$B831,B831),B831:E831),"")</f>
        <v/>
      </c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47" t="str">
        <f t="shared" si="13"/>
        <v/>
      </c>
      <c r="N831" s="38"/>
    </row>
    <row r="832" spans="1:14" s="31" customFormat="1" x14ac:dyDescent="0.25">
      <c r="A832" s="43" t="str">
        <f>IF(B832&lt;&gt;"",_xlfn.TEXTJOIN("-",1,COUNTIF($B$3:$B832,B832),B832:E832),"")</f>
        <v/>
      </c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47" t="str">
        <f t="shared" si="13"/>
        <v/>
      </c>
      <c r="N832" s="38"/>
    </row>
    <row r="833" spans="1:14" s="31" customFormat="1" x14ac:dyDescent="0.25">
      <c r="A833" s="43" t="str">
        <f>IF(B833&lt;&gt;"",_xlfn.TEXTJOIN("-",1,COUNTIF($B$3:$B833,B833),B833:E833),"")</f>
        <v/>
      </c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47" t="str">
        <f t="shared" si="13"/>
        <v/>
      </c>
      <c r="N833" s="38"/>
    </row>
    <row r="834" spans="1:14" s="31" customFormat="1" x14ac:dyDescent="0.25">
      <c r="A834" s="43" t="str">
        <f>IF(B834&lt;&gt;"",_xlfn.TEXTJOIN("-",1,COUNTIF($B$3:$B834,B834),B834:E834),"")</f>
        <v/>
      </c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47" t="str">
        <f t="shared" si="13"/>
        <v/>
      </c>
      <c r="N834" s="38"/>
    </row>
    <row r="835" spans="1:14" s="31" customFormat="1" x14ac:dyDescent="0.25">
      <c r="A835" s="43" t="str">
        <f>IF(B835&lt;&gt;"",_xlfn.TEXTJOIN("-",1,COUNTIF($B$3:$B835,B835),B835:E835),"")</f>
        <v/>
      </c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47" t="str">
        <f t="shared" si="13"/>
        <v/>
      </c>
      <c r="N835" s="38"/>
    </row>
    <row r="836" spans="1:14" s="31" customFormat="1" x14ac:dyDescent="0.25">
      <c r="A836" s="43" t="str">
        <f>IF(B836&lt;&gt;"",_xlfn.TEXTJOIN("-",1,COUNTIF($B$3:$B836,B836),B836:E836),"")</f>
        <v/>
      </c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47" t="str">
        <f t="shared" ref="M836:M899" si="14">IF(B836="FN",_xlfn.CONCAT("egor.v.ivanov",IF(OR(C836&lt;&gt;"",D836&lt;&gt;"",E836&lt;&gt;""),"+",""),LEFT(C836,1),IF(C836&lt;&gt;"","_",""),LEFT(D836,2),IF(D836&lt;&gt;"","_",""),E836,"@outlook.com"),"")</f>
        <v/>
      </c>
      <c r="N836" s="38"/>
    </row>
    <row r="837" spans="1:14" s="31" customFormat="1" x14ac:dyDescent="0.25">
      <c r="A837" s="43" t="str">
        <f>IF(B837&lt;&gt;"",_xlfn.TEXTJOIN("-",1,COUNTIF($B$3:$B837,B837),B837:E837),"")</f>
        <v/>
      </c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47" t="str">
        <f t="shared" si="14"/>
        <v/>
      </c>
      <c r="N837" s="38"/>
    </row>
    <row r="838" spans="1:14" s="31" customFormat="1" x14ac:dyDescent="0.25">
      <c r="A838" s="43" t="str">
        <f>IF(B838&lt;&gt;"",_xlfn.TEXTJOIN("-",1,COUNTIF($B$3:$B838,B838),B838:E838),"")</f>
        <v/>
      </c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47" t="str">
        <f t="shared" si="14"/>
        <v/>
      </c>
      <c r="N838" s="38"/>
    </row>
    <row r="839" spans="1:14" s="31" customFormat="1" x14ac:dyDescent="0.25">
      <c r="A839" s="43" t="str">
        <f>IF(B839&lt;&gt;"",_xlfn.TEXTJOIN("-",1,COUNTIF($B$3:$B839,B839),B839:E839),"")</f>
        <v/>
      </c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47" t="str">
        <f t="shared" si="14"/>
        <v/>
      </c>
      <c r="N839" s="38"/>
    </row>
    <row r="840" spans="1:14" s="31" customFormat="1" x14ac:dyDescent="0.25">
      <c r="A840" s="43" t="str">
        <f>IF(B840&lt;&gt;"",_xlfn.TEXTJOIN("-",1,COUNTIF($B$3:$B840,B840),B840:E840),"")</f>
        <v/>
      </c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47" t="str">
        <f t="shared" si="14"/>
        <v/>
      </c>
      <c r="N840" s="38"/>
    </row>
    <row r="841" spans="1:14" s="31" customFormat="1" x14ac:dyDescent="0.25">
      <c r="A841" s="43" t="str">
        <f>IF(B841&lt;&gt;"",_xlfn.TEXTJOIN("-",1,COUNTIF($B$3:$B841,B841),B841:E841),"")</f>
        <v/>
      </c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47" t="str">
        <f t="shared" si="14"/>
        <v/>
      </c>
      <c r="N841" s="38"/>
    </row>
    <row r="842" spans="1:14" s="31" customFormat="1" x14ac:dyDescent="0.25">
      <c r="A842" s="43" t="str">
        <f>IF(B842&lt;&gt;"",_xlfn.TEXTJOIN("-",1,COUNTIF($B$3:$B842,B842),B842:E842),"")</f>
        <v/>
      </c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47" t="str">
        <f t="shared" si="14"/>
        <v/>
      </c>
      <c r="N842" s="38"/>
    </row>
    <row r="843" spans="1:14" s="31" customFormat="1" x14ac:dyDescent="0.25">
      <c r="A843" s="43" t="str">
        <f>IF(B843&lt;&gt;"",_xlfn.TEXTJOIN("-",1,COUNTIF($B$3:$B843,B843),B843:E843),"")</f>
        <v/>
      </c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47" t="str">
        <f t="shared" si="14"/>
        <v/>
      </c>
      <c r="N843" s="38"/>
    </row>
    <row r="844" spans="1:14" s="31" customFormat="1" x14ac:dyDescent="0.25">
      <c r="A844" s="43" t="str">
        <f>IF(B844&lt;&gt;"",_xlfn.TEXTJOIN("-",1,COUNTIF($B$3:$B844,B844),B844:E844),"")</f>
        <v/>
      </c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47" t="str">
        <f t="shared" si="14"/>
        <v/>
      </c>
      <c r="N844" s="38"/>
    </row>
    <row r="845" spans="1:14" s="31" customFormat="1" x14ac:dyDescent="0.25">
      <c r="A845" s="43" t="str">
        <f>IF(B845&lt;&gt;"",_xlfn.TEXTJOIN("-",1,COUNTIF($B$3:$B845,B845),B845:E845),"")</f>
        <v/>
      </c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47" t="str">
        <f t="shared" si="14"/>
        <v/>
      </c>
      <c r="N845" s="38"/>
    </row>
    <row r="846" spans="1:14" s="31" customFormat="1" x14ac:dyDescent="0.25">
      <c r="A846" s="43" t="str">
        <f>IF(B846&lt;&gt;"",_xlfn.TEXTJOIN("-",1,COUNTIF($B$3:$B846,B846),B846:E846),"")</f>
        <v/>
      </c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47" t="str">
        <f t="shared" si="14"/>
        <v/>
      </c>
      <c r="N846" s="38"/>
    </row>
    <row r="847" spans="1:14" s="31" customFormat="1" x14ac:dyDescent="0.25">
      <c r="A847" s="43" t="str">
        <f>IF(B847&lt;&gt;"",_xlfn.TEXTJOIN("-",1,COUNTIF($B$3:$B847,B847),B847:E847),"")</f>
        <v/>
      </c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47" t="str">
        <f t="shared" si="14"/>
        <v/>
      </c>
      <c r="N847" s="38"/>
    </row>
    <row r="848" spans="1:14" s="31" customFormat="1" x14ac:dyDescent="0.25">
      <c r="A848" s="43" t="str">
        <f>IF(B848&lt;&gt;"",_xlfn.TEXTJOIN("-",1,COUNTIF($B$3:$B848,B848),B848:E848),"")</f>
        <v/>
      </c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47" t="str">
        <f t="shared" si="14"/>
        <v/>
      </c>
      <c r="N848" s="38"/>
    </row>
    <row r="849" spans="1:14" s="31" customFormat="1" x14ac:dyDescent="0.25">
      <c r="A849" s="43" t="str">
        <f>IF(B849&lt;&gt;"",_xlfn.TEXTJOIN("-",1,COUNTIF($B$3:$B849,B849),B849:E849),"")</f>
        <v/>
      </c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47" t="str">
        <f t="shared" si="14"/>
        <v/>
      </c>
      <c r="N849" s="38"/>
    </row>
    <row r="850" spans="1:14" s="31" customFormat="1" x14ac:dyDescent="0.25">
      <c r="A850" s="43" t="str">
        <f>IF(B850&lt;&gt;"",_xlfn.TEXTJOIN("-",1,COUNTIF($B$3:$B850,B850),B850:E850),"")</f>
        <v/>
      </c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47" t="str">
        <f t="shared" si="14"/>
        <v/>
      </c>
      <c r="N850" s="38"/>
    </row>
    <row r="851" spans="1:14" s="31" customFormat="1" x14ac:dyDescent="0.25">
      <c r="A851" s="43" t="str">
        <f>IF(B851&lt;&gt;"",_xlfn.TEXTJOIN("-",1,COUNTIF($B$3:$B851,B851),B851:E851),"")</f>
        <v/>
      </c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47" t="str">
        <f t="shared" si="14"/>
        <v/>
      </c>
      <c r="N851" s="38"/>
    </row>
    <row r="852" spans="1:14" s="31" customFormat="1" x14ac:dyDescent="0.25">
      <c r="A852" s="43" t="str">
        <f>IF(B852&lt;&gt;"",_xlfn.TEXTJOIN("-",1,COUNTIF($B$3:$B852,B852),B852:E852),"")</f>
        <v/>
      </c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47" t="str">
        <f t="shared" si="14"/>
        <v/>
      </c>
      <c r="N852" s="38"/>
    </row>
    <row r="853" spans="1:14" s="31" customFormat="1" x14ac:dyDescent="0.25">
      <c r="A853" s="43" t="str">
        <f>IF(B853&lt;&gt;"",_xlfn.TEXTJOIN("-",1,COUNTIF($B$3:$B853,B853),B853:E853),"")</f>
        <v/>
      </c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47" t="str">
        <f t="shared" si="14"/>
        <v/>
      </c>
      <c r="N853" s="38"/>
    </row>
    <row r="854" spans="1:14" s="31" customFormat="1" x14ac:dyDescent="0.25">
      <c r="A854" s="43" t="str">
        <f>IF(B854&lt;&gt;"",_xlfn.TEXTJOIN("-",1,COUNTIF($B$3:$B854,B854),B854:E854),"")</f>
        <v/>
      </c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47" t="str">
        <f t="shared" si="14"/>
        <v/>
      </c>
      <c r="N854" s="38"/>
    </row>
    <row r="855" spans="1:14" s="31" customFormat="1" x14ac:dyDescent="0.25">
      <c r="A855" s="43" t="str">
        <f>IF(B855&lt;&gt;"",_xlfn.TEXTJOIN("-",1,COUNTIF($B$3:$B855,B855),B855:E855),"")</f>
        <v/>
      </c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47" t="str">
        <f t="shared" si="14"/>
        <v/>
      </c>
      <c r="N855" s="38"/>
    </row>
    <row r="856" spans="1:14" s="31" customFormat="1" x14ac:dyDescent="0.25">
      <c r="A856" s="43" t="str">
        <f>IF(B856&lt;&gt;"",_xlfn.TEXTJOIN("-",1,COUNTIF($B$3:$B856,B856),B856:E856),"")</f>
        <v/>
      </c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47" t="str">
        <f t="shared" si="14"/>
        <v/>
      </c>
      <c r="N856" s="38"/>
    </row>
    <row r="857" spans="1:14" s="31" customFormat="1" x14ac:dyDescent="0.25">
      <c r="A857" s="43" t="str">
        <f>IF(B857&lt;&gt;"",_xlfn.TEXTJOIN("-",1,COUNTIF($B$3:$B857,B857),B857:E857),"")</f>
        <v/>
      </c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47" t="str">
        <f t="shared" si="14"/>
        <v/>
      </c>
      <c r="N857" s="38"/>
    </row>
    <row r="858" spans="1:14" s="31" customFormat="1" x14ac:dyDescent="0.25">
      <c r="A858" s="43" t="str">
        <f>IF(B858&lt;&gt;"",_xlfn.TEXTJOIN("-",1,COUNTIF($B$3:$B858,B858),B858:E858),"")</f>
        <v/>
      </c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47" t="str">
        <f t="shared" si="14"/>
        <v/>
      </c>
      <c r="N858" s="38"/>
    </row>
    <row r="859" spans="1:14" s="31" customFormat="1" x14ac:dyDescent="0.25">
      <c r="A859" s="43" t="str">
        <f>IF(B859&lt;&gt;"",_xlfn.TEXTJOIN("-",1,COUNTIF($B$3:$B859,B859),B859:E859),"")</f>
        <v/>
      </c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47" t="str">
        <f t="shared" si="14"/>
        <v/>
      </c>
      <c r="N859" s="38"/>
    </row>
    <row r="860" spans="1:14" s="31" customFormat="1" x14ac:dyDescent="0.25">
      <c r="A860" s="43" t="str">
        <f>IF(B860&lt;&gt;"",_xlfn.TEXTJOIN("-",1,COUNTIF($B$3:$B860,B860),B860:E860),"")</f>
        <v/>
      </c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47" t="str">
        <f t="shared" si="14"/>
        <v/>
      </c>
      <c r="N860" s="38"/>
    </row>
    <row r="861" spans="1:14" s="31" customFormat="1" x14ac:dyDescent="0.25">
      <c r="A861" s="43" t="str">
        <f>IF(B861&lt;&gt;"",_xlfn.TEXTJOIN("-",1,COUNTIF($B$3:$B861,B861),B861:E861),"")</f>
        <v/>
      </c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47" t="str">
        <f t="shared" si="14"/>
        <v/>
      </c>
      <c r="N861" s="38"/>
    </row>
    <row r="862" spans="1:14" s="31" customFormat="1" x14ac:dyDescent="0.25">
      <c r="A862" s="43" t="str">
        <f>IF(B862&lt;&gt;"",_xlfn.TEXTJOIN("-",1,COUNTIF($B$3:$B862,B862),B862:E862),"")</f>
        <v/>
      </c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47" t="str">
        <f t="shared" si="14"/>
        <v/>
      </c>
      <c r="N862" s="38"/>
    </row>
    <row r="863" spans="1:14" s="31" customFormat="1" x14ac:dyDescent="0.25">
      <c r="A863" s="43" t="str">
        <f>IF(B863&lt;&gt;"",_xlfn.TEXTJOIN("-",1,COUNTIF($B$3:$B863,B863),B863:E863),"")</f>
        <v/>
      </c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47" t="str">
        <f t="shared" si="14"/>
        <v/>
      </c>
      <c r="N863" s="38"/>
    </row>
    <row r="864" spans="1:14" s="31" customFormat="1" x14ac:dyDescent="0.25">
      <c r="A864" s="43" t="str">
        <f>IF(B864&lt;&gt;"",_xlfn.TEXTJOIN("-",1,COUNTIF($B$3:$B864,B864),B864:E864),"")</f>
        <v/>
      </c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47" t="str">
        <f t="shared" si="14"/>
        <v/>
      </c>
      <c r="N864" s="38"/>
    </row>
    <row r="865" spans="1:14" s="31" customFormat="1" x14ac:dyDescent="0.25">
      <c r="A865" s="43" t="str">
        <f>IF(B865&lt;&gt;"",_xlfn.TEXTJOIN("-",1,COUNTIF($B$3:$B865,B865),B865:E865),"")</f>
        <v/>
      </c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47" t="str">
        <f t="shared" si="14"/>
        <v/>
      </c>
      <c r="N865" s="38"/>
    </row>
    <row r="866" spans="1:14" s="31" customFormat="1" x14ac:dyDescent="0.25">
      <c r="A866" s="43" t="str">
        <f>IF(B866&lt;&gt;"",_xlfn.TEXTJOIN("-",1,COUNTIF($B$3:$B866,B866),B866:E866),"")</f>
        <v/>
      </c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47" t="str">
        <f t="shared" si="14"/>
        <v/>
      </c>
      <c r="N866" s="38"/>
    </row>
    <row r="867" spans="1:14" s="31" customFormat="1" x14ac:dyDescent="0.25">
      <c r="A867" s="43" t="str">
        <f>IF(B867&lt;&gt;"",_xlfn.TEXTJOIN("-",1,COUNTIF($B$3:$B867,B867),B867:E867),"")</f>
        <v/>
      </c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47" t="str">
        <f t="shared" si="14"/>
        <v/>
      </c>
      <c r="N867" s="38"/>
    </row>
    <row r="868" spans="1:14" s="31" customFormat="1" x14ac:dyDescent="0.25">
      <c r="A868" s="43" t="str">
        <f>IF(B868&lt;&gt;"",_xlfn.TEXTJOIN("-",1,COUNTIF($B$3:$B868,B868),B868:E868),"")</f>
        <v/>
      </c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47" t="str">
        <f t="shared" si="14"/>
        <v/>
      </c>
      <c r="N868" s="38"/>
    </row>
    <row r="869" spans="1:14" s="31" customFormat="1" x14ac:dyDescent="0.25">
      <c r="A869" s="43" t="str">
        <f>IF(B869&lt;&gt;"",_xlfn.TEXTJOIN("-",1,COUNTIF($B$3:$B869,B869),B869:E869),"")</f>
        <v/>
      </c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47" t="str">
        <f t="shared" si="14"/>
        <v/>
      </c>
      <c r="N869" s="38"/>
    </row>
    <row r="870" spans="1:14" s="31" customFormat="1" x14ac:dyDescent="0.25">
      <c r="A870" s="43" t="str">
        <f>IF(B870&lt;&gt;"",_xlfn.TEXTJOIN("-",1,COUNTIF($B$3:$B870,B870),B870:E870),"")</f>
        <v/>
      </c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47" t="str">
        <f t="shared" si="14"/>
        <v/>
      </c>
      <c r="N870" s="38"/>
    </row>
    <row r="871" spans="1:14" s="31" customFormat="1" x14ac:dyDescent="0.25">
      <c r="A871" s="43" t="str">
        <f>IF(B871&lt;&gt;"",_xlfn.TEXTJOIN("-",1,COUNTIF($B$3:$B871,B871),B871:E871),"")</f>
        <v/>
      </c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47" t="str">
        <f t="shared" si="14"/>
        <v/>
      </c>
      <c r="N871" s="38"/>
    </row>
    <row r="872" spans="1:14" s="31" customFormat="1" x14ac:dyDescent="0.25">
      <c r="A872" s="43" t="str">
        <f>IF(B872&lt;&gt;"",_xlfn.TEXTJOIN("-",1,COUNTIF($B$3:$B872,B872),B872:E872),"")</f>
        <v/>
      </c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47" t="str">
        <f t="shared" si="14"/>
        <v/>
      </c>
      <c r="N872" s="38"/>
    </row>
    <row r="873" spans="1:14" s="31" customFormat="1" x14ac:dyDescent="0.25">
      <c r="A873" s="43" t="str">
        <f>IF(B873&lt;&gt;"",_xlfn.TEXTJOIN("-",1,COUNTIF($B$3:$B873,B873),B873:E873),"")</f>
        <v/>
      </c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47" t="str">
        <f t="shared" si="14"/>
        <v/>
      </c>
      <c r="N873" s="38"/>
    </row>
    <row r="874" spans="1:14" s="31" customFormat="1" x14ac:dyDescent="0.25">
      <c r="A874" s="43" t="str">
        <f>IF(B874&lt;&gt;"",_xlfn.TEXTJOIN("-",1,COUNTIF($B$3:$B874,B874),B874:E874),"")</f>
        <v/>
      </c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47" t="str">
        <f t="shared" si="14"/>
        <v/>
      </c>
      <c r="N874" s="38"/>
    </row>
    <row r="875" spans="1:14" s="31" customFormat="1" x14ac:dyDescent="0.25">
      <c r="A875" s="43" t="str">
        <f>IF(B875&lt;&gt;"",_xlfn.TEXTJOIN("-",1,COUNTIF($B$3:$B875,B875),B875:E875),"")</f>
        <v/>
      </c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47" t="str">
        <f t="shared" si="14"/>
        <v/>
      </c>
      <c r="N875" s="38"/>
    </row>
    <row r="876" spans="1:14" s="31" customFormat="1" x14ac:dyDescent="0.25">
      <c r="A876" s="43" t="str">
        <f>IF(B876&lt;&gt;"",_xlfn.TEXTJOIN("-",1,COUNTIF($B$3:$B876,B876),B876:E876),"")</f>
        <v/>
      </c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47" t="str">
        <f t="shared" si="14"/>
        <v/>
      </c>
      <c r="N876" s="38"/>
    </row>
    <row r="877" spans="1:14" s="31" customFormat="1" x14ac:dyDescent="0.25">
      <c r="A877" s="43" t="str">
        <f>IF(B877&lt;&gt;"",_xlfn.TEXTJOIN("-",1,COUNTIF($B$3:$B877,B877),B877:E877),"")</f>
        <v/>
      </c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47" t="str">
        <f t="shared" si="14"/>
        <v/>
      </c>
      <c r="N877" s="38"/>
    </row>
    <row r="878" spans="1:14" s="31" customFormat="1" x14ac:dyDescent="0.25">
      <c r="A878" s="43" t="str">
        <f>IF(B878&lt;&gt;"",_xlfn.TEXTJOIN("-",1,COUNTIF($B$3:$B878,B878),B878:E878),"")</f>
        <v/>
      </c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47" t="str">
        <f t="shared" si="14"/>
        <v/>
      </c>
      <c r="N878" s="38"/>
    </row>
    <row r="879" spans="1:14" s="31" customFormat="1" x14ac:dyDescent="0.25">
      <c r="A879" s="43" t="str">
        <f>IF(B879&lt;&gt;"",_xlfn.TEXTJOIN("-",1,COUNTIF($B$3:$B879,B879),B879:E879),"")</f>
        <v/>
      </c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47" t="str">
        <f t="shared" si="14"/>
        <v/>
      </c>
      <c r="N879" s="38"/>
    </row>
    <row r="880" spans="1:14" s="31" customFormat="1" x14ac:dyDescent="0.25">
      <c r="A880" s="43" t="str">
        <f>IF(B880&lt;&gt;"",_xlfn.TEXTJOIN("-",1,COUNTIF($B$3:$B880,B880),B880:E880),"")</f>
        <v/>
      </c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47" t="str">
        <f t="shared" si="14"/>
        <v/>
      </c>
      <c r="N880" s="38"/>
    </row>
    <row r="881" spans="1:14" s="31" customFormat="1" x14ac:dyDescent="0.25">
      <c r="A881" s="43" t="str">
        <f>IF(B881&lt;&gt;"",_xlfn.TEXTJOIN("-",1,COUNTIF($B$3:$B881,B881),B881:E881),"")</f>
        <v/>
      </c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47" t="str">
        <f t="shared" si="14"/>
        <v/>
      </c>
      <c r="N881" s="38"/>
    </row>
    <row r="882" spans="1:14" s="31" customFormat="1" x14ac:dyDescent="0.25">
      <c r="A882" s="43" t="str">
        <f>IF(B882&lt;&gt;"",_xlfn.TEXTJOIN("-",1,COUNTIF($B$3:$B882,B882),B882:E882),"")</f>
        <v/>
      </c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47" t="str">
        <f t="shared" si="14"/>
        <v/>
      </c>
      <c r="N882" s="38"/>
    </row>
    <row r="883" spans="1:14" s="31" customFormat="1" x14ac:dyDescent="0.25">
      <c r="A883" s="43" t="str">
        <f>IF(B883&lt;&gt;"",_xlfn.TEXTJOIN("-",1,COUNTIF($B$3:$B883,B883),B883:E883),"")</f>
        <v/>
      </c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47" t="str">
        <f t="shared" si="14"/>
        <v/>
      </c>
      <c r="N883" s="38"/>
    </row>
    <row r="884" spans="1:14" s="31" customFormat="1" x14ac:dyDescent="0.25">
      <c r="A884" s="43" t="str">
        <f>IF(B884&lt;&gt;"",_xlfn.TEXTJOIN("-",1,COUNTIF($B$3:$B884,B884),B884:E884),"")</f>
        <v/>
      </c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47" t="str">
        <f t="shared" si="14"/>
        <v/>
      </c>
      <c r="N884" s="38"/>
    </row>
    <row r="885" spans="1:14" s="31" customFormat="1" x14ac:dyDescent="0.25">
      <c r="A885" s="43" t="str">
        <f>IF(B885&lt;&gt;"",_xlfn.TEXTJOIN("-",1,COUNTIF($B$3:$B885,B885),B885:E885),"")</f>
        <v/>
      </c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47" t="str">
        <f t="shared" si="14"/>
        <v/>
      </c>
      <c r="N885" s="38"/>
    </row>
    <row r="886" spans="1:14" s="31" customFormat="1" x14ac:dyDescent="0.25">
      <c r="A886" s="43" t="str">
        <f>IF(B886&lt;&gt;"",_xlfn.TEXTJOIN("-",1,COUNTIF($B$3:$B886,B886),B886:E886),"")</f>
        <v/>
      </c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47" t="str">
        <f t="shared" si="14"/>
        <v/>
      </c>
      <c r="N886" s="38"/>
    </row>
    <row r="887" spans="1:14" s="31" customFormat="1" x14ac:dyDescent="0.25">
      <c r="A887" s="43" t="str">
        <f>IF(B887&lt;&gt;"",_xlfn.TEXTJOIN("-",1,COUNTIF($B$3:$B887,B887),B887:E887),"")</f>
        <v/>
      </c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47" t="str">
        <f t="shared" si="14"/>
        <v/>
      </c>
      <c r="N887" s="38"/>
    </row>
    <row r="888" spans="1:14" s="31" customFormat="1" x14ac:dyDescent="0.25">
      <c r="A888" s="43" t="str">
        <f>IF(B888&lt;&gt;"",_xlfn.TEXTJOIN("-",1,COUNTIF($B$3:$B888,B888),B888:E888),"")</f>
        <v/>
      </c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47" t="str">
        <f t="shared" si="14"/>
        <v/>
      </c>
      <c r="N888" s="38"/>
    </row>
    <row r="889" spans="1:14" s="31" customFormat="1" x14ac:dyDescent="0.25">
      <c r="A889" s="43" t="str">
        <f>IF(B889&lt;&gt;"",_xlfn.TEXTJOIN("-",1,COUNTIF($B$3:$B889,B889),B889:E889),"")</f>
        <v/>
      </c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47" t="str">
        <f t="shared" si="14"/>
        <v/>
      </c>
      <c r="N889" s="38"/>
    </row>
    <row r="890" spans="1:14" s="31" customFormat="1" x14ac:dyDescent="0.25">
      <c r="A890" s="43" t="str">
        <f>IF(B890&lt;&gt;"",_xlfn.TEXTJOIN("-",1,COUNTIF($B$3:$B890,B890),B890:E890),"")</f>
        <v/>
      </c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47" t="str">
        <f t="shared" si="14"/>
        <v/>
      </c>
      <c r="N890" s="38"/>
    </row>
    <row r="891" spans="1:14" s="31" customFormat="1" x14ac:dyDescent="0.25">
      <c r="A891" s="43" t="str">
        <f>IF(B891&lt;&gt;"",_xlfn.TEXTJOIN("-",1,COUNTIF($B$3:$B891,B891),B891:E891),"")</f>
        <v/>
      </c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47" t="str">
        <f t="shared" si="14"/>
        <v/>
      </c>
      <c r="N891" s="38"/>
    </row>
    <row r="892" spans="1:14" s="31" customFormat="1" x14ac:dyDescent="0.25">
      <c r="A892" s="43" t="str">
        <f>IF(B892&lt;&gt;"",_xlfn.TEXTJOIN("-",1,COUNTIF($B$3:$B892,B892),B892:E892),"")</f>
        <v/>
      </c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47" t="str">
        <f t="shared" si="14"/>
        <v/>
      </c>
      <c r="N892" s="38"/>
    </row>
    <row r="893" spans="1:14" s="31" customFormat="1" x14ac:dyDescent="0.25">
      <c r="A893" s="43" t="str">
        <f>IF(B893&lt;&gt;"",_xlfn.TEXTJOIN("-",1,COUNTIF($B$3:$B893,B893),B893:E893),"")</f>
        <v/>
      </c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47" t="str">
        <f t="shared" si="14"/>
        <v/>
      </c>
      <c r="N893" s="38"/>
    </row>
    <row r="894" spans="1:14" s="31" customFormat="1" x14ac:dyDescent="0.25">
      <c r="A894" s="43" t="str">
        <f>IF(B894&lt;&gt;"",_xlfn.TEXTJOIN("-",1,COUNTIF($B$3:$B894,B894),B894:E894),"")</f>
        <v/>
      </c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47" t="str">
        <f t="shared" si="14"/>
        <v/>
      </c>
      <c r="N894" s="38"/>
    </row>
    <row r="895" spans="1:14" s="31" customFormat="1" x14ac:dyDescent="0.25">
      <c r="A895" s="43" t="str">
        <f>IF(B895&lt;&gt;"",_xlfn.TEXTJOIN("-",1,COUNTIF($B$3:$B895,B895),B895:E895),"")</f>
        <v/>
      </c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47" t="str">
        <f t="shared" si="14"/>
        <v/>
      </c>
      <c r="N895" s="38"/>
    </row>
    <row r="896" spans="1:14" s="31" customFormat="1" x14ac:dyDescent="0.25">
      <c r="A896" s="43" t="str">
        <f>IF(B896&lt;&gt;"",_xlfn.TEXTJOIN("-",1,COUNTIF($B$3:$B896,B896),B896:E896),"")</f>
        <v/>
      </c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47" t="str">
        <f t="shared" si="14"/>
        <v/>
      </c>
      <c r="N896" s="38"/>
    </row>
    <row r="897" spans="1:14" s="31" customFormat="1" x14ac:dyDescent="0.25">
      <c r="A897" s="43" t="str">
        <f>IF(B897&lt;&gt;"",_xlfn.TEXTJOIN("-",1,COUNTIF($B$3:$B897,B897),B897:E897),"")</f>
        <v/>
      </c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47" t="str">
        <f t="shared" si="14"/>
        <v/>
      </c>
      <c r="N897" s="38"/>
    </row>
    <row r="898" spans="1:14" s="31" customFormat="1" x14ac:dyDescent="0.25">
      <c r="A898" s="43" t="str">
        <f>IF(B898&lt;&gt;"",_xlfn.TEXTJOIN("-",1,COUNTIF($B$3:$B898,B898),B898:E898),"")</f>
        <v/>
      </c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47" t="str">
        <f t="shared" si="14"/>
        <v/>
      </c>
      <c r="N898" s="38"/>
    </row>
    <row r="899" spans="1:14" s="31" customFormat="1" x14ac:dyDescent="0.25">
      <c r="A899" s="43" t="str">
        <f>IF(B899&lt;&gt;"",_xlfn.TEXTJOIN("-",1,COUNTIF($B$3:$B899,B899),B899:E899),"")</f>
        <v/>
      </c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47" t="str">
        <f t="shared" si="14"/>
        <v/>
      </c>
      <c r="N899" s="38"/>
    </row>
    <row r="900" spans="1:14" s="31" customFormat="1" x14ac:dyDescent="0.25">
      <c r="A900" s="43" t="str">
        <f>IF(B900&lt;&gt;"",_xlfn.TEXTJOIN("-",1,COUNTIF($B$3:$B900,B900),B900:E900),"")</f>
        <v/>
      </c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47" t="str">
        <f t="shared" ref="M900:M963" si="15">IF(B900="FN",_xlfn.CONCAT("egor.v.ivanov",IF(OR(C900&lt;&gt;"",D900&lt;&gt;"",E900&lt;&gt;""),"+",""),LEFT(C900,1),IF(C900&lt;&gt;"","_",""),LEFT(D900,2),IF(D900&lt;&gt;"","_",""),E900,"@outlook.com"),"")</f>
        <v/>
      </c>
      <c r="N900" s="38"/>
    </row>
    <row r="901" spans="1:14" s="31" customFormat="1" x14ac:dyDescent="0.25">
      <c r="A901" s="43" t="str">
        <f>IF(B901&lt;&gt;"",_xlfn.TEXTJOIN("-",1,COUNTIF($B$3:$B901,B901),B901:E901),"")</f>
        <v/>
      </c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47" t="str">
        <f t="shared" si="15"/>
        <v/>
      </c>
      <c r="N901" s="38"/>
    </row>
    <row r="902" spans="1:14" s="31" customFormat="1" x14ac:dyDescent="0.25">
      <c r="A902" s="43" t="str">
        <f>IF(B902&lt;&gt;"",_xlfn.TEXTJOIN("-",1,COUNTIF($B$3:$B902,B902),B902:E902),"")</f>
        <v/>
      </c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47" t="str">
        <f t="shared" si="15"/>
        <v/>
      </c>
      <c r="N902" s="38"/>
    </row>
    <row r="903" spans="1:14" s="31" customFormat="1" x14ac:dyDescent="0.25">
      <c r="A903" s="43" t="str">
        <f>IF(B903&lt;&gt;"",_xlfn.TEXTJOIN("-",1,COUNTIF($B$3:$B903,B903),B903:E903),"")</f>
        <v/>
      </c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47" t="str">
        <f t="shared" si="15"/>
        <v/>
      </c>
      <c r="N903" s="38"/>
    </row>
    <row r="904" spans="1:14" s="31" customFormat="1" x14ac:dyDescent="0.25">
      <c r="A904" s="43" t="str">
        <f>IF(B904&lt;&gt;"",_xlfn.TEXTJOIN("-",1,COUNTIF($B$3:$B904,B904),B904:E904),"")</f>
        <v/>
      </c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47" t="str">
        <f t="shared" si="15"/>
        <v/>
      </c>
      <c r="N904" s="38"/>
    </row>
    <row r="905" spans="1:14" s="31" customFormat="1" x14ac:dyDescent="0.25">
      <c r="A905" s="43" t="str">
        <f>IF(B905&lt;&gt;"",_xlfn.TEXTJOIN("-",1,COUNTIF($B$3:$B905,B905),B905:E905),"")</f>
        <v/>
      </c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47" t="str">
        <f t="shared" si="15"/>
        <v/>
      </c>
      <c r="N905" s="38"/>
    </row>
    <row r="906" spans="1:14" s="31" customFormat="1" x14ac:dyDescent="0.25">
      <c r="A906" s="43" t="str">
        <f>IF(B906&lt;&gt;"",_xlfn.TEXTJOIN("-",1,COUNTIF($B$3:$B906,B906),B906:E906),"")</f>
        <v/>
      </c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47" t="str">
        <f t="shared" si="15"/>
        <v/>
      </c>
      <c r="N906" s="38"/>
    </row>
    <row r="907" spans="1:14" s="31" customFormat="1" x14ac:dyDescent="0.25">
      <c r="A907" s="43" t="str">
        <f>IF(B907&lt;&gt;"",_xlfn.TEXTJOIN("-",1,COUNTIF($B$3:$B907,B907),B907:E907),"")</f>
        <v/>
      </c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47" t="str">
        <f t="shared" si="15"/>
        <v/>
      </c>
      <c r="N907" s="38"/>
    </row>
    <row r="908" spans="1:14" s="31" customFormat="1" x14ac:dyDescent="0.25">
      <c r="A908" s="43" t="str">
        <f>IF(B908&lt;&gt;"",_xlfn.TEXTJOIN("-",1,COUNTIF($B$3:$B908,B908),B908:E908),"")</f>
        <v/>
      </c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47" t="str">
        <f t="shared" si="15"/>
        <v/>
      </c>
      <c r="N908" s="38"/>
    </row>
    <row r="909" spans="1:14" s="31" customFormat="1" x14ac:dyDescent="0.25">
      <c r="A909" s="43" t="str">
        <f>IF(B909&lt;&gt;"",_xlfn.TEXTJOIN("-",1,COUNTIF($B$3:$B909,B909),B909:E909),"")</f>
        <v/>
      </c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47" t="str">
        <f t="shared" si="15"/>
        <v/>
      </c>
      <c r="N909" s="38"/>
    </row>
    <row r="910" spans="1:14" s="31" customFormat="1" x14ac:dyDescent="0.25">
      <c r="A910" s="43" t="str">
        <f>IF(B910&lt;&gt;"",_xlfn.TEXTJOIN("-",1,COUNTIF($B$3:$B910,B910),B910:E910),"")</f>
        <v/>
      </c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47" t="str">
        <f t="shared" si="15"/>
        <v/>
      </c>
      <c r="N910" s="38"/>
    </row>
    <row r="911" spans="1:14" s="31" customFormat="1" x14ac:dyDescent="0.25">
      <c r="A911" s="43" t="str">
        <f>IF(B911&lt;&gt;"",_xlfn.TEXTJOIN("-",1,COUNTIF($B$3:$B911,B911),B911:E911),"")</f>
        <v/>
      </c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47" t="str">
        <f t="shared" si="15"/>
        <v/>
      </c>
      <c r="N911" s="38"/>
    </row>
    <row r="912" spans="1:14" s="31" customFormat="1" x14ac:dyDescent="0.25">
      <c r="A912" s="43" t="str">
        <f>IF(B912&lt;&gt;"",_xlfn.TEXTJOIN("-",1,COUNTIF($B$3:$B912,B912),B912:E912),"")</f>
        <v/>
      </c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47" t="str">
        <f t="shared" si="15"/>
        <v/>
      </c>
      <c r="N912" s="38"/>
    </row>
    <row r="913" spans="1:14" s="31" customFormat="1" x14ac:dyDescent="0.25">
      <c r="A913" s="43" t="str">
        <f>IF(B913&lt;&gt;"",_xlfn.TEXTJOIN("-",1,COUNTIF($B$3:$B913,B913),B913:E913),"")</f>
        <v/>
      </c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47" t="str">
        <f t="shared" si="15"/>
        <v/>
      </c>
      <c r="N913" s="38"/>
    </row>
    <row r="914" spans="1:14" s="31" customFormat="1" x14ac:dyDescent="0.25">
      <c r="A914" s="43" t="str">
        <f>IF(B914&lt;&gt;"",_xlfn.TEXTJOIN("-",1,COUNTIF($B$3:$B914,B914),B914:E914),"")</f>
        <v/>
      </c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47" t="str">
        <f t="shared" si="15"/>
        <v/>
      </c>
      <c r="N914" s="38"/>
    </row>
    <row r="915" spans="1:14" s="31" customFormat="1" x14ac:dyDescent="0.25">
      <c r="A915" s="43" t="str">
        <f>IF(B915&lt;&gt;"",_xlfn.TEXTJOIN("-",1,COUNTIF($B$3:$B915,B915),B915:E915),"")</f>
        <v/>
      </c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47" t="str">
        <f t="shared" si="15"/>
        <v/>
      </c>
      <c r="N915" s="38"/>
    </row>
    <row r="916" spans="1:14" s="31" customFormat="1" x14ac:dyDescent="0.25">
      <c r="A916" s="43" t="str">
        <f>IF(B916&lt;&gt;"",_xlfn.TEXTJOIN("-",1,COUNTIF($B$3:$B916,B916),B916:E916),"")</f>
        <v/>
      </c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47" t="str">
        <f t="shared" si="15"/>
        <v/>
      </c>
      <c r="N916" s="38"/>
    </row>
    <row r="917" spans="1:14" s="31" customFormat="1" x14ac:dyDescent="0.25">
      <c r="A917" s="43" t="str">
        <f>IF(B917&lt;&gt;"",_xlfn.TEXTJOIN("-",1,COUNTIF($B$3:$B917,B917),B917:E917),"")</f>
        <v/>
      </c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47" t="str">
        <f t="shared" si="15"/>
        <v/>
      </c>
      <c r="N917" s="38"/>
    </row>
    <row r="918" spans="1:14" s="31" customFormat="1" x14ac:dyDescent="0.25">
      <c r="A918" s="43" t="str">
        <f>IF(B918&lt;&gt;"",_xlfn.TEXTJOIN("-",1,COUNTIF($B$3:$B918,B918),B918:E918),"")</f>
        <v/>
      </c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47" t="str">
        <f t="shared" si="15"/>
        <v/>
      </c>
      <c r="N918" s="38"/>
    </row>
    <row r="919" spans="1:14" s="31" customFormat="1" x14ac:dyDescent="0.25">
      <c r="A919" s="43" t="str">
        <f>IF(B919&lt;&gt;"",_xlfn.TEXTJOIN("-",1,COUNTIF($B$3:$B919,B919),B919:E919),"")</f>
        <v/>
      </c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47" t="str">
        <f t="shared" si="15"/>
        <v/>
      </c>
      <c r="N919" s="38"/>
    </row>
    <row r="920" spans="1:14" s="31" customFormat="1" x14ac:dyDescent="0.25">
      <c r="A920" s="43" t="str">
        <f>IF(B920&lt;&gt;"",_xlfn.TEXTJOIN("-",1,COUNTIF($B$3:$B920,B920),B920:E920),"")</f>
        <v/>
      </c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47" t="str">
        <f t="shared" si="15"/>
        <v/>
      </c>
      <c r="N920" s="38"/>
    </row>
    <row r="921" spans="1:14" s="31" customFormat="1" x14ac:dyDescent="0.25">
      <c r="A921" s="43" t="str">
        <f>IF(B921&lt;&gt;"",_xlfn.TEXTJOIN("-",1,COUNTIF($B$3:$B921,B921),B921:E921),"")</f>
        <v/>
      </c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47" t="str">
        <f t="shared" si="15"/>
        <v/>
      </c>
      <c r="N921" s="38"/>
    </row>
    <row r="922" spans="1:14" s="31" customFormat="1" x14ac:dyDescent="0.25">
      <c r="A922" s="43" t="str">
        <f>IF(B922&lt;&gt;"",_xlfn.TEXTJOIN("-",1,COUNTIF($B$3:$B922,B922),B922:E922),"")</f>
        <v/>
      </c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47" t="str">
        <f t="shared" si="15"/>
        <v/>
      </c>
      <c r="N922" s="38"/>
    </row>
    <row r="923" spans="1:14" s="31" customFormat="1" x14ac:dyDescent="0.25">
      <c r="A923" s="43" t="str">
        <f>IF(B923&lt;&gt;"",_xlfn.TEXTJOIN("-",1,COUNTIF($B$3:$B923,B923),B923:E923),"")</f>
        <v/>
      </c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47" t="str">
        <f t="shared" si="15"/>
        <v/>
      </c>
      <c r="N923" s="38"/>
    </row>
    <row r="924" spans="1:14" s="31" customFormat="1" x14ac:dyDescent="0.25">
      <c r="A924" s="43" t="str">
        <f>IF(B924&lt;&gt;"",_xlfn.TEXTJOIN("-",1,COUNTIF($B$3:$B924,B924),B924:E924),"")</f>
        <v/>
      </c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47" t="str">
        <f t="shared" si="15"/>
        <v/>
      </c>
      <c r="N924" s="38"/>
    </row>
    <row r="925" spans="1:14" s="31" customFormat="1" x14ac:dyDescent="0.25">
      <c r="A925" s="43" t="str">
        <f>IF(B925&lt;&gt;"",_xlfn.TEXTJOIN("-",1,COUNTIF($B$3:$B925,B925),B925:E925),"")</f>
        <v/>
      </c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47" t="str">
        <f t="shared" si="15"/>
        <v/>
      </c>
      <c r="N925" s="38"/>
    </row>
    <row r="926" spans="1:14" s="31" customFormat="1" x14ac:dyDescent="0.25">
      <c r="A926" s="43" t="str">
        <f>IF(B926&lt;&gt;"",_xlfn.TEXTJOIN("-",1,COUNTIF($B$3:$B926,B926),B926:E926),"")</f>
        <v/>
      </c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47" t="str">
        <f t="shared" si="15"/>
        <v/>
      </c>
      <c r="N926" s="38"/>
    </row>
    <row r="927" spans="1:14" s="31" customFormat="1" x14ac:dyDescent="0.25">
      <c r="A927" s="43" t="str">
        <f>IF(B927&lt;&gt;"",_xlfn.TEXTJOIN("-",1,COUNTIF($B$3:$B927,B927),B927:E927),"")</f>
        <v/>
      </c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47" t="str">
        <f t="shared" si="15"/>
        <v/>
      </c>
      <c r="N927" s="38"/>
    </row>
    <row r="928" spans="1:14" s="31" customFormat="1" x14ac:dyDescent="0.25">
      <c r="A928" s="43" t="str">
        <f>IF(B928&lt;&gt;"",_xlfn.TEXTJOIN("-",1,COUNTIF($B$3:$B928,B928),B928:E928),"")</f>
        <v/>
      </c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47" t="str">
        <f t="shared" si="15"/>
        <v/>
      </c>
      <c r="N928" s="38"/>
    </row>
    <row r="929" spans="1:14" s="31" customFormat="1" x14ac:dyDescent="0.25">
      <c r="A929" s="43" t="str">
        <f>IF(B929&lt;&gt;"",_xlfn.TEXTJOIN("-",1,COUNTIF($B$3:$B929,B929),B929:E929),"")</f>
        <v/>
      </c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47" t="str">
        <f t="shared" si="15"/>
        <v/>
      </c>
      <c r="N929" s="38"/>
    </row>
    <row r="930" spans="1:14" s="31" customFormat="1" x14ac:dyDescent="0.25">
      <c r="A930" s="43" t="str">
        <f>IF(B930&lt;&gt;"",_xlfn.TEXTJOIN("-",1,COUNTIF($B$3:$B930,B930),B930:E930),"")</f>
        <v/>
      </c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47" t="str">
        <f t="shared" si="15"/>
        <v/>
      </c>
      <c r="N930" s="38"/>
    </row>
    <row r="931" spans="1:14" s="31" customFormat="1" x14ac:dyDescent="0.25">
      <c r="A931" s="43" t="str">
        <f>IF(B931&lt;&gt;"",_xlfn.TEXTJOIN("-",1,COUNTIF($B$3:$B931,B931),B931:E931),"")</f>
        <v/>
      </c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47" t="str">
        <f t="shared" si="15"/>
        <v/>
      </c>
      <c r="N931" s="38"/>
    </row>
    <row r="932" spans="1:14" s="31" customFormat="1" x14ac:dyDescent="0.25">
      <c r="A932" s="43" t="str">
        <f>IF(B932&lt;&gt;"",_xlfn.TEXTJOIN("-",1,COUNTIF($B$3:$B932,B932),B932:E932),"")</f>
        <v/>
      </c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47" t="str">
        <f t="shared" si="15"/>
        <v/>
      </c>
      <c r="N932" s="38"/>
    </row>
    <row r="933" spans="1:14" s="31" customFormat="1" x14ac:dyDescent="0.25">
      <c r="A933" s="43" t="str">
        <f>IF(B933&lt;&gt;"",_xlfn.TEXTJOIN("-",1,COUNTIF($B$3:$B933,B933),B933:E933),"")</f>
        <v/>
      </c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47" t="str">
        <f t="shared" si="15"/>
        <v/>
      </c>
      <c r="N933" s="38"/>
    </row>
    <row r="934" spans="1:14" s="31" customFormat="1" x14ac:dyDescent="0.25">
      <c r="A934" s="43" t="str">
        <f>IF(B934&lt;&gt;"",_xlfn.TEXTJOIN("-",1,COUNTIF($B$3:$B934,B934),B934:E934),"")</f>
        <v/>
      </c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47" t="str">
        <f t="shared" si="15"/>
        <v/>
      </c>
      <c r="N934" s="38"/>
    </row>
    <row r="935" spans="1:14" s="31" customFormat="1" x14ac:dyDescent="0.25">
      <c r="A935" s="43" t="str">
        <f>IF(B935&lt;&gt;"",_xlfn.TEXTJOIN("-",1,COUNTIF($B$3:$B935,B935),B935:E935),"")</f>
        <v/>
      </c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47" t="str">
        <f t="shared" si="15"/>
        <v/>
      </c>
      <c r="N935" s="38"/>
    </row>
    <row r="936" spans="1:14" s="31" customFormat="1" x14ac:dyDescent="0.25">
      <c r="A936" s="43" t="str">
        <f>IF(B936&lt;&gt;"",_xlfn.TEXTJOIN("-",1,COUNTIF($B$3:$B936,B936),B936:E936),"")</f>
        <v/>
      </c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47" t="str">
        <f t="shared" si="15"/>
        <v/>
      </c>
      <c r="N936" s="38"/>
    </row>
    <row r="937" spans="1:14" s="31" customFormat="1" x14ac:dyDescent="0.25">
      <c r="A937" s="43" t="str">
        <f>IF(B937&lt;&gt;"",_xlfn.TEXTJOIN("-",1,COUNTIF($B$3:$B937,B937),B937:E937),"")</f>
        <v/>
      </c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47" t="str">
        <f t="shared" si="15"/>
        <v/>
      </c>
      <c r="N937" s="38"/>
    </row>
    <row r="938" spans="1:14" s="31" customFormat="1" x14ac:dyDescent="0.25">
      <c r="A938" s="43" t="str">
        <f>IF(B938&lt;&gt;"",_xlfn.TEXTJOIN("-",1,COUNTIF($B$3:$B938,B938),B938:E938),"")</f>
        <v/>
      </c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47" t="str">
        <f t="shared" si="15"/>
        <v/>
      </c>
      <c r="N938" s="38"/>
    </row>
    <row r="939" spans="1:14" s="31" customFormat="1" x14ac:dyDescent="0.25">
      <c r="A939" s="43" t="str">
        <f>IF(B939&lt;&gt;"",_xlfn.TEXTJOIN("-",1,COUNTIF($B$3:$B939,B939),B939:E939),"")</f>
        <v/>
      </c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47" t="str">
        <f t="shared" si="15"/>
        <v/>
      </c>
      <c r="N939" s="38"/>
    </row>
    <row r="940" spans="1:14" s="31" customFormat="1" x14ac:dyDescent="0.25">
      <c r="A940" s="43" t="str">
        <f>IF(B940&lt;&gt;"",_xlfn.TEXTJOIN("-",1,COUNTIF($B$3:$B940,B940),B940:E940),"")</f>
        <v/>
      </c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47" t="str">
        <f t="shared" si="15"/>
        <v/>
      </c>
      <c r="N940" s="38"/>
    </row>
    <row r="941" spans="1:14" s="31" customFormat="1" x14ac:dyDescent="0.25">
      <c r="A941" s="43" t="str">
        <f>IF(B941&lt;&gt;"",_xlfn.TEXTJOIN("-",1,COUNTIF($B$3:$B941,B941),B941:E941),"")</f>
        <v/>
      </c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47" t="str">
        <f t="shared" si="15"/>
        <v/>
      </c>
      <c r="N941" s="38"/>
    </row>
    <row r="942" spans="1:14" s="31" customFormat="1" x14ac:dyDescent="0.25">
      <c r="A942" s="43" t="str">
        <f>IF(B942&lt;&gt;"",_xlfn.TEXTJOIN("-",1,COUNTIF($B$3:$B942,B942),B942:E942),"")</f>
        <v/>
      </c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47" t="str">
        <f t="shared" si="15"/>
        <v/>
      </c>
      <c r="N942" s="38"/>
    </row>
    <row r="943" spans="1:14" s="31" customFormat="1" x14ac:dyDescent="0.25">
      <c r="A943" s="43" t="str">
        <f>IF(B943&lt;&gt;"",_xlfn.TEXTJOIN("-",1,COUNTIF($B$3:$B943,B943),B943:E943),"")</f>
        <v/>
      </c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47" t="str">
        <f t="shared" si="15"/>
        <v/>
      </c>
      <c r="N943" s="38"/>
    </row>
    <row r="944" spans="1:14" s="31" customFormat="1" x14ac:dyDescent="0.25">
      <c r="A944" s="43" t="str">
        <f>IF(B944&lt;&gt;"",_xlfn.TEXTJOIN("-",1,COUNTIF($B$3:$B944,B944),B944:E944),"")</f>
        <v/>
      </c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47" t="str">
        <f t="shared" si="15"/>
        <v/>
      </c>
      <c r="N944" s="38"/>
    </row>
    <row r="945" spans="1:14" s="31" customFormat="1" x14ac:dyDescent="0.25">
      <c r="A945" s="43" t="str">
        <f>IF(B945&lt;&gt;"",_xlfn.TEXTJOIN("-",1,COUNTIF($B$3:$B945,B945),B945:E945),"")</f>
        <v/>
      </c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47" t="str">
        <f t="shared" si="15"/>
        <v/>
      </c>
      <c r="N945" s="38"/>
    </row>
    <row r="946" spans="1:14" s="31" customFormat="1" x14ac:dyDescent="0.25">
      <c r="A946" s="43" t="str">
        <f>IF(B946&lt;&gt;"",_xlfn.TEXTJOIN("-",1,COUNTIF($B$3:$B946,B946),B946:E946),"")</f>
        <v/>
      </c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47" t="str">
        <f t="shared" si="15"/>
        <v/>
      </c>
      <c r="N946" s="38"/>
    </row>
    <row r="947" spans="1:14" s="31" customFormat="1" x14ac:dyDescent="0.25">
      <c r="A947" s="43" t="str">
        <f>IF(B947&lt;&gt;"",_xlfn.TEXTJOIN("-",1,COUNTIF($B$3:$B947,B947),B947:E947),"")</f>
        <v/>
      </c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47" t="str">
        <f t="shared" si="15"/>
        <v/>
      </c>
      <c r="N947" s="38"/>
    </row>
    <row r="948" spans="1:14" s="31" customFormat="1" x14ac:dyDescent="0.25">
      <c r="A948" s="43" t="str">
        <f>IF(B948&lt;&gt;"",_xlfn.TEXTJOIN("-",1,COUNTIF($B$3:$B948,B948),B948:E948),"")</f>
        <v/>
      </c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47" t="str">
        <f t="shared" si="15"/>
        <v/>
      </c>
      <c r="N948" s="38"/>
    </row>
    <row r="949" spans="1:14" s="31" customFormat="1" x14ac:dyDescent="0.25">
      <c r="A949" s="43" t="str">
        <f>IF(B949&lt;&gt;"",_xlfn.TEXTJOIN("-",1,COUNTIF($B$3:$B949,B949),B949:E949),"")</f>
        <v/>
      </c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47" t="str">
        <f t="shared" si="15"/>
        <v/>
      </c>
      <c r="N949" s="38"/>
    </row>
    <row r="950" spans="1:14" s="31" customFormat="1" x14ac:dyDescent="0.25">
      <c r="A950" s="43" t="str">
        <f>IF(B950&lt;&gt;"",_xlfn.TEXTJOIN("-",1,COUNTIF($B$3:$B950,B950),B950:E950),"")</f>
        <v/>
      </c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47" t="str">
        <f t="shared" si="15"/>
        <v/>
      </c>
      <c r="N950" s="38"/>
    </row>
    <row r="951" spans="1:14" s="31" customFormat="1" x14ac:dyDescent="0.25">
      <c r="A951" s="43" t="str">
        <f>IF(B951&lt;&gt;"",_xlfn.TEXTJOIN("-",1,COUNTIF($B$3:$B951,B951),B951:E951),"")</f>
        <v/>
      </c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47" t="str">
        <f t="shared" si="15"/>
        <v/>
      </c>
      <c r="N951" s="38"/>
    </row>
    <row r="952" spans="1:14" s="31" customFormat="1" x14ac:dyDescent="0.25">
      <c r="A952" s="43" t="str">
        <f>IF(B952&lt;&gt;"",_xlfn.TEXTJOIN("-",1,COUNTIF($B$3:$B952,B952),B952:E952),"")</f>
        <v/>
      </c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47" t="str">
        <f t="shared" si="15"/>
        <v/>
      </c>
      <c r="N952" s="38"/>
    </row>
    <row r="953" spans="1:14" s="31" customFormat="1" x14ac:dyDescent="0.25">
      <c r="A953" s="43" t="str">
        <f>IF(B953&lt;&gt;"",_xlfn.TEXTJOIN("-",1,COUNTIF($B$3:$B953,B953),B953:E953),"")</f>
        <v/>
      </c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47" t="str">
        <f t="shared" si="15"/>
        <v/>
      </c>
      <c r="N953" s="38"/>
    </row>
    <row r="954" spans="1:14" s="31" customFormat="1" x14ac:dyDescent="0.25">
      <c r="A954" s="43" t="str">
        <f>IF(B954&lt;&gt;"",_xlfn.TEXTJOIN("-",1,COUNTIF($B$3:$B954,B954),B954:E954),"")</f>
        <v/>
      </c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47" t="str">
        <f t="shared" si="15"/>
        <v/>
      </c>
      <c r="N954" s="38"/>
    </row>
    <row r="955" spans="1:14" s="31" customFormat="1" x14ac:dyDescent="0.25">
      <c r="A955" s="43" t="str">
        <f>IF(B955&lt;&gt;"",_xlfn.TEXTJOIN("-",1,COUNTIF($B$3:$B955,B955),B955:E955),"")</f>
        <v/>
      </c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47" t="str">
        <f t="shared" si="15"/>
        <v/>
      </c>
      <c r="N955" s="38"/>
    </row>
    <row r="956" spans="1:14" s="31" customFormat="1" x14ac:dyDescent="0.25">
      <c r="A956" s="43" t="str">
        <f>IF(B956&lt;&gt;"",_xlfn.TEXTJOIN("-",1,COUNTIF($B$3:$B956,B956),B956:E956),"")</f>
        <v/>
      </c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47" t="str">
        <f t="shared" si="15"/>
        <v/>
      </c>
      <c r="N956" s="38"/>
    </row>
    <row r="957" spans="1:14" s="31" customFormat="1" x14ac:dyDescent="0.25">
      <c r="A957" s="43" t="str">
        <f>IF(B957&lt;&gt;"",_xlfn.TEXTJOIN("-",1,COUNTIF($B$3:$B957,B957),B957:E957),"")</f>
        <v/>
      </c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47" t="str">
        <f t="shared" si="15"/>
        <v/>
      </c>
      <c r="N957" s="38"/>
    </row>
    <row r="958" spans="1:14" s="31" customFormat="1" x14ac:dyDescent="0.25">
      <c r="A958" s="43" t="str">
        <f>IF(B958&lt;&gt;"",_xlfn.TEXTJOIN("-",1,COUNTIF($B$3:$B958,B958),B958:E958),"")</f>
        <v/>
      </c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47" t="str">
        <f t="shared" si="15"/>
        <v/>
      </c>
      <c r="N958" s="38"/>
    </row>
    <row r="959" spans="1:14" s="31" customFormat="1" x14ac:dyDescent="0.25">
      <c r="A959" s="43" t="str">
        <f>IF(B959&lt;&gt;"",_xlfn.TEXTJOIN("-",1,COUNTIF($B$3:$B959,B959),B959:E959),"")</f>
        <v/>
      </c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47" t="str">
        <f t="shared" si="15"/>
        <v/>
      </c>
      <c r="N959" s="38"/>
    </row>
    <row r="960" spans="1:14" s="31" customFormat="1" x14ac:dyDescent="0.25">
      <c r="A960" s="43" t="str">
        <f>IF(B960&lt;&gt;"",_xlfn.TEXTJOIN("-",1,COUNTIF($B$3:$B960,B960),B960:E960),"")</f>
        <v/>
      </c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47" t="str">
        <f t="shared" si="15"/>
        <v/>
      </c>
      <c r="N960" s="38"/>
    </row>
    <row r="961" spans="1:14" s="31" customFormat="1" x14ac:dyDescent="0.25">
      <c r="A961" s="43" t="str">
        <f>IF(B961&lt;&gt;"",_xlfn.TEXTJOIN("-",1,COUNTIF($B$3:$B961,B961),B961:E961),"")</f>
        <v/>
      </c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47" t="str">
        <f t="shared" si="15"/>
        <v/>
      </c>
      <c r="N961" s="38"/>
    </row>
    <row r="962" spans="1:14" s="31" customFormat="1" x14ac:dyDescent="0.25">
      <c r="A962" s="43" t="str">
        <f>IF(B962&lt;&gt;"",_xlfn.TEXTJOIN("-",1,COUNTIF($B$3:$B962,B962),B962:E962),"")</f>
        <v/>
      </c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47" t="str">
        <f t="shared" si="15"/>
        <v/>
      </c>
      <c r="N962" s="38"/>
    </row>
    <row r="963" spans="1:14" s="31" customFormat="1" x14ac:dyDescent="0.25">
      <c r="A963" s="43" t="str">
        <f>IF(B963&lt;&gt;"",_xlfn.TEXTJOIN("-",1,COUNTIF($B$3:$B963,B963),B963:E963),"")</f>
        <v/>
      </c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47" t="str">
        <f t="shared" si="15"/>
        <v/>
      </c>
      <c r="N963" s="38"/>
    </row>
    <row r="964" spans="1:14" s="31" customFormat="1" x14ac:dyDescent="0.25">
      <c r="A964" s="43" t="str">
        <f>IF(B964&lt;&gt;"",_xlfn.TEXTJOIN("-",1,COUNTIF($B$3:$B964,B964),B964:E964),"")</f>
        <v/>
      </c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47" t="str">
        <f t="shared" ref="M964:M1002" si="16">IF(B964="FN",_xlfn.CONCAT("egor.v.ivanov",IF(OR(C964&lt;&gt;"",D964&lt;&gt;"",E964&lt;&gt;""),"+",""),LEFT(C964,1),IF(C964&lt;&gt;"","_",""),LEFT(D964,2),IF(D964&lt;&gt;"","_",""),E964,"@outlook.com"),"")</f>
        <v/>
      </c>
      <c r="N964" s="38"/>
    </row>
    <row r="965" spans="1:14" s="31" customFormat="1" x14ac:dyDescent="0.25">
      <c r="A965" s="43" t="str">
        <f>IF(B965&lt;&gt;"",_xlfn.TEXTJOIN("-",1,COUNTIF($B$3:$B965,B965),B965:E965),"")</f>
        <v/>
      </c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47" t="str">
        <f t="shared" si="16"/>
        <v/>
      </c>
      <c r="N965" s="38"/>
    </row>
    <row r="966" spans="1:14" s="31" customFormat="1" x14ac:dyDescent="0.25">
      <c r="A966" s="43" t="str">
        <f>IF(B966&lt;&gt;"",_xlfn.TEXTJOIN("-",1,COUNTIF($B$3:$B966,B966),B966:E966),"")</f>
        <v/>
      </c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47" t="str">
        <f t="shared" si="16"/>
        <v/>
      </c>
      <c r="N966" s="38"/>
    </row>
    <row r="967" spans="1:14" s="31" customFormat="1" x14ac:dyDescent="0.25">
      <c r="A967" s="43" t="str">
        <f>IF(B967&lt;&gt;"",_xlfn.TEXTJOIN("-",1,COUNTIF($B$3:$B967,B967),B967:E967),"")</f>
        <v/>
      </c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47" t="str">
        <f t="shared" si="16"/>
        <v/>
      </c>
      <c r="N967" s="38"/>
    </row>
    <row r="968" spans="1:14" s="31" customFormat="1" x14ac:dyDescent="0.25">
      <c r="A968" s="43" t="str">
        <f>IF(B968&lt;&gt;"",_xlfn.TEXTJOIN("-",1,COUNTIF($B$3:$B968,B968),B968:E968),"")</f>
        <v/>
      </c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47" t="str">
        <f t="shared" si="16"/>
        <v/>
      </c>
      <c r="N968" s="38"/>
    </row>
    <row r="969" spans="1:14" s="31" customFormat="1" x14ac:dyDescent="0.25">
      <c r="A969" s="43" t="str">
        <f>IF(B969&lt;&gt;"",_xlfn.TEXTJOIN("-",1,COUNTIF($B$3:$B969,B969),B969:E969),"")</f>
        <v/>
      </c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47" t="str">
        <f t="shared" si="16"/>
        <v/>
      </c>
      <c r="N969" s="38"/>
    </row>
    <row r="970" spans="1:14" s="31" customFormat="1" x14ac:dyDescent="0.25">
      <c r="A970" s="43" t="str">
        <f>IF(B970&lt;&gt;"",_xlfn.TEXTJOIN("-",1,COUNTIF($B$3:$B970,B970),B970:E970),"")</f>
        <v/>
      </c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47" t="str">
        <f t="shared" si="16"/>
        <v/>
      </c>
      <c r="N970" s="38"/>
    </row>
    <row r="971" spans="1:14" s="31" customFormat="1" x14ac:dyDescent="0.25">
      <c r="A971" s="43" t="str">
        <f>IF(B971&lt;&gt;"",_xlfn.TEXTJOIN("-",1,COUNTIF($B$3:$B971,B971),B971:E971),"")</f>
        <v/>
      </c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47" t="str">
        <f t="shared" si="16"/>
        <v/>
      </c>
      <c r="N971" s="38"/>
    </row>
    <row r="972" spans="1:14" s="31" customFormat="1" x14ac:dyDescent="0.25">
      <c r="A972" s="43" t="str">
        <f>IF(B972&lt;&gt;"",_xlfn.TEXTJOIN("-",1,COUNTIF($B$3:$B972,B972),B972:E972),"")</f>
        <v/>
      </c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47" t="str">
        <f t="shared" si="16"/>
        <v/>
      </c>
      <c r="N972" s="38"/>
    </row>
    <row r="973" spans="1:14" s="31" customFormat="1" x14ac:dyDescent="0.25">
      <c r="A973" s="43" t="str">
        <f>IF(B973&lt;&gt;"",_xlfn.TEXTJOIN("-",1,COUNTIF($B$3:$B973,B973),B973:E973),"")</f>
        <v/>
      </c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47" t="str">
        <f t="shared" si="16"/>
        <v/>
      </c>
      <c r="N973" s="38"/>
    </row>
    <row r="974" spans="1:14" s="31" customFormat="1" x14ac:dyDescent="0.25">
      <c r="A974" s="43" t="str">
        <f>IF(B974&lt;&gt;"",_xlfn.TEXTJOIN("-",1,COUNTIF($B$3:$B974,B974),B974:E974),"")</f>
        <v/>
      </c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47" t="str">
        <f t="shared" si="16"/>
        <v/>
      </c>
      <c r="N974" s="38"/>
    </row>
    <row r="975" spans="1:14" s="31" customFormat="1" x14ac:dyDescent="0.25">
      <c r="A975" s="43" t="str">
        <f>IF(B975&lt;&gt;"",_xlfn.TEXTJOIN("-",1,COUNTIF($B$3:$B975,B975),B975:E975),"")</f>
        <v/>
      </c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47" t="str">
        <f t="shared" si="16"/>
        <v/>
      </c>
      <c r="N975" s="38"/>
    </row>
    <row r="976" spans="1:14" s="31" customFormat="1" x14ac:dyDescent="0.25">
      <c r="A976" s="43" t="str">
        <f>IF(B976&lt;&gt;"",_xlfn.TEXTJOIN("-",1,COUNTIF($B$3:$B976,B976),B976:E976),"")</f>
        <v/>
      </c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47" t="str">
        <f t="shared" si="16"/>
        <v/>
      </c>
      <c r="N976" s="38"/>
    </row>
    <row r="977" spans="1:14" s="31" customFormat="1" x14ac:dyDescent="0.25">
      <c r="A977" s="43" t="str">
        <f>IF(B977&lt;&gt;"",_xlfn.TEXTJOIN("-",1,COUNTIF($B$3:$B977,B977),B977:E977),"")</f>
        <v/>
      </c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47" t="str">
        <f t="shared" si="16"/>
        <v/>
      </c>
      <c r="N977" s="38"/>
    </row>
    <row r="978" spans="1:14" s="31" customFormat="1" x14ac:dyDescent="0.25">
      <c r="A978" s="43" t="str">
        <f>IF(B978&lt;&gt;"",_xlfn.TEXTJOIN("-",1,COUNTIF($B$3:$B978,B978),B978:E978),"")</f>
        <v/>
      </c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47" t="str">
        <f t="shared" si="16"/>
        <v/>
      </c>
      <c r="N978" s="38"/>
    </row>
    <row r="979" spans="1:14" s="31" customFormat="1" x14ac:dyDescent="0.25">
      <c r="A979" s="43" t="str">
        <f>IF(B979&lt;&gt;"",_xlfn.TEXTJOIN("-",1,COUNTIF($B$3:$B979,B979),B979:E979),"")</f>
        <v/>
      </c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47" t="str">
        <f t="shared" si="16"/>
        <v/>
      </c>
      <c r="N979" s="38"/>
    </row>
    <row r="980" spans="1:14" s="31" customFormat="1" x14ac:dyDescent="0.25">
      <c r="A980" s="43" t="str">
        <f>IF(B980&lt;&gt;"",_xlfn.TEXTJOIN("-",1,COUNTIF($B$3:$B980,B980),B980:E980),"")</f>
        <v/>
      </c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47" t="str">
        <f t="shared" si="16"/>
        <v/>
      </c>
      <c r="N980" s="38"/>
    </row>
    <row r="981" spans="1:14" s="31" customFormat="1" x14ac:dyDescent="0.25">
      <c r="A981" s="43" t="str">
        <f>IF(B981&lt;&gt;"",_xlfn.TEXTJOIN("-",1,COUNTIF($B$3:$B981,B981),B981:E981),"")</f>
        <v/>
      </c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47" t="str">
        <f t="shared" si="16"/>
        <v/>
      </c>
      <c r="N981" s="38"/>
    </row>
    <row r="982" spans="1:14" s="31" customFormat="1" x14ac:dyDescent="0.25">
      <c r="A982" s="43" t="str">
        <f>IF(B982&lt;&gt;"",_xlfn.TEXTJOIN("-",1,COUNTIF($B$3:$B982,B982),B982:E982),"")</f>
        <v/>
      </c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47" t="str">
        <f t="shared" si="16"/>
        <v/>
      </c>
      <c r="N982" s="38"/>
    </row>
    <row r="983" spans="1:14" s="31" customFormat="1" x14ac:dyDescent="0.25">
      <c r="A983" s="43" t="str">
        <f>IF(B983&lt;&gt;"",_xlfn.TEXTJOIN("-",1,COUNTIF($B$3:$B983,B983),B983:E983),"")</f>
        <v/>
      </c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47" t="str">
        <f t="shared" si="16"/>
        <v/>
      </c>
      <c r="N983" s="38"/>
    </row>
    <row r="984" spans="1:14" s="31" customFormat="1" x14ac:dyDescent="0.25">
      <c r="A984" s="43" t="str">
        <f>IF(B984&lt;&gt;"",_xlfn.TEXTJOIN("-",1,COUNTIF($B$3:$B984,B984),B984:E984),"")</f>
        <v/>
      </c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47" t="str">
        <f t="shared" si="16"/>
        <v/>
      </c>
      <c r="N984" s="38"/>
    </row>
    <row r="985" spans="1:14" s="31" customFormat="1" x14ac:dyDescent="0.25">
      <c r="A985" s="43" t="str">
        <f>IF(B985&lt;&gt;"",_xlfn.TEXTJOIN("-",1,COUNTIF($B$3:$B985,B985),B985:E985),"")</f>
        <v/>
      </c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47" t="str">
        <f t="shared" si="16"/>
        <v/>
      </c>
      <c r="N985" s="38"/>
    </row>
    <row r="986" spans="1:14" s="31" customFormat="1" x14ac:dyDescent="0.25">
      <c r="A986" s="43" t="str">
        <f>IF(B986&lt;&gt;"",_xlfn.TEXTJOIN("-",1,COUNTIF($B$3:$B986,B986),B986:E986),"")</f>
        <v/>
      </c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47" t="str">
        <f t="shared" si="16"/>
        <v/>
      </c>
      <c r="N986" s="38"/>
    </row>
    <row r="987" spans="1:14" s="31" customFormat="1" x14ac:dyDescent="0.25">
      <c r="A987" s="43" t="str">
        <f>IF(B987&lt;&gt;"",_xlfn.TEXTJOIN("-",1,COUNTIF($B$3:$B987,B987),B987:E987),"")</f>
        <v/>
      </c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47" t="str">
        <f t="shared" si="16"/>
        <v/>
      </c>
      <c r="N987" s="38"/>
    </row>
    <row r="988" spans="1:14" s="31" customFormat="1" x14ac:dyDescent="0.25">
      <c r="A988" s="43" t="str">
        <f>IF(B988&lt;&gt;"",_xlfn.TEXTJOIN("-",1,COUNTIF($B$3:$B988,B988),B988:E988),"")</f>
        <v/>
      </c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47" t="str">
        <f t="shared" si="16"/>
        <v/>
      </c>
      <c r="N988" s="38"/>
    </row>
    <row r="989" spans="1:14" s="31" customFormat="1" x14ac:dyDescent="0.25">
      <c r="A989" s="43" t="str">
        <f>IF(B989&lt;&gt;"",_xlfn.TEXTJOIN("-",1,COUNTIF($B$3:$B989,B989),B989:E989),"")</f>
        <v/>
      </c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47" t="str">
        <f t="shared" si="16"/>
        <v/>
      </c>
      <c r="N989" s="38"/>
    </row>
    <row r="990" spans="1:14" s="31" customFormat="1" x14ac:dyDescent="0.25">
      <c r="A990" s="43" t="str">
        <f>IF(B990&lt;&gt;"",_xlfn.TEXTJOIN("-",1,COUNTIF($B$3:$B990,B990),B990:E990),"")</f>
        <v/>
      </c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47" t="str">
        <f t="shared" si="16"/>
        <v/>
      </c>
      <c r="N990" s="38"/>
    </row>
    <row r="991" spans="1:14" s="31" customFormat="1" x14ac:dyDescent="0.25">
      <c r="A991" s="43" t="str">
        <f>IF(B991&lt;&gt;"",_xlfn.TEXTJOIN("-",1,COUNTIF($B$3:$B991,B991),B991:E991),"")</f>
        <v/>
      </c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47" t="str">
        <f t="shared" si="16"/>
        <v/>
      </c>
      <c r="N991" s="38"/>
    </row>
    <row r="992" spans="1:14" s="31" customFormat="1" x14ac:dyDescent="0.25">
      <c r="A992" s="43" t="str">
        <f>IF(B992&lt;&gt;"",_xlfn.TEXTJOIN("-",1,COUNTIF($B$3:$B992,B992),B992:E992),"")</f>
        <v/>
      </c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47" t="str">
        <f t="shared" si="16"/>
        <v/>
      </c>
      <c r="N992" s="38"/>
    </row>
    <row r="993" spans="1:14" s="31" customFormat="1" x14ac:dyDescent="0.25">
      <c r="A993" s="43" t="str">
        <f>IF(B993&lt;&gt;"",_xlfn.TEXTJOIN("-",1,COUNTIF($B$3:$B993,B993),B993:E993),"")</f>
        <v/>
      </c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47" t="str">
        <f t="shared" si="16"/>
        <v/>
      </c>
      <c r="N993" s="38"/>
    </row>
    <row r="994" spans="1:14" s="31" customFormat="1" x14ac:dyDescent="0.25">
      <c r="A994" s="43" t="str">
        <f>IF(B994&lt;&gt;"",_xlfn.TEXTJOIN("-",1,COUNTIF($B$3:$B994,B994),B994:E994),"")</f>
        <v/>
      </c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47" t="str">
        <f t="shared" si="16"/>
        <v/>
      </c>
      <c r="N994" s="38"/>
    </row>
    <row r="995" spans="1:14" s="31" customFormat="1" x14ac:dyDescent="0.25">
      <c r="A995" s="43" t="str">
        <f>IF(B995&lt;&gt;"",_xlfn.TEXTJOIN("-",1,COUNTIF($B$3:$B995,B995),B995:E995),"")</f>
        <v/>
      </c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47" t="str">
        <f t="shared" si="16"/>
        <v/>
      </c>
      <c r="N995" s="38"/>
    </row>
    <row r="996" spans="1:14" s="31" customFormat="1" x14ac:dyDescent="0.25">
      <c r="A996" s="43" t="str">
        <f>IF(B996&lt;&gt;"",_xlfn.TEXTJOIN("-",1,COUNTIF($B$3:$B996,B996),B996:E996),"")</f>
        <v/>
      </c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47" t="str">
        <f t="shared" si="16"/>
        <v/>
      </c>
      <c r="N996" s="38"/>
    </row>
    <row r="997" spans="1:14" s="31" customFormat="1" x14ac:dyDescent="0.25">
      <c r="A997" s="43" t="str">
        <f>IF(B997&lt;&gt;"",_xlfn.TEXTJOIN("-",1,COUNTIF($B$3:$B997,B997),B997:E997),"")</f>
        <v/>
      </c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47" t="str">
        <f t="shared" si="16"/>
        <v/>
      </c>
      <c r="N997" s="38"/>
    </row>
    <row r="998" spans="1:14" s="31" customFormat="1" x14ac:dyDescent="0.25">
      <c r="A998" s="43" t="str">
        <f>IF(B998&lt;&gt;"",_xlfn.TEXTJOIN("-",1,COUNTIF($B$3:$B998,B998),B998:E998),"")</f>
        <v/>
      </c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47" t="str">
        <f t="shared" si="16"/>
        <v/>
      </c>
      <c r="N998" s="38"/>
    </row>
    <row r="999" spans="1:14" s="31" customFormat="1" x14ac:dyDescent="0.25">
      <c r="A999" s="43" t="str">
        <f>IF(B999&lt;&gt;"",_xlfn.TEXTJOIN("-",1,COUNTIF($B$3:$B999,B999),B999:E999),"")</f>
        <v/>
      </c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47" t="str">
        <f t="shared" si="16"/>
        <v/>
      </c>
      <c r="N999" s="38"/>
    </row>
    <row r="1000" spans="1:14" s="31" customFormat="1" x14ac:dyDescent="0.25">
      <c r="A1000" s="43" t="str">
        <f>IF(B1000&lt;&gt;"",_xlfn.TEXTJOIN("-",1,COUNTIF($B$3:$B1000,B1000),B1000:E1000),"")</f>
        <v/>
      </c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47" t="str">
        <f t="shared" si="16"/>
        <v/>
      </c>
      <c r="N1000" s="38"/>
    </row>
    <row r="1001" spans="1:14" s="31" customFormat="1" x14ac:dyDescent="0.25">
      <c r="A1001" s="43" t="str">
        <f>IF(B1001&lt;&gt;"",_xlfn.TEXTJOIN("-",1,COUNTIF($B$3:$B1001,B1001),B1001:E1001),"")</f>
        <v/>
      </c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47" t="str">
        <f t="shared" si="16"/>
        <v/>
      </c>
      <c r="N1001" s="38"/>
    </row>
    <row r="1002" spans="1:14" s="31" customFormat="1" ht="14.1" customHeight="1" x14ac:dyDescent="0.25">
      <c r="A1002" s="43" t="str">
        <f>IF(B1002&lt;&gt;"",_xlfn.TEXTJOIN("-",1,COUNTIF($B$3:$B1002,B1002),B1002:E1002),"")</f>
        <v/>
      </c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47" t="str">
        <f t="shared" si="16"/>
        <v/>
      </c>
      <c r="N1002" s="38"/>
    </row>
    <row r="1003" spans="1:14" s="31" customFormat="1" x14ac:dyDescent="0.25"/>
    <row r="1004" spans="1:14" s="31" customFormat="1" x14ac:dyDescent="0.25"/>
    <row r="1005" spans="1:14" s="31" customFormat="1" x14ac:dyDescent="0.25"/>
    <row r="1006" spans="1:14" s="31" customFormat="1" x14ac:dyDescent="0.25"/>
    <row r="1007" spans="1:14" s="31" customFormat="1" x14ac:dyDescent="0.25"/>
    <row r="1008" spans="1:14" s="31" customFormat="1" x14ac:dyDescent="0.25"/>
    <row r="1009" s="31" customFormat="1" x14ac:dyDescent="0.25"/>
    <row r="1010" s="31" customFormat="1" x14ac:dyDescent="0.25"/>
    <row r="1011" s="31" customFormat="1" x14ac:dyDescent="0.25"/>
    <row r="1012" s="31" customFormat="1" x14ac:dyDescent="0.25"/>
    <row r="1013" s="31" customFormat="1" x14ac:dyDescent="0.25"/>
    <row r="1014" s="31" customFormat="1" x14ac:dyDescent="0.25"/>
    <row r="1015" s="31" customFormat="1" x14ac:dyDescent="0.25"/>
    <row r="1016" s="31" customFormat="1" x14ac:dyDescent="0.25"/>
    <row r="1017" s="31" customFormat="1" x14ac:dyDescent="0.25"/>
    <row r="1018" s="31" customFormat="1" x14ac:dyDescent="0.25"/>
    <row r="1019" s="31" customFormat="1" x14ac:dyDescent="0.25"/>
    <row r="1020" s="31" customFormat="1" x14ac:dyDescent="0.25"/>
    <row r="1021" s="31" customFormat="1" x14ac:dyDescent="0.25"/>
    <row r="1022" s="31" customFormat="1" x14ac:dyDescent="0.25"/>
    <row r="1023" s="31" customFormat="1" x14ac:dyDescent="0.25"/>
    <row r="1024" s="31" customFormat="1" x14ac:dyDescent="0.25"/>
    <row r="1025" s="31" customFormat="1" x14ac:dyDescent="0.25"/>
    <row r="1026" s="31" customFormat="1" x14ac:dyDescent="0.25"/>
    <row r="1027" s="31" customFormat="1" x14ac:dyDescent="0.25"/>
    <row r="1028" s="31" customFormat="1" x14ac:dyDescent="0.25"/>
    <row r="1029" s="31" customFormat="1" x14ac:dyDescent="0.25"/>
    <row r="1030" s="31" customFormat="1" x14ac:dyDescent="0.25"/>
    <row r="1031" s="31" customFormat="1" x14ac:dyDescent="0.25"/>
    <row r="1032" s="31" customFormat="1" x14ac:dyDescent="0.25"/>
    <row r="1033" s="31" customFormat="1" x14ac:dyDescent="0.25"/>
    <row r="1034" s="31" customFormat="1" x14ac:dyDescent="0.25"/>
    <row r="1035" s="31" customFormat="1" x14ac:dyDescent="0.25"/>
    <row r="1036" s="31" customFormat="1" x14ac:dyDescent="0.25"/>
    <row r="1037" s="31" customFormat="1" x14ac:dyDescent="0.25"/>
    <row r="1038" s="31" customFormat="1" x14ac:dyDescent="0.25"/>
    <row r="1039" s="31" customFormat="1" x14ac:dyDescent="0.25"/>
    <row r="1040" s="31" customFormat="1" x14ac:dyDescent="0.25"/>
    <row r="1041" s="31" customFormat="1" x14ac:dyDescent="0.25"/>
    <row r="1042" s="31" customFormat="1" x14ac:dyDescent="0.25"/>
    <row r="1043" s="31" customFormat="1" x14ac:dyDescent="0.25"/>
    <row r="1044" s="31" customFormat="1" x14ac:dyDescent="0.25"/>
    <row r="1045" s="31" customFormat="1" x14ac:dyDescent="0.25"/>
    <row r="1046" s="31" customFormat="1" x14ac:dyDescent="0.25"/>
    <row r="1047" s="31" customFormat="1" x14ac:dyDescent="0.25"/>
    <row r="1048" s="31" customFormat="1" x14ac:dyDescent="0.25"/>
    <row r="1049" s="31" customFormat="1" x14ac:dyDescent="0.25"/>
    <row r="1050" s="31" customFormat="1" x14ac:dyDescent="0.25"/>
    <row r="1051" s="31" customFormat="1" x14ac:dyDescent="0.25"/>
    <row r="1052" s="31" customFormat="1" x14ac:dyDescent="0.25"/>
    <row r="1053" s="31" customFormat="1" x14ac:dyDescent="0.25"/>
    <row r="1054" s="31" customFormat="1" x14ac:dyDescent="0.25"/>
    <row r="1055" s="31" customFormat="1" x14ac:dyDescent="0.25"/>
    <row r="1056" s="31" customFormat="1" x14ac:dyDescent="0.25"/>
    <row r="1057" s="31" customFormat="1" x14ac:dyDescent="0.25"/>
    <row r="1058" s="31" customFormat="1" x14ac:dyDescent="0.25"/>
    <row r="1059" s="31" customFormat="1" x14ac:dyDescent="0.25"/>
    <row r="1060" s="31" customFormat="1" x14ac:dyDescent="0.25"/>
    <row r="1061" s="31" customFormat="1" x14ac:dyDescent="0.25"/>
    <row r="1062" s="31" customFormat="1" x14ac:dyDescent="0.25"/>
    <row r="1063" s="31" customFormat="1" x14ac:dyDescent="0.25"/>
    <row r="1064" s="31" customFormat="1" x14ac:dyDescent="0.25"/>
    <row r="1065" s="31" customFormat="1" x14ac:dyDescent="0.25"/>
    <row r="1066" s="31" customFormat="1" x14ac:dyDescent="0.25"/>
    <row r="1067" s="31" customFormat="1" x14ac:dyDescent="0.25"/>
    <row r="1068" s="31" customFormat="1" x14ac:dyDescent="0.25"/>
    <row r="1069" s="31" customFormat="1" x14ac:dyDescent="0.25"/>
    <row r="1070" s="31" customFormat="1" x14ac:dyDescent="0.25"/>
    <row r="1071" s="31" customFormat="1" x14ac:dyDescent="0.25"/>
    <row r="1072" s="31" customFormat="1" x14ac:dyDescent="0.25"/>
    <row r="1073" s="31" customFormat="1" x14ac:dyDescent="0.25"/>
    <row r="1074" s="31" customFormat="1" x14ac:dyDescent="0.25"/>
    <row r="1075" s="31" customFormat="1" x14ac:dyDescent="0.25"/>
    <row r="1076" s="31" customFormat="1" x14ac:dyDescent="0.25"/>
    <row r="1077" s="31" customFormat="1" x14ac:dyDescent="0.25"/>
    <row r="1078" s="31" customFormat="1" x14ac:dyDescent="0.25"/>
    <row r="1079" s="31" customFormat="1" x14ac:dyDescent="0.25"/>
    <row r="1080" s="31" customFormat="1" x14ac:dyDescent="0.25"/>
    <row r="1081" s="31" customFormat="1" x14ac:dyDescent="0.25"/>
    <row r="1082" s="31" customFormat="1" x14ac:dyDescent="0.25"/>
    <row r="1083" s="31" customFormat="1" x14ac:dyDescent="0.25"/>
    <row r="1084" s="31" customFormat="1" x14ac:dyDescent="0.25"/>
    <row r="1085" s="31" customFormat="1" x14ac:dyDescent="0.25"/>
    <row r="1086" s="31" customFormat="1" x14ac:dyDescent="0.25"/>
    <row r="1087" s="31" customFormat="1" x14ac:dyDescent="0.25"/>
    <row r="1088" s="31" customFormat="1" x14ac:dyDescent="0.25"/>
    <row r="1089" s="31" customFormat="1" x14ac:dyDescent="0.25"/>
    <row r="1090" s="31" customFormat="1" x14ac:dyDescent="0.25"/>
    <row r="1091" s="31" customFormat="1" x14ac:dyDescent="0.25"/>
    <row r="1092" s="31" customFormat="1" x14ac:dyDescent="0.25"/>
    <row r="1093" s="31" customFormat="1" x14ac:dyDescent="0.25"/>
    <row r="1094" s="31" customFormat="1" x14ac:dyDescent="0.25"/>
    <row r="1095" s="31" customFormat="1" x14ac:dyDescent="0.25"/>
    <row r="1096" s="31" customFormat="1" x14ac:dyDescent="0.25"/>
    <row r="1097" s="31" customFormat="1" x14ac:dyDescent="0.25"/>
    <row r="1098" s="31" customFormat="1" x14ac:dyDescent="0.25"/>
    <row r="1099" s="31" customFormat="1" x14ac:dyDescent="0.25"/>
    <row r="1100" s="31" customFormat="1" x14ac:dyDescent="0.25"/>
    <row r="1101" s="31" customFormat="1" x14ac:dyDescent="0.25"/>
    <row r="1102" s="31" customFormat="1" x14ac:dyDescent="0.25"/>
    <row r="1103" s="31" customFormat="1" x14ac:dyDescent="0.25"/>
    <row r="1104" s="31" customFormat="1" x14ac:dyDescent="0.25"/>
    <row r="1105" s="31" customFormat="1" x14ac:dyDescent="0.25"/>
    <row r="1106" s="31" customFormat="1" x14ac:dyDescent="0.25"/>
    <row r="1107" s="31" customFormat="1" x14ac:dyDescent="0.25"/>
    <row r="1108" s="31" customFormat="1" x14ac:dyDescent="0.25"/>
    <row r="1109" s="31" customFormat="1" x14ac:dyDescent="0.25"/>
    <row r="1110" s="31" customFormat="1" x14ac:dyDescent="0.25"/>
    <row r="1111" s="31" customFormat="1" x14ac:dyDescent="0.25"/>
    <row r="1112" s="31" customFormat="1" x14ac:dyDescent="0.25"/>
    <row r="1113" s="31" customFormat="1" x14ac:dyDescent="0.25"/>
    <row r="1114" s="31" customFormat="1" x14ac:dyDescent="0.25"/>
    <row r="1115" s="31" customFormat="1" x14ac:dyDescent="0.25"/>
    <row r="1116" s="31" customFormat="1" x14ac:dyDescent="0.25"/>
    <row r="1117" s="31" customFormat="1" x14ac:dyDescent="0.25"/>
    <row r="1118" s="31" customFormat="1" x14ac:dyDescent="0.25"/>
    <row r="1119" s="31" customFormat="1" x14ac:dyDescent="0.25"/>
    <row r="1120" s="31" customFormat="1" x14ac:dyDescent="0.25"/>
    <row r="1121" s="31" customFormat="1" x14ac:dyDescent="0.25"/>
    <row r="1122" s="31" customFormat="1" x14ac:dyDescent="0.25"/>
    <row r="1123" s="31" customFormat="1" x14ac:dyDescent="0.25"/>
    <row r="1124" s="31" customFormat="1" x14ac:dyDescent="0.25"/>
    <row r="1125" s="31" customFormat="1" x14ac:dyDescent="0.25"/>
    <row r="1126" s="31" customFormat="1" x14ac:dyDescent="0.25"/>
    <row r="1127" s="31" customFormat="1" x14ac:dyDescent="0.25"/>
    <row r="1128" s="31" customFormat="1" x14ac:dyDescent="0.25"/>
    <row r="1129" s="31" customFormat="1" x14ac:dyDescent="0.25"/>
    <row r="1130" s="31" customFormat="1" x14ac:dyDescent="0.25"/>
    <row r="1131" s="31" customFormat="1" x14ac:dyDescent="0.25"/>
    <row r="1132" s="31" customFormat="1" x14ac:dyDescent="0.25"/>
    <row r="1133" s="31" customFormat="1" x14ac:dyDescent="0.25"/>
    <row r="1134" s="31" customFormat="1" x14ac:dyDescent="0.25"/>
    <row r="1135" s="31" customFormat="1" x14ac:dyDescent="0.25"/>
    <row r="1136" s="31" customFormat="1" x14ac:dyDescent="0.25"/>
    <row r="1137" s="31" customFormat="1" x14ac:dyDescent="0.25"/>
    <row r="1138" s="31" customFormat="1" x14ac:dyDescent="0.25"/>
    <row r="1139" s="31" customFormat="1" x14ac:dyDescent="0.25"/>
    <row r="1140" s="31" customFormat="1" x14ac:dyDescent="0.25"/>
    <row r="1141" s="31" customFormat="1" x14ac:dyDescent="0.25"/>
    <row r="1142" s="31" customFormat="1" x14ac:dyDescent="0.25"/>
    <row r="1143" s="31" customFormat="1" x14ac:dyDescent="0.25"/>
    <row r="1144" s="31" customFormat="1" x14ac:dyDescent="0.25"/>
    <row r="1145" s="31" customFormat="1" x14ac:dyDescent="0.25"/>
    <row r="1146" s="31" customFormat="1" x14ac:dyDescent="0.25"/>
    <row r="1147" s="31" customFormat="1" x14ac:dyDescent="0.25"/>
    <row r="1148" s="31" customFormat="1" x14ac:dyDescent="0.25"/>
    <row r="1149" s="31" customFormat="1" x14ac:dyDescent="0.25"/>
    <row r="1150" s="31" customFormat="1" x14ac:dyDescent="0.25"/>
    <row r="1151" s="31" customFormat="1" x14ac:dyDescent="0.25"/>
    <row r="1152" s="31" customFormat="1" x14ac:dyDescent="0.25"/>
    <row r="1153" s="31" customFormat="1" x14ac:dyDescent="0.25"/>
    <row r="1154" s="31" customFormat="1" x14ac:dyDescent="0.25"/>
    <row r="1155" s="31" customFormat="1" x14ac:dyDescent="0.25"/>
    <row r="1156" s="31" customFormat="1" x14ac:dyDescent="0.25"/>
    <row r="1157" s="31" customFormat="1" x14ac:dyDescent="0.25"/>
    <row r="1158" s="31" customFormat="1" x14ac:dyDescent="0.25"/>
    <row r="1159" s="31" customFormat="1" x14ac:dyDescent="0.25"/>
    <row r="1160" s="31" customFormat="1" x14ac:dyDescent="0.25"/>
    <row r="1161" s="31" customFormat="1" x14ac:dyDescent="0.25"/>
    <row r="1162" s="31" customFormat="1" x14ac:dyDescent="0.25"/>
    <row r="1163" s="31" customFormat="1" x14ac:dyDescent="0.25"/>
    <row r="1164" s="31" customFormat="1" x14ac:dyDescent="0.25"/>
    <row r="1165" s="31" customFormat="1" x14ac:dyDescent="0.25"/>
    <row r="1166" s="31" customFormat="1" x14ac:dyDescent="0.25"/>
    <row r="1167" s="31" customFormat="1" x14ac:dyDescent="0.25"/>
    <row r="1168" s="31" customFormat="1" x14ac:dyDescent="0.25"/>
    <row r="1169" s="31" customFormat="1" x14ac:dyDescent="0.25"/>
    <row r="1170" s="31" customFormat="1" x14ac:dyDescent="0.25"/>
    <row r="1171" s="31" customFormat="1" x14ac:dyDescent="0.25"/>
    <row r="1172" s="31" customFormat="1" x14ac:dyDescent="0.25"/>
    <row r="1173" s="31" customFormat="1" x14ac:dyDescent="0.25"/>
    <row r="1174" s="31" customFormat="1" x14ac:dyDescent="0.25"/>
    <row r="1175" s="31" customFormat="1" x14ac:dyDescent="0.25"/>
    <row r="1176" s="31" customFormat="1" x14ac:dyDescent="0.25"/>
    <row r="1177" s="31" customFormat="1" x14ac:dyDescent="0.25"/>
    <row r="1178" s="31" customFormat="1" x14ac:dyDescent="0.25"/>
    <row r="1179" s="31" customFormat="1" x14ac:dyDescent="0.25"/>
    <row r="1180" s="31" customFormat="1" x14ac:dyDescent="0.25"/>
    <row r="1181" s="31" customFormat="1" x14ac:dyDescent="0.25"/>
    <row r="1182" s="31" customFormat="1" x14ac:dyDescent="0.25"/>
    <row r="1183" s="31" customFormat="1" x14ac:dyDescent="0.25"/>
    <row r="1184" s="31" customFormat="1" x14ac:dyDescent="0.25"/>
    <row r="1185" s="31" customFormat="1" x14ac:dyDescent="0.25"/>
    <row r="1186" s="31" customFormat="1" x14ac:dyDescent="0.25"/>
    <row r="1187" s="31" customFormat="1" x14ac:dyDescent="0.25"/>
    <row r="1188" s="31" customFormat="1" x14ac:dyDescent="0.25"/>
    <row r="1189" s="31" customFormat="1" x14ac:dyDescent="0.25"/>
    <row r="1190" s="31" customFormat="1" x14ac:dyDescent="0.25"/>
    <row r="1191" s="31" customFormat="1" x14ac:dyDescent="0.25"/>
    <row r="1192" s="31" customFormat="1" x14ac:dyDescent="0.25"/>
    <row r="1193" s="31" customFormat="1" x14ac:dyDescent="0.25"/>
    <row r="1194" s="31" customFormat="1" x14ac:dyDescent="0.25"/>
    <row r="1195" s="31" customFormat="1" x14ac:dyDescent="0.25"/>
    <row r="1196" s="31" customFormat="1" x14ac:dyDescent="0.25"/>
    <row r="1197" s="31" customFormat="1" x14ac:dyDescent="0.25"/>
    <row r="1198" s="31" customFormat="1" x14ac:dyDescent="0.25"/>
    <row r="1199" s="31" customFormat="1" x14ac:dyDescent="0.25"/>
    <row r="1200" s="31" customFormat="1" x14ac:dyDescent="0.25"/>
    <row r="1201" s="31" customFormat="1" x14ac:dyDescent="0.25"/>
    <row r="1202" s="31" customFormat="1" x14ac:dyDescent="0.25"/>
    <row r="1203" s="31" customFormat="1" x14ac:dyDescent="0.25"/>
    <row r="1204" s="31" customFormat="1" x14ac:dyDescent="0.25"/>
    <row r="1205" s="31" customFormat="1" x14ac:dyDescent="0.25"/>
    <row r="1206" s="31" customFormat="1" x14ac:dyDescent="0.25"/>
    <row r="1207" s="31" customFormat="1" x14ac:dyDescent="0.25"/>
    <row r="1208" s="31" customFormat="1" x14ac:dyDescent="0.25"/>
    <row r="1209" s="31" customFormat="1" x14ac:dyDescent="0.25"/>
    <row r="1210" s="31" customFormat="1" x14ac:dyDescent="0.25"/>
    <row r="1211" s="31" customFormat="1" x14ac:dyDescent="0.25"/>
    <row r="1212" s="31" customFormat="1" x14ac:dyDescent="0.25"/>
    <row r="1213" s="31" customFormat="1" x14ac:dyDescent="0.25"/>
    <row r="1214" s="31" customFormat="1" x14ac:dyDescent="0.25"/>
    <row r="1215" s="31" customFormat="1" x14ac:dyDescent="0.25"/>
    <row r="1216" s="31" customFormat="1" x14ac:dyDescent="0.25"/>
    <row r="1217" s="31" customFormat="1" x14ac:dyDescent="0.25"/>
    <row r="1218" s="31" customFormat="1" x14ac:dyDescent="0.25"/>
    <row r="1219" s="31" customFormat="1" x14ac:dyDescent="0.25"/>
    <row r="1220" s="31" customFormat="1" x14ac:dyDescent="0.25"/>
    <row r="1221" s="31" customFormat="1" x14ac:dyDescent="0.25"/>
    <row r="1222" s="31" customFormat="1" x14ac:dyDescent="0.25"/>
    <row r="1223" s="31" customFormat="1" x14ac:dyDescent="0.25"/>
    <row r="1224" s="31" customFormat="1" x14ac:dyDescent="0.25"/>
    <row r="1225" s="31" customFormat="1" x14ac:dyDescent="0.25"/>
    <row r="1226" s="31" customFormat="1" x14ac:dyDescent="0.25"/>
    <row r="1227" s="31" customFormat="1" x14ac:dyDescent="0.25"/>
    <row r="1228" s="31" customFormat="1" x14ac:dyDescent="0.25"/>
    <row r="1229" s="31" customFormat="1" x14ac:dyDescent="0.25"/>
    <row r="1230" s="31" customFormat="1" x14ac:dyDescent="0.25"/>
    <row r="1231" s="31" customFormat="1" x14ac:dyDescent="0.25"/>
    <row r="1232" s="31" customFormat="1" x14ac:dyDescent="0.25"/>
    <row r="1233" s="31" customFormat="1" x14ac:dyDescent="0.25"/>
    <row r="1234" s="31" customFormat="1" x14ac:dyDescent="0.25"/>
    <row r="1235" s="31" customFormat="1" x14ac:dyDescent="0.25"/>
    <row r="1236" s="31" customFormat="1" x14ac:dyDescent="0.25"/>
    <row r="1237" s="31" customFormat="1" x14ac:dyDescent="0.25"/>
    <row r="1238" s="31" customFormat="1" x14ac:dyDescent="0.25"/>
    <row r="1239" s="31" customFormat="1" x14ac:dyDescent="0.25"/>
    <row r="1240" s="31" customFormat="1" x14ac:dyDescent="0.25"/>
    <row r="1241" s="31" customFormat="1" x14ac:dyDescent="0.25"/>
    <row r="1242" s="31" customFormat="1" x14ac:dyDescent="0.25"/>
    <row r="1243" s="31" customFormat="1" x14ac:dyDescent="0.25"/>
    <row r="1244" s="31" customFormat="1" x14ac:dyDescent="0.25"/>
    <row r="1245" s="31" customFormat="1" x14ac:dyDescent="0.25"/>
    <row r="1246" s="31" customFormat="1" x14ac:dyDescent="0.25"/>
    <row r="1247" s="31" customFormat="1" x14ac:dyDescent="0.25"/>
    <row r="1248" s="31" customFormat="1" x14ac:dyDescent="0.25"/>
    <row r="1249" s="31" customFormat="1" x14ac:dyDescent="0.25"/>
    <row r="1250" s="31" customFormat="1" x14ac:dyDescent="0.25"/>
    <row r="1251" s="31" customFormat="1" x14ac:dyDescent="0.25"/>
    <row r="1252" s="31" customFormat="1" x14ac:dyDescent="0.25"/>
    <row r="1253" s="31" customFormat="1" x14ac:dyDescent="0.25"/>
    <row r="1254" s="31" customFormat="1" x14ac:dyDescent="0.25"/>
    <row r="1255" s="31" customFormat="1" x14ac:dyDescent="0.25"/>
    <row r="1256" s="31" customFormat="1" x14ac:dyDescent="0.25"/>
    <row r="1257" s="31" customFormat="1" x14ac:dyDescent="0.25"/>
    <row r="1258" s="31" customFormat="1" x14ac:dyDescent="0.25"/>
    <row r="1259" s="31" customFormat="1" x14ac:dyDescent="0.25"/>
    <row r="1260" s="31" customFormat="1" x14ac:dyDescent="0.25"/>
    <row r="1261" s="31" customFormat="1" x14ac:dyDescent="0.25"/>
    <row r="1262" s="31" customFormat="1" x14ac:dyDescent="0.25"/>
    <row r="1263" s="31" customFormat="1" x14ac:dyDescent="0.25"/>
    <row r="1264" s="31" customFormat="1" x14ac:dyDescent="0.25"/>
    <row r="1265" s="31" customFormat="1" x14ac:dyDescent="0.25"/>
    <row r="1266" s="31" customFormat="1" x14ac:dyDescent="0.25"/>
    <row r="1267" s="31" customFormat="1" x14ac:dyDescent="0.25"/>
    <row r="1268" s="31" customFormat="1" x14ac:dyDescent="0.25"/>
    <row r="1269" s="31" customFormat="1" x14ac:dyDescent="0.25"/>
    <row r="1270" s="31" customFormat="1" x14ac:dyDescent="0.25"/>
    <row r="1271" s="31" customFormat="1" x14ac:dyDescent="0.25"/>
    <row r="1272" s="31" customFormat="1" x14ac:dyDescent="0.25"/>
    <row r="1273" s="31" customFormat="1" x14ac:dyDescent="0.25"/>
    <row r="1274" s="31" customFormat="1" x14ac:dyDescent="0.25"/>
    <row r="1275" s="31" customFormat="1" x14ac:dyDescent="0.25"/>
    <row r="1276" s="31" customFormat="1" x14ac:dyDescent="0.25"/>
    <row r="1277" s="31" customFormat="1" x14ac:dyDescent="0.25"/>
    <row r="1278" s="31" customFormat="1" x14ac:dyDescent="0.25"/>
    <row r="1279" s="31" customFormat="1" x14ac:dyDescent="0.25"/>
    <row r="1280" s="31" customFormat="1" x14ac:dyDescent="0.25"/>
    <row r="1281" s="31" customFormat="1" x14ac:dyDescent="0.25"/>
    <row r="1282" s="31" customFormat="1" x14ac:dyDescent="0.25"/>
    <row r="1283" s="31" customFormat="1" x14ac:dyDescent="0.25"/>
    <row r="1284" s="31" customFormat="1" x14ac:dyDescent="0.25"/>
    <row r="1285" s="31" customFormat="1" x14ac:dyDescent="0.25"/>
    <row r="1286" s="31" customFormat="1" x14ac:dyDescent="0.25"/>
    <row r="1287" s="31" customFormat="1" x14ac:dyDescent="0.25"/>
    <row r="1288" s="31" customFormat="1" x14ac:dyDescent="0.25"/>
    <row r="1289" s="31" customFormat="1" x14ac:dyDescent="0.25"/>
    <row r="1290" s="31" customFormat="1" x14ac:dyDescent="0.25"/>
    <row r="1291" s="31" customFormat="1" x14ac:dyDescent="0.25"/>
    <row r="1292" s="31" customFormat="1" x14ac:dyDescent="0.25"/>
    <row r="1293" s="31" customFormat="1" x14ac:dyDescent="0.25"/>
    <row r="1294" s="31" customFormat="1" x14ac:dyDescent="0.25"/>
    <row r="1295" s="31" customFormat="1" x14ac:dyDescent="0.25"/>
    <row r="1296" s="31" customFormat="1" x14ac:dyDescent="0.25"/>
    <row r="1297" s="31" customFormat="1" x14ac:dyDescent="0.25"/>
    <row r="1298" s="31" customFormat="1" x14ac:dyDescent="0.25"/>
    <row r="1299" s="31" customFormat="1" x14ac:dyDescent="0.25"/>
    <row r="1300" s="31" customFormat="1" x14ac:dyDescent="0.25"/>
    <row r="1301" s="31" customFormat="1" x14ac:dyDescent="0.25"/>
    <row r="1302" s="31" customFormat="1" x14ac:dyDescent="0.25"/>
    <row r="1303" s="31" customFormat="1" x14ac:dyDescent="0.25"/>
    <row r="1304" s="31" customFormat="1" x14ac:dyDescent="0.25"/>
    <row r="1305" s="31" customFormat="1" x14ac:dyDescent="0.25"/>
    <row r="1306" s="31" customFormat="1" x14ac:dyDescent="0.25"/>
    <row r="1307" s="31" customFormat="1" x14ac:dyDescent="0.25"/>
    <row r="1308" s="31" customFormat="1" x14ac:dyDescent="0.25"/>
    <row r="1309" s="31" customFormat="1" x14ac:dyDescent="0.25"/>
    <row r="1310" s="31" customFormat="1" x14ac:dyDescent="0.25"/>
    <row r="1311" s="31" customFormat="1" x14ac:dyDescent="0.25"/>
    <row r="1312" s="31" customFormat="1" x14ac:dyDescent="0.25"/>
    <row r="1313" s="31" customFormat="1" x14ac:dyDescent="0.25"/>
    <row r="1314" s="31" customFormat="1" x14ac:dyDescent="0.25"/>
    <row r="1315" s="31" customFormat="1" x14ac:dyDescent="0.25"/>
    <row r="1316" s="31" customFormat="1" x14ac:dyDescent="0.25"/>
    <row r="1317" s="31" customFormat="1" x14ac:dyDescent="0.25"/>
    <row r="1318" s="31" customFormat="1" x14ac:dyDescent="0.25"/>
    <row r="1319" s="31" customFormat="1" x14ac:dyDescent="0.25"/>
    <row r="1320" s="31" customFormat="1" x14ac:dyDescent="0.25"/>
    <row r="1321" s="31" customFormat="1" x14ac:dyDescent="0.25"/>
    <row r="1322" s="31" customFormat="1" x14ac:dyDescent="0.25"/>
    <row r="1323" s="31" customFormat="1" x14ac:dyDescent="0.25"/>
    <row r="1324" s="31" customFormat="1" x14ac:dyDescent="0.25"/>
    <row r="1325" s="31" customFormat="1" x14ac:dyDescent="0.25"/>
    <row r="1326" s="31" customFormat="1" x14ac:dyDescent="0.25"/>
    <row r="1327" s="31" customFormat="1" x14ac:dyDescent="0.25"/>
    <row r="1328" s="31" customFormat="1" x14ac:dyDescent="0.25"/>
    <row r="1329" s="31" customFormat="1" x14ac:dyDescent="0.25"/>
    <row r="1330" s="31" customFormat="1" x14ac:dyDescent="0.25"/>
    <row r="1331" s="31" customFormat="1" x14ac:dyDescent="0.25"/>
    <row r="1332" s="31" customFormat="1" x14ac:dyDescent="0.25"/>
    <row r="1333" s="31" customFormat="1" x14ac:dyDescent="0.25"/>
    <row r="1334" s="31" customFormat="1" x14ac:dyDescent="0.25"/>
    <row r="1335" s="31" customFormat="1" x14ac:dyDescent="0.25"/>
    <row r="1336" s="31" customFormat="1" x14ac:dyDescent="0.25"/>
    <row r="1337" s="31" customFormat="1" x14ac:dyDescent="0.25"/>
    <row r="1338" s="31" customFormat="1" x14ac:dyDescent="0.25"/>
    <row r="1339" s="31" customFormat="1" x14ac:dyDescent="0.25"/>
    <row r="1340" s="31" customFormat="1" x14ac:dyDescent="0.25"/>
    <row r="1341" s="31" customFormat="1" x14ac:dyDescent="0.25"/>
    <row r="1342" s="31" customFormat="1" x14ac:dyDescent="0.25"/>
    <row r="1343" s="31" customFormat="1" x14ac:dyDescent="0.25"/>
    <row r="1344" s="31" customFormat="1" x14ac:dyDescent="0.25"/>
    <row r="1345" s="31" customFormat="1" x14ac:dyDescent="0.25"/>
    <row r="1346" s="31" customFormat="1" x14ac:dyDescent="0.25"/>
    <row r="1347" s="31" customFormat="1" x14ac:dyDescent="0.25"/>
    <row r="1348" s="31" customFormat="1" x14ac:dyDescent="0.25"/>
    <row r="1349" s="31" customFormat="1" x14ac:dyDescent="0.25"/>
    <row r="1350" s="31" customFormat="1" x14ac:dyDescent="0.25"/>
    <row r="1351" s="31" customFormat="1" x14ac:dyDescent="0.25"/>
    <row r="1352" s="31" customFormat="1" x14ac:dyDescent="0.25"/>
    <row r="1353" s="31" customFormat="1" x14ac:dyDescent="0.25"/>
    <row r="1354" s="31" customFormat="1" x14ac:dyDescent="0.25"/>
    <row r="1355" s="31" customFormat="1" x14ac:dyDescent="0.25"/>
    <row r="1356" s="31" customFormat="1" x14ac:dyDescent="0.25"/>
    <row r="1357" s="31" customFormat="1" x14ac:dyDescent="0.25"/>
    <row r="1358" s="31" customFormat="1" x14ac:dyDescent="0.25"/>
    <row r="1359" s="31" customFormat="1" x14ac:dyDescent="0.25"/>
    <row r="1360" s="31" customFormat="1" x14ac:dyDescent="0.25"/>
    <row r="1361" s="31" customFormat="1" x14ac:dyDescent="0.25"/>
    <row r="1362" s="31" customFormat="1" x14ac:dyDescent="0.25"/>
    <row r="1363" s="31" customFormat="1" x14ac:dyDescent="0.25"/>
    <row r="1364" s="31" customFormat="1" x14ac:dyDescent="0.25"/>
    <row r="1365" s="31" customFormat="1" x14ac:dyDescent="0.25"/>
    <row r="1366" s="31" customFormat="1" x14ac:dyDescent="0.25"/>
    <row r="1367" s="31" customFormat="1" x14ac:dyDescent="0.25"/>
    <row r="1368" s="31" customFormat="1" x14ac:dyDescent="0.25"/>
    <row r="1369" s="31" customFormat="1" x14ac:dyDescent="0.25"/>
    <row r="1370" s="31" customFormat="1" x14ac:dyDescent="0.25"/>
    <row r="1371" s="31" customFormat="1" x14ac:dyDescent="0.25"/>
    <row r="1372" s="31" customFormat="1" x14ac:dyDescent="0.25"/>
    <row r="1373" s="31" customFormat="1" x14ac:dyDescent="0.25"/>
    <row r="1374" s="31" customFormat="1" x14ac:dyDescent="0.25"/>
    <row r="1375" s="31" customFormat="1" x14ac:dyDescent="0.25"/>
    <row r="1376" s="31" customFormat="1" x14ac:dyDescent="0.25"/>
    <row r="1377" s="31" customFormat="1" x14ac:dyDescent="0.25"/>
    <row r="1378" s="31" customFormat="1" x14ac:dyDescent="0.25"/>
    <row r="1379" s="31" customFormat="1" x14ac:dyDescent="0.25"/>
    <row r="1380" s="31" customFormat="1" x14ac:dyDescent="0.25"/>
    <row r="1381" s="31" customFormat="1" x14ac:dyDescent="0.25"/>
    <row r="1382" s="31" customFormat="1" x14ac:dyDescent="0.25"/>
    <row r="1383" s="31" customFormat="1" x14ac:dyDescent="0.25"/>
    <row r="1384" s="31" customFormat="1" x14ac:dyDescent="0.25"/>
    <row r="1385" s="31" customFormat="1" x14ac:dyDescent="0.25"/>
    <row r="1386" s="31" customFormat="1" x14ac:dyDescent="0.25"/>
    <row r="1387" s="31" customFormat="1" x14ac:dyDescent="0.25"/>
    <row r="1388" s="31" customFormat="1" x14ac:dyDescent="0.25"/>
    <row r="1389" s="31" customFormat="1" x14ac:dyDescent="0.25"/>
    <row r="1390" s="31" customFormat="1" x14ac:dyDescent="0.25"/>
    <row r="1391" s="31" customFormat="1" x14ac:dyDescent="0.25"/>
    <row r="1392" s="31" customFormat="1" x14ac:dyDescent="0.25"/>
    <row r="1393" s="31" customFormat="1" x14ac:dyDescent="0.25"/>
    <row r="1394" s="31" customFormat="1" x14ac:dyDescent="0.25"/>
    <row r="1395" s="31" customFormat="1" x14ac:dyDescent="0.25"/>
    <row r="1396" s="31" customFormat="1" x14ac:dyDescent="0.25"/>
    <row r="1397" s="31" customFormat="1" x14ac:dyDescent="0.25"/>
    <row r="1398" s="31" customFormat="1" x14ac:dyDescent="0.25"/>
    <row r="1399" s="31" customFormat="1" x14ac:dyDescent="0.25"/>
    <row r="1400" s="31" customFormat="1" x14ac:dyDescent="0.25"/>
    <row r="1401" s="31" customFormat="1" x14ac:dyDescent="0.25"/>
    <row r="1402" s="31" customFormat="1" x14ac:dyDescent="0.25"/>
    <row r="1403" s="31" customFormat="1" x14ac:dyDescent="0.25"/>
    <row r="1404" s="31" customFormat="1" x14ac:dyDescent="0.25"/>
    <row r="1405" s="31" customFormat="1" x14ac:dyDescent="0.25"/>
    <row r="1406" s="31" customFormat="1" x14ac:dyDescent="0.25"/>
    <row r="1407" s="31" customFormat="1" x14ac:dyDescent="0.25"/>
    <row r="1408" s="31" customFormat="1" x14ac:dyDescent="0.25"/>
    <row r="1409" s="31" customFormat="1" x14ac:dyDescent="0.25"/>
    <row r="1410" s="31" customFormat="1" x14ac:dyDescent="0.25"/>
    <row r="1411" s="31" customFormat="1" x14ac:dyDescent="0.25"/>
    <row r="1412" s="31" customFormat="1" x14ac:dyDescent="0.25"/>
    <row r="1413" s="31" customFormat="1" x14ac:dyDescent="0.25"/>
    <row r="1414" s="31" customFormat="1" x14ac:dyDescent="0.25"/>
    <row r="1415" s="31" customFormat="1" x14ac:dyDescent="0.25"/>
    <row r="1416" s="31" customFormat="1" x14ac:dyDescent="0.25"/>
    <row r="1417" s="31" customFormat="1" x14ac:dyDescent="0.25"/>
    <row r="1418" s="31" customFormat="1" x14ac:dyDescent="0.25"/>
    <row r="1419" s="31" customFormat="1" x14ac:dyDescent="0.25"/>
    <row r="1420" s="31" customFormat="1" x14ac:dyDescent="0.25"/>
    <row r="1421" s="31" customFormat="1" x14ac:dyDescent="0.25"/>
    <row r="1422" s="31" customFormat="1" x14ac:dyDescent="0.25"/>
    <row r="1423" s="31" customFormat="1" x14ac:dyDescent="0.25"/>
    <row r="1424" s="31" customFormat="1" x14ac:dyDescent="0.25"/>
    <row r="1425" s="31" customFormat="1" x14ac:dyDescent="0.25"/>
    <row r="1426" s="31" customFormat="1" x14ac:dyDescent="0.25"/>
    <row r="1427" s="31" customFormat="1" x14ac:dyDescent="0.25"/>
    <row r="1428" s="31" customFormat="1" x14ac:dyDescent="0.25"/>
    <row r="1429" s="31" customFormat="1" x14ac:dyDescent="0.25"/>
    <row r="1430" s="31" customFormat="1" x14ac:dyDescent="0.25"/>
    <row r="1431" s="31" customFormat="1" x14ac:dyDescent="0.25"/>
    <row r="1432" s="31" customFormat="1" x14ac:dyDescent="0.25"/>
    <row r="1433" s="31" customFormat="1" x14ac:dyDescent="0.25"/>
    <row r="1434" s="31" customFormat="1" x14ac:dyDescent="0.25"/>
    <row r="1435" s="31" customFormat="1" x14ac:dyDescent="0.25"/>
    <row r="1436" s="31" customFormat="1" x14ac:dyDescent="0.25"/>
    <row r="1437" s="31" customFormat="1" x14ac:dyDescent="0.25"/>
    <row r="1438" s="31" customFormat="1" x14ac:dyDescent="0.25"/>
    <row r="1439" s="31" customFormat="1" x14ac:dyDescent="0.25"/>
    <row r="1440" s="31" customFormat="1" x14ac:dyDescent="0.25"/>
    <row r="1441" s="31" customFormat="1" x14ac:dyDescent="0.25"/>
    <row r="1442" s="31" customFormat="1" x14ac:dyDescent="0.25"/>
    <row r="1443" s="31" customFormat="1" x14ac:dyDescent="0.25"/>
    <row r="1444" s="31" customFormat="1" x14ac:dyDescent="0.25"/>
    <row r="1445" s="31" customFormat="1" x14ac:dyDescent="0.25"/>
    <row r="1446" s="31" customFormat="1" x14ac:dyDescent="0.25"/>
    <row r="1447" s="31" customFormat="1" x14ac:dyDescent="0.25"/>
    <row r="1448" s="31" customFormat="1" x14ac:dyDescent="0.25"/>
    <row r="1449" s="31" customFormat="1" x14ac:dyDescent="0.25"/>
    <row r="1450" s="31" customFormat="1" x14ac:dyDescent="0.25"/>
    <row r="1451" s="31" customFormat="1" x14ac:dyDescent="0.25"/>
    <row r="1452" s="31" customFormat="1" x14ac:dyDescent="0.25"/>
    <row r="1453" s="31" customFormat="1" x14ac:dyDescent="0.25"/>
    <row r="1454" s="31" customFormat="1" x14ac:dyDescent="0.25"/>
    <row r="1455" s="31" customFormat="1" x14ac:dyDescent="0.25"/>
    <row r="1456" s="31" customFormat="1" x14ac:dyDescent="0.25"/>
    <row r="1457" s="31" customFormat="1" x14ac:dyDescent="0.25"/>
    <row r="1458" s="31" customFormat="1" x14ac:dyDescent="0.25"/>
    <row r="1459" s="31" customFormat="1" x14ac:dyDescent="0.25"/>
    <row r="1460" s="31" customFormat="1" x14ac:dyDescent="0.25"/>
    <row r="1461" s="31" customFormat="1" x14ac:dyDescent="0.25"/>
    <row r="1462" s="31" customFormat="1" x14ac:dyDescent="0.25"/>
    <row r="1463" s="31" customFormat="1" x14ac:dyDescent="0.25"/>
    <row r="1464" s="31" customFormat="1" x14ac:dyDescent="0.25"/>
    <row r="1465" s="31" customFormat="1" x14ac:dyDescent="0.25"/>
    <row r="1466" s="31" customFormat="1" x14ac:dyDescent="0.25"/>
    <row r="1467" s="31" customFormat="1" x14ac:dyDescent="0.25"/>
    <row r="1468" s="31" customFormat="1" x14ac:dyDescent="0.25"/>
    <row r="1469" s="31" customFormat="1" x14ac:dyDescent="0.25"/>
    <row r="1470" s="31" customFormat="1" x14ac:dyDescent="0.25"/>
    <row r="1471" s="31" customFormat="1" x14ac:dyDescent="0.25"/>
    <row r="1472" s="31" customFormat="1" x14ac:dyDescent="0.25"/>
    <row r="1473" s="31" customFormat="1" x14ac:dyDescent="0.25"/>
    <row r="1474" s="31" customFormat="1" x14ac:dyDescent="0.25"/>
    <row r="1475" s="31" customFormat="1" x14ac:dyDescent="0.25"/>
    <row r="1476" s="31" customFormat="1" x14ac:dyDescent="0.25"/>
    <row r="1477" s="31" customFormat="1" x14ac:dyDescent="0.25"/>
    <row r="1478" s="31" customFormat="1" x14ac:dyDescent="0.25"/>
    <row r="1479" s="31" customFormat="1" x14ac:dyDescent="0.25"/>
    <row r="1480" s="31" customFormat="1" x14ac:dyDescent="0.25"/>
    <row r="1481" s="31" customFormat="1" x14ac:dyDescent="0.25"/>
    <row r="1482" s="31" customFormat="1" x14ac:dyDescent="0.25"/>
    <row r="1483" s="31" customFormat="1" x14ac:dyDescent="0.25"/>
    <row r="1484" s="31" customFormat="1" x14ac:dyDescent="0.25"/>
    <row r="1485" s="31" customFormat="1" x14ac:dyDescent="0.25"/>
    <row r="1486" s="31" customFormat="1" x14ac:dyDescent="0.25"/>
    <row r="1487" s="31" customFormat="1" x14ac:dyDescent="0.25"/>
    <row r="1488" s="31" customFormat="1" x14ac:dyDescent="0.25"/>
    <row r="1489" s="31" customFormat="1" x14ac:dyDescent="0.25"/>
    <row r="1490" s="31" customFormat="1" x14ac:dyDescent="0.25"/>
    <row r="1491" s="31" customFormat="1" x14ac:dyDescent="0.25"/>
    <row r="1492" s="31" customFormat="1" x14ac:dyDescent="0.25"/>
    <row r="1493" s="31" customFormat="1" x14ac:dyDescent="0.25"/>
    <row r="1494" s="31" customFormat="1" x14ac:dyDescent="0.25"/>
    <row r="1495" s="31" customFormat="1" x14ac:dyDescent="0.25"/>
    <row r="1496" s="31" customFormat="1" x14ac:dyDescent="0.25"/>
    <row r="1497" s="31" customFormat="1" x14ac:dyDescent="0.25"/>
    <row r="1498" s="31" customFormat="1" x14ac:dyDescent="0.25"/>
    <row r="1499" s="31" customFormat="1" x14ac:dyDescent="0.25"/>
    <row r="1500" s="31" customFormat="1" x14ac:dyDescent="0.25"/>
    <row r="1501" s="31" customFormat="1" x14ac:dyDescent="0.25"/>
    <row r="1502" s="31" customFormat="1" x14ac:dyDescent="0.25"/>
    <row r="1503" s="31" customFormat="1" x14ac:dyDescent="0.25"/>
    <row r="1504" s="31" customFormat="1" x14ac:dyDescent="0.25"/>
    <row r="1505" s="31" customFormat="1" x14ac:dyDescent="0.25"/>
    <row r="1506" s="31" customFormat="1" x14ac:dyDescent="0.25"/>
    <row r="1507" s="31" customFormat="1" x14ac:dyDescent="0.25"/>
    <row r="1508" s="31" customFormat="1" x14ac:dyDescent="0.25"/>
    <row r="1509" s="31" customFormat="1" x14ac:dyDescent="0.25"/>
    <row r="1510" s="31" customFormat="1" x14ac:dyDescent="0.25"/>
    <row r="1511" s="31" customFormat="1" x14ac:dyDescent="0.25"/>
    <row r="1512" s="31" customFormat="1" x14ac:dyDescent="0.25"/>
    <row r="1513" s="31" customFormat="1" x14ac:dyDescent="0.25"/>
    <row r="1514" s="31" customFormat="1" x14ac:dyDescent="0.25"/>
    <row r="1515" s="31" customFormat="1" x14ac:dyDescent="0.25"/>
    <row r="1516" s="31" customFormat="1" x14ac:dyDescent="0.25"/>
    <row r="1517" s="31" customFormat="1" x14ac:dyDescent="0.25"/>
    <row r="1518" s="31" customFormat="1" x14ac:dyDescent="0.25"/>
    <row r="1519" s="31" customFormat="1" x14ac:dyDescent="0.25"/>
    <row r="1520" s="31" customFormat="1" x14ac:dyDescent="0.25"/>
    <row r="1521" s="31" customFormat="1" x14ac:dyDescent="0.25"/>
    <row r="1522" s="31" customFormat="1" x14ac:dyDescent="0.25"/>
    <row r="1523" s="31" customFormat="1" x14ac:dyDescent="0.25"/>
    <row r="1524" s="31" customFormat="1" x14ac:dyDescent="0.25"/>
    <row r="1525" s="31" customFormat="1" x14ac:dyDescent="0.25"/>
    <row r="1526" s="31" customFormat="1" x14ac:dyDescent="0.25"/>
    <row r="1527" s="31" customFormat="1" x14ac:dyDescent="0.25"/>
    <row r="1528" s="31" customFormat="1" x14ac:dyDescent="0.25"/>
    <row r="1529" s="31" customFormat="1" x14ac:dyDescent="0.25"/>
    <row r="1530" s="31" customFormat="1" x14ac:dyDescent="0.25"/>
    <row r="1531" s="31" customFormat="1" x14ac:dyDescent="0.25"/>
    <row r="1532" s="31" customFormat="1" x14ac:dyDescent="0.25"/>
    <row r="1533" s="31" customFormat="1" x14ac:dyDescent="0.25"/>
    <row r="1534" s="31" customFormat="1" x14ac:dyDescent="0.25"/>
    <row r="1535" s="31" customFormat="1" x14ac:dyDescent="0.25"/>
    <row r="1536" s="31" customFormat="1" x14ac:dyDescent="0.25"/>
    <row r="1537" s="31" customFormat="1" x14ac:dyDescent="0.25"/>
    <row r="1538" s="31" customFormat="1" x14ac:dyDescent="0.25"/>
    <row r="1539" s="31" customFormat="1" x14ac:dyDescent="0.25"/>
    <row r="1540" s="31" customFormat="1" x14ac:dyDescent="0.25"/>
    <row r="1541" s="31" customFormat="1" x14ac:dyDescent="0.25"/>
    <row r="1542" s="31" customFormat="1" x14ac:dyDescent="0.25"/>
    <row r="1543" s="31" customFormat="1" x14ac:dyDescent="0.25"/>
    <row r="1544" s="31" customFormat="1" x14ac:dyDescent="0.25"/>
    <row r="1545" s="31" customFormat="1" x14ac:dyDescent="0.25"/>
    <row r="1546" s="31" customFormat="1" x14ac:dyDescent="0.25"/>
    <row r="1547" s="31" customFormat="1" x14ac:dyDescent="0.25"/>
    <row r="1548" s="31" customFormat="1" x14ac:dyDescent="0.25"/>
    <row r="1549" s="31" customFormat="1" x14ac:dyDescent="0.25"/>
    <row r="1550" s="31" customFormat="1" x14ac:dyDescent="0.25"/>
    <row r="1551" s="31" customFormat="1" x14ac:dyDescent="0.25"/>
    <row r="1552" s="31" customFormat="1" x14ac:dyDescent="0.25"/>
    <row r="1553" s="31" customFormat="1" x14ac:dyDescent="0.25"/>
    <row r="1554" s="31" customFormat="1" x14ac:dyDescent="0.25"/>
    <row r="1555" s="31" customFormat="1" x14ac:dyDescent="0.25"/>
    <row r="1556" s="31" customFormat="1" x14ac:dyDescent="0.25"/>
    <row r="1557" s="31" customFormat="1" x14ac:dyDescent="0.25"/>
    <row r="1558" s="31" customFormat="1" x14ac:dyDescent="0.25"/>
    <row r="1559" s="31" customFormat="1" x14ac:dyDescent="0.25"/>
    <row r="1560" s="31" customFormat="1" x14ac:dyDescent="0.25"/>
    <row r="1561" s="31" customFormat="1" x14ac:dyDescent="0.25"/>
    <row r="1562" s="31" customFormat="1" x14ac:dyDescent="0.25"/>
    <row r="1563" s="31" customFormat="1" x14ac:dyDescent="0.25"/>
    <row r="1564" s="31" customFormat="1" x14ac:dyDescent="0.25"/>
    <row r="1565" s="31" customFormat="1" x14ac:dyDescent="0.25"/>
    <row r="1566" s="31" customFormat="1" x14ac:dyDescent="0.25"/>
    <row r="1567" s="31" customFormat="1" x14ac:dyDescent="0.25"/>
    <row r="1568" s="31" customFormat="1" x14ac:dyDescent="0.25"/>
    <row r="1569" s="31" customFormat="1" x14ac:dyDescent="0.25"/>
    <row r="1570" s="31" customFormat="1" x14ac:dyDescent="0.25"/>
    <row r="1571" s="31" customFormat="1" x14ac:dyDescent="0.25"/>
    <row r="1572" s="31" customFormat="1" x14ac:dyDescent="0.25"/>
    <row r="1573" s="31" customFormat="1" x14ac:dyDescent="0.25"/>
    <row r="1574" s="31" customFormat="1" x14ac:dyDescent="0.25"/>
    <row r="1575" s="31" customFormat="1" x14ac:dyDescent="0.25"/>
    <row r="1576" s="31" customFormat="1" x14ac:dyDescent="0.25"/>
    <row r="1577" s="31" customFormat="1" x14ac:dyDescent="0.25"/>
    <row r="1578" s="31" customFormat="1" x14ac:dyDescent="0.25"/>
    <row r="1579" s="31" customFormat="1" x14ac:dyDescent="0.25"/>
    <row r="1580" s="31" customFormat="1" x14ac:dyDescent="0.25"/>
    <row r="1581" s="31" customFormat="1" x14ac:dyDescent="0.25"/>
    <row r="1582" s="31" customFormat="1" x14ac:dyDescent="0.25"/>
    <row r="1583" s="31" customFormat="1" x14ac:dyDescent="0.25"/>
    <row r="1584" s="31" customFormat="1" x14ac:dyDescent="0.25"/>
    <row r="1585" s="31" customFormat="1" x14ac:dyDescent="0.25"/>
    <row r="1586" s="31" customFormat="1" x14ac:dyDescent="0.25"/>
    <row r="1587" s="31" customFormat="1" x14ac:dyDescent="0.25"/>
    <row r="1588" s="31" customFormat="1" x14ac:dyDescent="0.25"/>
    <row r="1589" s="31" customFormat="1" x14ac:dyDescent="0.25"/>
    <row r="1590" s="31" customFormat="1" x14ac:dyDescent="0.25"/>
    <row r="1591" s="31" customFormat="1" x14ac:dyDescent="0.25"/>
    <row r="1592" s="31" customFormat="1" x14ac:dyDescent="0.25"/>
    <row r="1593" s="31" customFormat="1" x14ac:dyDescent="0.25"/>
    <row r="1594" s="31" customFormat="1" x14ac:dyDescent="0.25"/>
    <row r="1595" s="31" customFormat="1" x14ac:dyDescent="0.25"/>
    <row r="1596" s="31" customFormat="1" x14ac:dyDescent="0.25"/>
    <row r="1597" s="31" customFormat="1" x14ac:dyDescent="0.25"/>
    <row r="1598" s="31" customFormat="1" x14ac:dyDescent="0.25"/>
    <row r="1599" s="31" customFormat="1" x14ac:dyDescent="0.25"/>
    <row r="1600" s="31" customFormat="1" x14ac:dyDescent="0.25"/>
    <row r="1601" s="31" customFormat="1" x14ac:dyDescent="0.25"/>
    <row r="1602" s="31" customFormat="1" x14ac:dyDescent="0.25"/>
    <row r="1603" s="31" customFormat="1" x14ac:dyDescent="0.25"/>
    <row r="1604" s="31" customFormat="1" x14ac:dyDescent="0.25"/>
    <row r="1605" s="31" customFormat="1" x14ac:dyDescent="0.25"/>
    <row r="1606" s="31" customFormat="1" x14ac:dyDescent="0.25"/>
    <row r="1607" s="31" customFormat="1" x14ac:dyDescent="0.25"/>
    <row r="1608" s="31" customFormat="1" x14ac:dyDescent="0.25"/>
    <row r="1609" s="31" customFormat="1" x14ac:dyDescent="0.25"/>
    <row r="1610" s="31" customFormat="1" x14ac:dyDescent="0.25"/>
    <row r="1611" s="31" customFormat="1" x14ac:dyDescent="0.25"/>
    <row r="1612" s="31" customFormat="1" x14ac:dyDescent="0.25"/>
    <row r="1613" s="31" customFormat="1" x14ac:dyDescent="0.25"/>
    <row r="1614" s="31" customFormat="1" x14ac:dyDescent="0.25"/>
    <row r="1615" s="31" customFormat="1" x14ac:dyDescent="0.25"/>
    <row r="1616" s="31" customFormat="1" x14ac:dyDescent="0.25"/>
    <row r="1617" s="31" customFormat="1" x14ac:dyDescent="0.25"/>
    <row r="1618" s="31" customFormat="1" x14ac:dyDescent="0.25"/>
    <row r="1619" s="31" customFormat="1" x14ac:dyDescent="0.25"/>
    <row r="1620" s="31" customFormat="1" x14ac:dyDescent="0.25"/>
    <row r="1621" s="31" customFormat="1" x14ac:dyDescent="0.25"/>
    <row r="1622" s="31" customFormat="1" x14ac:dyDescent="0.25"/>
    <row r="1623" s="31" customFormat="1" x14ac:dyDescent="0.25"/>
    <row r="1624" s="31" customFormat="1" x14ac:dyDescent="0.25"/>
    <row r="1625" s="31" customFormat="1" x14ac:dyDescent="0.25"/>
    <row r="1626" s="31" customFormat="1" x14ac:dyDescent="0.25"/>
    <row r="1627" s="31" customFormat="1" x14ac:dyDescent="0.25"/>
    <row r="1628" s="31" customFormat="1" x14ac:dyDescent="0.25"/>
    <row r="1629" s="31" customFormat="1" x14ac:dyDescent="0.25"/>
    <row r="1630" s="31" customFormat="1" x14ac:dyDescent="0.25"/>
    <row r="1631" s="31" customFormat="1" x14ac:dyDescent="0.25"/>
    <row r="1632" s="31" customFormat="1" x14ac:dyDescent="0.25"/>
    <row r="1633" s="31" customFormat="1" x14ac:dyDescent="0.25"/>
    <row r="1634" s="31" customFormat="1" x14ac:dyDescent="0.25"/>
    <row r="1635" s="31" customFormat="1" x14ac:dyDescent="0.25"/>
    <row r="1636" s="31" customFormat="1" x14ac:dyDescent="0.25"/>
    <row r="1637" s="31" customFormat="1" x14ac:dyDescent="0.25"/>
    <row r="1638" s="31" customFormat="1" x14ac:dyDescent="0.25"/>
    <row r="1639" s="31" customFormat="1" x14ac:dyDescent="0.25"/>
    <row r="1640" s="31" customFormat="1" x14ac:dyDescent="0.25"/>
    <row r="1641" s="31" customFormat="1" x14ac:dyDescent="0.25"/>
    <row r="1642" s="31" customFormat="1" x14ac:dyDescent="0.25"/>
    <row r="1643" s="31" customFormat="1" x14ac:dyDescent="0.25"/>
    <row r="1644" s="31" customFormat="1" x14ac:dyDescent="0.25"/>
    <row r="1645" s="31" customFormat="1" x14ac:dyDescent="0.25"/>
    <row r="1646" s="31" customFormat="1" x14ac:dyDescent="0.25"/>
    <row r="1647" s="31" customFormat="1" x14ac:dyDescent="0.25"/>
    <row r="1648" s="31" customFormat="1" x14ac:dyDescent="0.25"/>
    <row r="1649" s="31" customFormat="1" x14ac:dyDescent="0.25"/>
    <row r="1650" s="31" customFormat="1" x14ac:dyDescent="0.25"/>
    <row r="1651" s="31" customFormat="1" x14ac:dyDescent="0.25"/>
    <row r="1652" s="31" customFormat="1" x14ac:dyDescent="0.25"/>
    <row r="1653" s="31" customFormat="1" x14ac:dyDescent="0.25"/>
    <row r="1654" s="31" customFormat="1" x14ac:dyDescent="0.25"/>
    <row r="1655" s="31" customFormat="1" x14ac:dyDescent="0.25"/>
    <row r="1656" s="31" customFormat="1" x14ac:dyDescent="0.25"/>
    <row r="1657" s="31" customFormat="1" x14ac:dyDescent="0.25"/>
    <row r="1658" s="31" customFormat="1" x14ac:dyDescent="0.25"/>
    <row r="1659" s="31" customFormat="1" x14ac:dyDescent="0.25"/>
    <row r="1660" s="31" customFormat="1" x14ac:dyDescent="0.25"/>
    <row r="1661" s="31" customFormat="1" x14ac:dyDescent="0.25"/>
    <row r="1662" s="31" customFormat="1" x14ac:dyDescent="0.25"/>
    <row r="1663" s="31" customFormat="1" x14ac:dyDescent="0.25"/>
    <row r="1664" s="31" customFormat="1" x14ac:dyDescent="0.25"/>
    <row r="1665" s="31" customFormat="1" x14ac:dyDescent="0.25"/>
    <row r="1666" s="31" customFormat="1" x14ac:dyDescent="0.25"/>
    <row r="1667" s="31" customFormat="1" x14ac:dyDescent="0.25"/>
    <row r="1668" s="31" customFormat="1" x14ac:dyDescent="0.25"/>
    <row r="1669" s="31" customFormat="1" x14ac:dyDescent="0.25"/>
    <row r="1670" s="31" customFormat="1" x14ac:dyDescent="0.25"/>
    <row r="1671" s="31" customFormat="1" x14ac:dyDescent="0.25"/>
    <row r="1672" s="31" customFormat="1" x14ac:dyDescent="0.25"/>
    <row r="1673" s="31" customFormat="1" x14ac:dyDescent="0.25"/>
    <row r="1674" s="31" customFormat="1" x14ac:dyDescent="0.25"/>
    <row r="1675" s="31" customFormat="1" x14ac:dyDescent="0.25"/>
    <row r="1676" s="31" customFormat="1" x14ac:dyDescent="0.25"/>
    <row r="1677" s="31" customFormat="1" x14ac:dyDescent="0.25"/>
    <row r="1678" s="31" customFormat="1" x14ac:dyDescent="0.25"/>
    <row r="1679" s="31" customFormat="1" x14ac:dyDescent="0.25"/>
    <row r="1680" s="31" customFormat="1" x14ac:dyDescent="0.25"/>
    <row r="1681" s="31" customFormat="1" x14ac:dyDescent="0.25"/>
    <row r="1682" s="31" customFormat="1" x14ac:dyDescent="0.25"/>
    <row r="1683" s="31" customFormat="1" x14ac:dyDescent="0.25"/>
    <row r="1684" s="31" customFormat="1" x14ac:dyDescent="0.25"/>
    <row r="1685" s="31" customFormat="1" x14ac:dyDescent="0.25"/>
    <row r="1686" s="31" customFormat="1" x14ac:dyDescent="0.25"/>
    <row r="1687" s="31" customFormat="1" x14ac:dyDescent="0.25"/>
    <row r="1688" s="31" customFormat="1" x14ac:dyDescent="0.25"/>
    <row r="1689" s="31" customFormat="1" x14ac:dyDescent="0.25"/>
    <row r="1690" s="31" customFormat="1" x14ac:dyDescent="0.25"/>
    <row r="1691" s="31" customFormat="1" x14ac:dyDescent="0.25"/>
    <row r="1692" s="31" customFormat="1" x14ac:dyDescent="0.25"/>
    <row r="1693" s="31" customFormat="1" x14ac:dyDescent="0.25"/>
    <row r="1694" s="31" customFormat="1" x14ac:dyDescent="0.25"/>
    <row r="1695" s="31" customFormat="1" x14ac:dyDescent="0.25"/>
    <row r="1696" s="31" customFormat="1" x14ac:dyDescent="0.25"/>
    <row r="1697" s="31" customFormat="1" x14ac:dyDescent="0.25"/>
    <row r="1698" s="31" customFormat="1" x14ac:dyDescent="0.25"/>
    <row r="1699" s="31" customFormat="1" x14ac:dyDescent="0.25"/>
    <row r="1700" s="31" customFormat="1" x14ac:dyDescent="0.25"/>
    <row r="1701" s="31" customFormat="1" x14ac:dyDescent="0.25"/>
    <row r="1702" s="31" customFormat="1" x14ac:dyDescent="0.25"/>
    <row r="1703" s="31" customFormat="1" x14ac:dyDescent="0.25"/>
    <row r="1704" s="31" customFormat="1" x14ac:dyDescent="0.25"/>
    <row r="1705" s="31" customFormat="1" x14ac:dyDescent="0.25"/>
    <row r="1706" s="31" customFormat="1" x14ac:dyDescent="0.25"/>
    <row r="1707" s="31" customFormat="1" x14ac:dyDescent="0.25"/>
    <row r="1708" s="31" customFormat="1" x14ac:dyDescent="0.25"/>
    <row r="1709" s="31" customFormat="1" x14ac:dyDescent="0.25"/>
    <row r="1710" s="31" customFormat="1" x14ac:dyDescent="0.25"/>
    <row r="1711" s="31" customFormat="1" x14ac:dyDescent="0.25"/>
    <row r="1712" s="31" customFormat="1" x14ac:dyDescent="0.25"/>
    <row r="1713" s="31" customFormat="1" x14ac:dyDescent="0.25"/>
    <row r="1714" s="31" customFormat="1" x14ac:dyDescent="0.25"/>
    <row r="1715" s="31" customFormat="1" x14ac:dyDescent="0.25"/>
    <row r="1716" s="31" customFormat="1" x14ac:dyDescent="0.25"/>
    <row r="1717" s="31" customFormat="1" x14ac:dyDescent="0.25"/>
    <row r="1718" s="31" customFormat="1" x14ac:dyDescent="0.25"/>
    <row r="1719" s="31" customFormat="1" x14ac:dyDescent="0.25"/>
    <row r="1720" s="31" customFormat="1" x14ac:dyDescent="0.25"/>
    <row r="1721" s="31" customFormat="1" x14ac:dyDescent="0.25"/>
    <row r="1722" s="31" customFormat="1" x14ac:dyDescent="0.25"/>
    <row r="1723" s="31" customFormat="1" x14ac:dyDescent="0.25"/>
    <row r="1724" s="31" customFormat="1" x14ac:dyDescent="0.25"/>
    <row r="1725" s="31" customFormat="1" x14ac:dyDescent="0.25"/>
    <row r="1726" s="31" customFormat="1" x14ac:dyDescent="0.25"/>
    <row r="1727" s="31" customFormat="1" x14ac:dyDescent="0.25"/>
    <row r="1728" s="31" customFormat="1" x14ac:dyDescent="0.25"/>
    <row r="1729" s="31" customFormat="1" x14ac:dyDescent="0.25"/>
    <row r="1730" s="31" customFormat="1" x14ac:dyDescent="0.25"/>
    <row r="1731" s="31" customFormat="1" x14ac:dyDescent="0.25"/>
    <row r="1732" s="31" customFormat="1" x14ac:dyDescent="0.25"/>
    <row r="1733" s="31" customFormat="1" x14ac:dyDescent="0.25"/>
    <row r="1734" s="31" customFormat="1" x14ac:dyDescent="0.25"/>
    <row r="1735" s="31" customFormat="1" x14ac:dyDescent="0.25"/>
    <row r="1736" s="31" customFormat="1" x14ac:dyDescent="0.25"/>
    <row r="1737" s="31" customFormat="1" x14ac:dyDescent="0.25"/>
    <row r="1738" s="31" customFormat="1" x14ac:dyDescent="0.25"/>
    <row r="1739" s="31" customFormat="1" x14ac:dyDescent="0.25"/>
    <row r="1740" s="31" customFormat="1" x14ac:dyDescent="0.25"/>
    <row r="1741" s="31" customFormat="1" x14ac:dyDescent="0.25"/>
    <row r="1742" s="31" customFormat="1" x14ac:dyDescent="0.25"/>
    <row r="1743" s="31" customFormat="1" x14ac:dyDescent="0.25"/>
    <row r="1744" s="31" customFormat="1" x14ac:dyDescent="0.25"/>
    <row r="1745" s="31" customFormat="1" x14ac:dyDescent="0.25"/>
    <row r="1746" s="31" customFormat="1" x14ac:dyDescent="0.25"/>
    <row r="1747" s="31" customFormat="1" x14ac:dyDescent="0.25"/>
    <row r="1748" s="31" customFormat="1" x14ac:dyDescent="0.25"/>
    <row r="1749" s="31" customFormat="1" x14ac:dyDescent="0.25"/>
    <row r="1750" s="31" customFormat="1" x14ac:dyDescent="0.25"/>
    <row r="1751" s="31" customFormat="1" x14ac:dyDescent="0.25"/>
    <row r="1752" s="31" customFormat="1" x14ac:dyDescent="0.25"/>
    <row r="1753" s="31" customFormat="1" x14ac:dyDescent="0.25"/>
    <row r="1754" s="31" customFormat="1" x14ac:dyDescent="0.25"/>
    <row r="1755" s="31" customFormat="1" x14ac:dyDescent="0.25"/>
    <row r="1756" s="31" customFormat="1" x14ac:dyDescent="0.25"/>
    <row r="1757" s="31" customFormat="1" x14ac:dyDescent="0.25"/>
    <row r="1758" s="31" customFormat="1" x14ac:dyDescent="0.25"/>
    <row r="1759" s="31" customFormat="1" x14ac:dyDescent="0.25"/>
    <row r="1760" s="31" customFormat="1" x14ac:dyDescent="0.25"/>
    <row r="1761" s="31" customFormat="1" x14ac:dyDescent="0.25"/>
    <row r="1762" s="31" customFormat="1" x14ac:dyDescent="0.25"/>
    <row r="1763" s="31" customFormat="1" x14ac:dyDescent="0.25"/>
    <row r="1764" s="31" customFormat="1" x14ac:dyDescent="0.25"/>
    <row r="1765" s="31" customFormat="1" x14ac:dyDescent="0.25"/>
    <row r="1766" s="31" customFormat="1" x14ac:dyDescent="0.25"/>
    <row r="1767" s="31" customFormat="1" x14ac:dyDescent="0.25"/>
    <row r="1768" s="31" customFormat="1" x14ac:dyDescent="0.25"/>
    <row r="1769" s="31" customFormat="1" x14ac:dyDescent="0.25"/>
    <row r="1770" s="31" customFormat="1" x14ac:dyDescent="0.25"/>
    <row r="1771" s="31" customFormat="1" x14ac:dyDescent="0.25"/>
    <row r="1772" s="31" customFormat="1" x14ac:dyDescent="0.25"/>
    <row r="1773" s="31" customFormat="1" x14ac:dyDescent="0.25"/>
    <row r="1774" s="31" customFormat="1" x14ac:dyDescent="0.25"/>
    <row r="1775" s="31" customFormat="1" x14ac:dyDescent="0.25"/>
    <row r="1776" s="31" customFormat="1" x14ac:dyDescent="0.25"/>
    <row r="1777" s="31" customFormat="1" x14ac:dyDescent="0.25"/>
    <row r="1778" s="31" customFormat="1" x14ac:dyDescent="0.25"/>
    <row r="1779" s="31" customFormat="1" x14ac:dyDescent="0.25"/>
    <row r="1780" s="31" customFormat="1" x14ac:dyDescent="0.25"/>
    <row r="1781" s="31" customFormat="1" x14ac:dyDescent="0.25"/>
    <row r="1782" s="31" customFormat="1" x14ac:dyDescent="0.25"/>
    <row r="1783" s="31" customFormat="1" x14ac:dyDescent="0.25"/>
    <row r="1784" s="31" customFormat="1" x14ac:dyDescent="0.25"/>
    <row r="1785" s="31" customFormat="1" x14ac:dyDescent="0.25"/>
    <row r="1786" s="31" customFormat="1" x14ac:dyDescent="0.25"/>
    <row r="1787" s="31" customFormat="1" x14ac:dyDescent="0.25"/>
    <row r="1788" s="31" customFormat="1" x14ac:dyDescent="0.25"/>
    <row r="1789" s="31" customFormat="1" x14ac:dyDescent="0.25"/>
    <row r="1790" s="31" customFormat="1" x14ac:dyDescent="0.25"/>
    <row r="1791" s="31" customFormat="1" x14ac:dyDescent="0.25"/>
    <row r="1792" s="31" customFormat="1" x14ac:dyDescent="0.25"/>
    <row r="1793" s="31" customFormat="1" x14ac:dyDescent="0.25"/>
    <row r="1794" s="31" customFormat="1" x14ac:dyDescent="0.25"/>
    <row r="1795" s="31" customFormat="1" x14ac:dyDescent="0.25"/>
    <row r="1796" s="31" customFormat="1" x14ac:dyDescent="0.25"/>
    <row r="1797" s="31" customFormat="1" x14ac:dyDescent="0.25"/>
    <row r="1798" s="31" customFormat="1" x14ac:dyDescent="0.25"/>
    <row r="1799" s="31" customFormat="1" x14ac:dyDescent="0.25"/>
    <row r="1800" s="31" customFormat="1" x14ac:dyDescent="0.25"/>
    <row r="1801" s="31" customFormat="1" x14ac:dyDescent="0.25"/>
    <row r="1802" s="31" customFormat="1" x14ac:dyDescent="0.25"/>
    <row r="1803" s="31" customFormat="1" x14ac:dyDescent="0.25"/>
    <row r="1804" s="31" customFormat="1" x14ac:dyDescent="0.25"/>
    <row r="1805" s="31" customFormat="1" x14ac:dyDescent="0.25"/>
    <row r="1806" s="31" customFormat="1" x14ac:dyDescent="0.25"/>
    <row r="1807" s="31" customFormat="1" x14ac:dyDescent="0.25"/>
    <row r="1808" s="31" customFormat="1" x14ac:dyDescent="0.25"/>
    <row r="1809" s="31" customFormat="1" x14ac:dyDescent="0.25"/>
    <row r="1810" s="31" customFormat="1" x14ac:dyDescent="0.25"/>
    <row r="1811" s="31" customFormat="1" x14ac:dyDescent="0.25"/>
    <row r="1812" s="31" customFormat="1" x14ac:dyDescent="0.25"/>
    <row r="1813" s="31" customFormat="1" x14ac:dyDescent="0.25"/>
    <row r="1814" s="31" customFormat="1" x14ac:dyDescent="0.25"/>
    <row r="1815" s="31" customFormat="1" x14ac:dyDescent="0.25"/>
    <row r="1816" s="31" customFormat="1" x14ac:dyDescent="0.25"/>
    <row r="1817" s="31" customFormat="1" x14ac:dyDescent="0.25"/>
    <row r="1818" s="31" customFormat="1" x14ac:dyDescent="0.25"/>
    <row r="1819" s="31" customFormat="1" x14ac:dyDescent="0.25"/>
    <row r="1820" s="31" customFormat="1" x14ac:dyDescent="0.25"/>
    <row r="1821" s="31" customFormat="1" x14ac:dyDescent="0.25"/>
    <row r="1822" s="31" customFormat="1" x14ac:dyDescent="0.25"/>
    <row r="1823" s="31" customFormat="1" x14ac:dyDescent="0.25"/>
    <row r="1824" s="31" customFormat="1" x14ac:dyDescent="0.25"/>
    <row r="1825" s="31" customFormat="1" x14ac:dyDescent="0.25"/>
    <row r="1826" s="31" customFormat="1" x14ac:dyDescent="0.25"/>
    <row r="1827" s="31" customFormat="1" x14ac:dyDescent="0.25"/>
    <row r="1828" s="31" customFormat="1" x14ac:dyDescent="0.25"/>
    <row r="1829" s="31" customFormat="1" x14ac:dyDescent="0.25"/>
    <row r="1830" s="31" customFormat="1" x14ac:dyDescent="0.25"/>
    <row r="1831" s="31" customFormat="1" x14ac:dyDescent="0.25"/>
    <row r="1832" s="31" customFormat="1" x14ac:dyDescent="0.25"/>
    <row r="1833" s="31" customFormat="1" x14ac:dyDescent="0.25"/>
    <row r="1834" s="31" customFormat="1" x14ac:dyDescent="0.25"/>
    <row r="1835" s="31" customFormat="1" x14ac:dyDescent="0.25"/>
    <row r="1836" s="31" customFormat="1" x14ac:dyDescent="0.25"/>
    <row r="1837" s="31" customFormat="1" x14ac:dyDescent="0.25"/>
    <row r="1838" s="31" customFormat="1" x14ac:dyDescent="0.25"/>
    <row r="1839" s="31" customFormat="1" x14ac:dyDescent="0.25"/>
    <row r="1840" s="31" customFormat="1" x14ac:dyDescent="0.25"/>
    <row r="1841" s="31" customFormat="1" x14ac:dyDescent="0.25"/>
    <row r="1842" s="31" customFormat="1" x14ac:dyDescent="0.25"/>
    <row r="1843" s="31" customFormat="1" x14ac:dyDescent="0.25"/>
    <row r="1844" s="31" customFormat="1" x14ac:dyDescent="0.25"/>
    <row r="1845" s="31" customFormat="1" x14ac:dyDescent="0.25"/>
    <row r="1846" s="31" customFormat="1" x14ac:dyDescent="0.25"/>
    <row r="1847" s="31" customFormat="1" x14ac:dyDescent="0.25"/>
    <row r="1848" s="31" customFormat="1" x14ac:dyDescent="0.25"/>
    <row r="1849" s="31" customFormat="1" x14ac:dyDescent="0.25"/>
    <row r="1850" s="31" customFormat="1" x14ac:dyDescent="0.25"/>
    <row r="1851" s="31" customFormat="1" x14ac:dyDescent="0.25"/>
    <row r="1852" s="31" customFormat="1" x14ac:dyDescent="0.25"/>
    <row r="1853" s="31" customFormat="1" x14ac:dyDescent="0.25"/>
    <row r="1854" s="31" customFormat="1" x14ac:dyDescent="0.25"/>
    <row r="1855" s="31" customFormat="1" x14ac:dyDescent="0.25"/>
    <row r="1856" s="31" customFormat="1" x14ac:dyDescent="0.25"/>
    <row r="1857" s="31" customFormat="1" x14ac:dyDescent="0.25"/>
    <row r="1858" s="31" customFormat="1" x14ac:dyDescent="0.25"/>
    <row r="1859" s="31" customFormat="1" x14ac:dyDescent="0.25"/>
    <row r="1860" s="31" customFormat="1" x14ac:dyDescent="0.25"/>
    <row r="1861" s="31" customFormat="1" x14ac:dyDescent="0.25"/>
    <row r="1862" s="31" customFormat="1" x14ac:dyDescent="0.25"/>
    <row r="1863" s="31" customFormat="1" x14ac:dyDescent="0.25"/>
    <row r="1864" s="31" customFormat="1" x14ac:dyDescent="0.25"/>
    <row r="1865" s="31" customFormat="1" x14ac:dyDescent="0.25"/>
    <row r="1866" s="31" customFormat="1" x14ac:dyDescent="0.25"/>
    <row r="1867" s="31" customFormat="1" x14ac:dyDescent="0.25"/>
    <row r="1868" s="31" customFormat="1" x14ac:dyDescent="0.25"/>
    <row r="1869" s="31" customFormat="1" x14ac:dyDescent="0.25"/>
    <row r="1870" s="31" customFormat="1" x14ac:dyDescent="0.25"/>
    <row r="1871" s="31" customFormat="1" x14ac:dyDescent="0.25"/>
    <row r="1872" s="31" customFormat="1" x14ac:dyDescent="0.25"/>
    <row r="1873" s="31" customFormat="1" x14ac:dyDescent="0.25"/>
    <row r="1874" s="31" customFormat="1" x14ac:dyDescent="0.25"/>
    <row r="1875" s="31" customFormat="1" x14ac:dyDescent="0.25"/>
    <row r="1876" s="31" customFormat="1" x14ac:dyDescent="0.25"/>
    <row r="1877" s="31" customFormat="1" x14ac:dyDescent="0.25"/>
    <row r="1878" s="31" customFormat="1" x14ac:dyDescent="0.25"/>
    <row r="1879" s="31" customFormat="1" x14ac:dyDescent="0.25"/>
    <row r="1880" s="31" customFormat="1" x14ac:dyDescent="0.25"/>
    <row r="1881" s="31" customFormat="1" x14ac:dyDescent="0.25"/>
    <row r="1882" s="31" customFormat="1" x14ac:dyDescent="0.25"/>
    <row r="1883" s="31" customFormat="1" x14ac:dyDescent="0.25"/>
    <row r="1884" s="31" customFormat="1" x14ac:dyDescent="0.25"/>
    <row r="1885" s="31" customFormat="1" x14ac:dyDescent="0.25"/>
    <row r="1886" s="31" customFormat="1" x14ac:dyDescent="0.25"/>
    <row r="1887" s="31" customFormat="1" x14ac:dyDescent="0.25"/>
    <row r="1888" s="31" customFormat="1" x14ac:dyDescent="0.25"/>
    <row r="1889" s="31" customFormat="1" x14ac:dyDescent="0.25"/>
    <row r="1890" s="31" customFormat="1" x14ac:dyDescent="0.25"/>
    <row r="1891" s="31" customFormat="1" x14ac:dyDescent="0.25"/>
    <row r="1892" s="31" customFormat="1" x14ac:dyDescent="0.25"/>
    <row r="1893" s="31" customFormat="1" x14ac:dyDescent="0.25"/>
    <row r="1894" s="31" customFormat="1" x14ac:dyDescent="0.25"/>
    <row r="1895" s="31" customFormat="1" x14ac:dyDescent="0.25"/>
    <row r="1896" s="31" customFormat="1" x14ac:dyDescent="0.25"/>
    <row r="1897" s="31" customFormat="1" x14ac:dyDescent="0.25"/>
    <row r="1898" s="31" customFormat="1" x14ac:dyDescent="0.25"/>
    <row r="1899" s="31" customFormat="1" x14ac:dyDescent="0.25"/>
    <row r="1900" s="31" customFormat="1" x14ac:dyDescent="0.25"/>
    <row r="1901" s="31" customFormat="1" x14ac:dyDescent="0.25"/>
    <row r="1902" s="31" customFormat="1" x14ac:dyDescent="0.25"/>
    <row r="1903" s="31" customFormat="1" x14ac:dyDescent="0.25"/>
    <row r="1904" s="31" customFormat="1" x14ac:dyDescent="0.25"/>
    <row r="1905" s="31" customFormat="1" x14ac:dyDescent="0.25"/>
    <row r="1906" s="31" customFormat="1" x14ac:dyDescent="0.25"/>
    <row r="1907" s="31" customFormat="1" x14ac:dyDescent="0.25"/>
    <row r="1908" s="31" customFormat="1" x14ac:dyDescent="0.25"/>
    <row r="1909" s="31" customFormat="1" x14ac:dyDescent="0.25"/>
    <row r="1910" s="31" customFormat="1" x14ac:dyDescent="0.25"/>
    <row r="1911" s="31" customFormat="1" x14ac:dyDescent="0.25"/>
    <row r="1912" s="31" customFormat="1" x14ac:dyDescent="0.25"/>
    <row r="1913" s="31" customFormat="1" x14ac:dyDescent="0.25"/>
    <row r="1914" s="31" customFormat="1" x14ac:dyDescent="0.25"/>
    <row r="1915" s="31" customFormat="1" x14ac:dyDescent="0.25"/>
    <row r="1916" s="31" customFormat="1" x14ac:dyDescent="0.25"/>
    <row r="1917" s="31" customFormat="1" x14ac:dyDescent="0.25"/>
    <row r="1918" s="31" customFormat="1" x14ac:dyDescent="0.25"/>
    <row r="1919" s="31" customFormat="1" x14ac:dyDescent="0.25"/>
    <row r="1920" s="31" customFormat="1" x14ac:dyDescent="0.25"/>
    <row r="1921" s="31" customFormat="1" x14ac:dyDescent="0.25"/>
    <row r="1922" s="31" customFormat="1" x14ac:dyDescent="0.25"/>
    <row r="1923" s="31" customFormat="1" x14ac:dyDescent="0.25"/>
    <row r="1924" s="31" customFormat="1" x14ac:dyDescent="0.25"/>
    <row r="1925" s="31" customFormat="1" x14ac:dyDescent="0.25"/>
    <row r="1926" s="31" customFormat="1" x14ac:dyDescent="0.25"/>
    <row r="1927" s="31" customFormat="1" x14ac:dyDescent="0.25"/>
    <row r="1928" s="31" customFormat="1" x14ac:dyDescent="0.25"/>
    <row r="1929" s="31" customFormat="1" x14ac:dyDescent="0.25"/>
    <row r="1930" s="31" customFormat="1" x14ac:dyDescent="0.25"/>
    <row r="1931" s="31" customFormat="1" x14ac:dyDescent="0.25"/>
    <row r="1932" s="31" customFormat="1" x14ac:dyDescent="0.25"/>
    <row r="1933" s="31" customFormat="1" x14ac:dyDescent="0.25"/>
    <row r="1934" s="31" customFormat="1" x14ac:dyDescent="0.25"/>
    <row r="1935" s="31" customFormat="1" x14ac:dyDescent="0.25"/>
    <row r="1936" s="31" customFormat="1" x14ac:dyDescent="0.25"/>
    <row r="1937" s="31" customFormat="1" x14ac:dyDescent="0.25"/>
    <row r="1938" s="31" customFormat="1" x14ac:dyDescent="0.25"/>
    <row r="1939" s="31" customFormat="1" x14ac:dyDescent="0.25"/>
    <row r="1940" s="31" customFormat="1" x14ac:dyDescent="0.25"/>
    <row r="1941" s="31" customFormat="1" x14ac:dyDescent="0.25"/>
    <row r="1942" s="31" customFormat="1" x14ac:dyDescent="0.25"/>
    <row r="1943" s="31" customFormat="1" x14ac:dyDescent="0.25"/>
    <row r="1944" s="31" customFormat="1" x14ac:dyDescent="0.25"/>
    <row r="1945" s="31" customFormat="1" x14ac:dyDescent="0.25"/>
    <row r="1946" s="31" customFormat="1" x14ac:dyDescent="0.25"/>
    <row r="1947" s="31" customFormat="1" x14ac:dyDescent="0.25"/>
    <row r="1948" s="31" customFormat="1" x14ac:dyDescent="0.25"/>
    <row r="1949" s="31" customFormat="1" x14ac:dyDescent="0.25"/>
    <row r="1950" s="31" customFormat="1" x14ac:dyDescent="0.25"/>
    <row r="1951" s="31" customFormat="1" x14ac:dyDescent="0.25"/>
    <row r="1952" s="31" customFormat="1" x14ac:dyDescent="0.25"/>
    <row r="1953" s="31" customFormat="1" x14ac:dyDescent="0.25"/>
    <row r="1954" s="31" customFormat="1" x14ac:dyDescent="0.25"/>
    <row r="1955" s="31" customFormat="1" x14ac:dyDescent="0.25"/>
    <row r="1956" s="31" customFormat="1" x14ac:dyDescent="0.25"/>
    <row r="1957" s="31" customFormat="1" x14ac:dyDescent="0.25"/>
    <row r="1958" s="31" customFormat="1" x14ac:dyDescent="0.25"/>
    <row r="1959" s="31" customFormat="1" x14ac:dyDescent="0.25"/>
    <row r="1960" s="31" customFormat="1" x14ac:dyDescent="0.25"/>
    <row r="1961" s="31" customFormat="1" x14ac:dyDescent="0.25"/>
    <row r="1962" s="31" customFormat="1" x14ac:dyDescent="0.25"/>
    <row r="1963" s="31" customFormat="1" x14ac:dyDescent="0.25"/>
    <row r="1964" s="31" customFormat="1" x14ac:dyDescent="0.25"/>
    <row r="1965" s="31" customFormat="1" x14ac:dyDescent="0.25"/>
    <row r="1966" s="31" customFormat="1" x14ac:dyDescent="0.25"/>
    <row r="1967" s="31" customFormat="1" x14ac:dyDescent="0.25"/>
    <row r="1968" s="31" customFormat="1" x14ac:dyDescent="0.25"/>
    <row r="1969" s="31" customFormat="1" x14ac:dyDescent="0.25"/>
    <row r="1970" s="31" customFormat="1" x14ac:dyDescent="0.25"/>
    <row r="1971" s="31" customFormat="1" x14ac:dyDescent="0.25"/>
    <row r="1972" s="31" customFormat="1" x14ac:dyDescent="0.25"/>
    <row r="1973" s="31" customFormat="1" x14ac:dyDescent="0.25"/>
    <row r="1974" s="31" customFormat="1" x14ac:dyDescent="0.25"/>
    <row r="1975" s="31" customFormat="1" x14ac:dyDescent="0.25"/>
    <row r="1976" s="31" customFormat="1" x14ac:dyDescent="0.25"/>
    <row r="1977" s="31" customFormat="1" x14ac:dyDescent="0.25"/>
    <row r="1978" s="31" customFormat="1" x14ac:dyDescent="0.25"/>
    <row r="1979" s="31" customFormat="1" x14ac:dyDescent="0.25"/>
    <row r="1980" s="31" customFormat="1" x14ac:dyDescent="0.25"/>
    <row r="1981" s="31" customFormat="1" x14ac:dyDescent="0.25"/>
    <row r="1982" s="31" customFormat="1" x14ac:dyDescent="0.25"/>
    <row r="1983" s="31" customFormat="1" x14ac:dyDescent="0.25"/>
    <row r="1984" s="31" customFormat="1" x14ac:dyDescent="0.25"/>
    <row r="1985" s="31" customFormat="1" x14ac:dyDescent="0.25"/>
    <row r="1986" s="31" customFormat="1" x14ac:dyDescent="0.25"/>
    <row r="1987" s="31" customFormat="1" x14ac:dyDescent="0.25"/>
    <row r="1988" s="31" customFormat="1" x14ac:dyDescent="0.25"/>
    <row r="1989" s="31" customFormat="1" x14ac:dyDescent="0.25"/>
    <row r="1990" s="31" customFormat="1" x14ac:dyDescent="0.25"/>
    <row r="1991" s="31" customFormat="1" x14ac:dyDescent="0.25"/>
    <row r="1992" s="31" customFormat="1" x14ac:dyDescent="0.25"/>
    <row r="1993" s="31" customFormat="1" x14ac:dyDescent="0.25"/>
    <row r="1994" s="31" customFormat="1" x14ac:dyDescent="0.25"/>
    <row r="1995" s="31" customFormat="1" x14ac:dyDescent="0.25"/>
    <row r="1996" s="31" customFormat="1" x14ac:dyDescent="0.25"/>
    <row r="1997" s="31" customFormat="1" x14ac:dyDescent="0.25"/>
    <row r="1998" s="31" customFormat="1" x14ac:dyDescent="0.25"/>
    <row r="1999" s="31" customFormat="1" x14ac:dyDescent="0.25"/>
    <row r="2000" s="31" customFormat="1" x14ac:dyDescent="0.25"/>
    <row r="2001" s="31" customFormat="1" x14ac:dyDescent="0.25"/>
    <row r="2002" s="31" customFormat="1" x14ac:dyDescent="0.25"/>
    <row r="2003" s="31" customFormat="1" x14ac:dyDescent="0.25"/>
    <row r="2004" s="31" customFormat="1" x14ac:dyDescent="0.25"/>
    <row r="2005" s="31" customFormat="1" x14ac:dyDescent="0.25"/>
    <row r="2006" s="31" customFormat="1" x14ac:dyDescent="0.25"/>
    <row r="2007" s="31" customFormat="1" x14ac:dyDescent="0.25"/>
    <row r="2008" s="31" customFormat="1" x14ac:dyDescent="0.25"/>
    <row r="2009" s="31" customFormat="1" x14ac:dyDescent="0.25"/>
    <row r="2010" s="31" customFormat="1" x14ac:dyDescent="0.25"/>
    <row r="2011" s="31" customFormat="1" x14ac:dyDescent="0.25"/>
    <row r="2012" s="31" customFormat="1" x14ac:dyDescent="0.25"/>
    <row r="2013" s="31" customFormat="1" x14ac:dyDescent="0.25"/>
    <row r="2014" s="31" customFormat="1" x14ac:dyDescent="0.25"/>
    <row r="2015" s="31" customFormat="1" x14ac:dyDescent="0.25"/>
    <row r="2016" s="31" customFormat="1" x14ac:dyDescent="0.25"/>
    <row r="2017" s="31" customFormat="1" x14ac:dyDescent="0.25"/>
    <row r="2018" s="31" customFormat="1" x14ac:dyDescent="0.25"/>
    <row r="2019" s="31" customFormat="1" x14ac:dyDescent="0.25"/>
    <row r="2020" s="31" customFormat="1" x14ac:dyDescent="0.25"/>
    <row r="2021" s="31" customFormat="1" x14ac:dyDescent="0.25"/>
    <row r="2022" s="31" customFormat="1" x14ac:dyDescent="0.25"/>
    <row r="2023" s="31" customFormat="1" x14ac:dyDescent="0.25"/>
    <row r="2024" s="31" customFormat="1" x14ac:dyDescent="0.25"/>
    <row r="2025" s="31" customFormat="1" x14ac:dyDescent="0.25"/>
    <row r="2026" s="31" customFormat="1" x14ac:dyDescent="0.25"/>
    <row r="2027" s="31" customFormat="1" x14ac:dyDescent="0.25"/>
    <row r="2028" s="31" customFormat="1" x14ac:dyDescent="0.25"/>
    <row r="2029" s="31" customFormat="1" x14ac:dyDescent="0.25"/>
    <row r="2030" s="31" customFormat="1" x14ac:dyDescent="0.25"/>
    <row r="2031" s="31" customFormat="1" x14ac:dyDescent="0.25"/>
    <row r="2032" s="31" customFormat="1" x14ac:dyDescent="0.25"/>
    <row r="2033" s="31" customFormat="1" x14ac:dyDescent="0.25"/>
    <row r="2034" s="31" customFormat="1" x14ac:dyDescent="0.25"/>
    <row r="2035" s="31" customFormat="1" x14ac:dyDescent="0.25"/>
    <row r="2036" s="31" customFormat="1" x14ac:dyDescent="0.25"/>
    <row r="2037" s="31" customFormat="1" x14ac:dyDescent="0.25"/>
    <row r="2038" s="31" customFormat="1" x14ac:dyDescent="0.25"/>
    <row r="2039" s="31" customFormat="1" x14ac:dyDescent="0.25"/>
    <row r="2040" s="31" customFormat="1" x14ac:dyDescent="0.25"/>
    <row r="2041" s="31" customFormat="1" x14ac:dyDescent="0.25"/>
    <row r="2042" s="31" customFormat="1" x14ac:dyDescent="0.25"/>
    <row r="2043" s="31" customFormat="1" x14ac:dyDescent="0.25"/>
    <row r="2044" s="31" customFormat="1" x14ac:dyDescent="0.25"/>
    <row r="2045" s="31" customFormat="1" x14ac:dyDescent="0.25"/>
    <row r="2046" s="31" customFormat="1" x14ac:dyDescent="0.25"/>
    <row r="2047" s="31" customFormat="1" x14ac:dyDescent="0.25"/>
    <row r="2048" s="31" customFormat="1" x14ac:dyDescent="0.25"/>
    <row r="2049" s="31" customFormat="1" x14ac:dyDescent="0.25"/>
    <row r="2050" s="31" customFormat="1" x14ac:dyDescent="0.25"/>
    <row r="2051" s="31" customFormat="1" x14ac:dyDescent="0.25"/>
    <row r="2052" s="31" customFormat="1" x14ac:dyDescent="0.25"/>
    <row r="2053" s="31" customFormat="1" x14ac:dyDescent="0.25"/>
    <row r="2054" s="31" customFormat="1" x14ac:dyDescent="0.25"/>
    <row r="2055" s="31" customFormat="1" x14ac:dyDescent="0.25"/>
    <row r="2056" s="31" customFormat="1" x14ac:dyDescent="0.25"/>
    <row r="2057" s="31" customFormat="1" x14ac:dyDescent="0.25"/>
    <row r="2058" s="31" customFormat="1" x14ac:dyDescent="0.25"/>
    <row r="2059" s="31" customFormat="1" x14ac:dyDescent="0.25"/>
    <row r="2060" s="31" customFormat="1" x14ac:dyDescent="0.25"/>
    <row r="2061" s="31" customFormat="1" x14ac:dyDescent="0.25"/>
    <row r="2062" s="31" customFormat="1" x14ac:dyDescent="0.25"/>
    <row r="2063" s="31" customFormat="1" x14ac:dyDescent="0.25"/>
    <row r="2064" s="31" customFormat="1" x14ac:dyDescent="0.25"/>
    <row r="2065" s="31" customFormat="1" x14ac:dyDescent="0.25"/>
    <row r="2066" s="31" customFormat="1" x14ac:dyDescent="0.25"/>
    <row r="2067" s="31" customFormat="1" x14ac:dyDescent="0.25"/>
    <row r="2068" s="31" customFormat="1" x14ac:dyDescent="0.25"/>
    <row r="2069" s="31" customFormat="1" x14ac:dyDescent="0.25"/>
    <row r="2070" s="31" customFormat="1" x14ac:dyDescent="0.25"/>
    <row r="2071" s="31" customFormat="1" x14ac:dyDescent="0.25"/>
    <row r="2072" s="31" customFormat="1" x14ac:dyDescent="0.25"/>
    <row r="2073" s="31" customFormat="1" x14ac:dyDescent="0.25"/>
    <row r="2074" s="31" customFormat="1" x14ac:dyDescent="0.25"/>
    <row r="2075" s="31" customFormat="1" x14ac:dyDescent="0.25"/>
    <row r="2076" s="31" customFormat="1" x14ac:dyDescent="0.25"/>
    <row r="2077" s="31" customFormat="1" x14ac:dyDescent="0.25"/>
    <row r="2078" s="31" customFormat="1" x14ac:dyDescent="0.25"/>
    <row r="2079" s="31" customFormat="1" x14ac:dyDescent="0.25"/>
    <row r="2080" s="31" customFormat="1" x14ac:dyDescent="0.25"/>
    <row r="2081" s="31" customFormat="1" x14ac:dyDescent="0.25"/>
    <row r="2082" s="31" customFormat="1" x14ac:dyDescent="0.25"/>
    <row r="2083" s="31" customFormat="1" x14ac:dyDescent="0.25"/>
    <row r="2084" s="31" customFormat="1" x14ac:dyDescent="0.25"/>
    <row r="2085" s="31" customFormat="1" x14ac:dyDescent="0.25"/>
    <row r="2086" s="31" customFormat="1" x14ac:dyDescent="0.25"/>
    <row r="2087" s="31" customFormat="1" x14ac:dyDescent="0.25"/>
    <row r="2088" s="31" customFormat="1" x14ac:dyDescent="0.25"/>
    <row r="2089" s="31" customFormat="1" x14ac:dyDescent="0.25"/>
    <row r="2090" s="31" customFormat="1" x14ac:dyDescent="0.25"/>
    <row r="2091" s="31" customFormat="1" x14ac:dyDescent="0.25"/>
    <row r="2092" s="31" customFormat="1" x14ac:dyDescent="0.25"/>
    <row r="2093" s="31" customFormat="1" x14ac:dyDescent="0.25"/>
    <row r="2094" s="31" customFormat="1" x14ac:dyDescent="0.25"/>
    <row r="2095" s="31" customFormat="1" x14ac:dyDescent="0.25"/>
    <row r="2096" s="31" customFormat="1" x14ac:dyDescent="0.25"/>
    <row r="2097" s="31" customFormat="1" x14ac:dyDescent="0.25"/>
    <row r="2098" s="31" customFormat="1" x14ac:dyDescent="0.25"/>
    <row r="2099" s="31" customFormat="1" x14ac:dyDescent="0.25"/>
    <row r="2100" s="31" customFormat="1" x14ac:dyDescent="0.25"/>
    <row r="2101" s="31" customFormat="1" x14ac:dyDescent="0.25"/>
    <row r="2102" s="31" customFormat="1" x14ac:dyDescent="0.25"/>
    <row r="2103" s="31" customFormat="1" x14ac:dyDescent="0.25"/>
    <row r="2104" s="31" customFormat="1" x14ac:dyDescent="0.25"/>
    <row r="2105" s="31" customFormat="1" x14ac:dyDescent="0.25"/>
    <row r="2106" s="31" customFormat="1" x14ac:dyDescent="0.25"/>
    <row r="2107" s="31" customFormat="1" x14ac:dyDescent="0.25"/>
    <row r="2108" s="31" customFormat="1" x14ac:dyDescent="0.25"/>
    <row r="2109" s="31" customFormat="1" x14ac:dyDescent="0.25"/>
    <row r="2110" s="31" customFormat="1" x14ac:dyDescent="0.25"/>
    <row r="2111" s="31" customFormat="1" x14ac:dyDescent="0.25"/>
    <row r="2112" s="31" customFormat="1" x14ac:dyDescent="0.25"/>
    <row r="2113" s="31" customFormat="1" x14ac:dyDescent="0.25"/>
    <row r="2114" s="31" customFormat="1" x14ac:dyDescent="0.25"/>
    <row r="2115" s="31" customFormat="1" x14ac:dyDescent="0.25"/>
    <row r="2116" s="31" customFormat="1" x14ac:dyDescent="0.25"/>
    <row r="2117" s="31" customFormat="1" x14ac:dyDescent="0.25"/>
    <row r="2118" s="31" customFormat="1" x14ac:dyDescent="0.25"/>
    <row r="2119" s="31" customFormat="1" x14ac:dyDescent="0.25"/>
    <row r="2120" s="31" customFormat="1" x14ac:dyDescent="0.25"/>
    <row r="2121" s="31" customFormat="1" x14ac:dyDescent="0.25"/>
    <row r="2122" s="31" customFormat="1" x14ac:dyDescent="0.25"/>
    <row r="2123" s="31" customFormat="1" x14ac:dyDescent="0.25"/>
    <row r="2124" s="31" customFormat="1" x14ac:dyDescent="0.25"/>
    <row r="2125" s="31" customFormat="1" x14ac:dyDescent="0.25"/>
    <row r="2126" s="31" customFormat="1" x14ac:dyDescent="0.25"/>
    <row r="2127" s="31" customFormat="1" x14ac:dyDescent="0.25"/>
    <row r="2128" s="31" customFormat="1" x14ac:dyDescent="0.25"/>
    <row r="2129" s="31" customFormat="1" x14ac:dyDescent="0.25"/>
    <row r="2130" s="31" customFormat="1" x14ac:dyDescent="0.25"/>
    <row r="2131" s="31" customFormat="1" x14ac:dyDescent="0.25"/>
    <row r="2132" s="31" customFormat="1" x14ac:dyDescent="0.25"/>
    <row r="2133" s="31" customFormat="1" x14ac:dyDescent="0.25"/>
    <row r="2134" s="31" customFormat="1" x14ac:dyDescent="0.25"/>
    <row r="2135" s="31" customFormat="1" x14ac:dyDescent="0.25"/>
    <row r="2136" s="31" customFormat="1" x14ac:dyDescent="0.25"/>
    <row r="2137" s="31" customFormat="1" x14ac:dyDescent="0.25"/>
    <row r="2138" s="31" customFormat="1" x14ac:dyDescent="0.25"/>
    <row r="2139" s="31" customFormat="1" x14ac:dyDescent="0.25"/>
    <row r="2140" s="31" customFormat="1" x14ac:dyDescent="0.25"/>
    <row r="2141" s="31" customFormat="1" x14ac:dyDescent="0.25"/>
    <row r="2142" s="31" customFormat="1" x14ac:dyDescent="0.25"/>
    <row r="2143" s="31" customFormat="1" x14ac:dyDescent="0.25"/>
    <row r="2144" s="31" customFormat="1" x14ac:dyDescent="0.25"/>
    <row r="2145" s="31" customFormat="1" x14ac:dyDescent="0.25"/>
    <row r="2146" s="31" customFormat="1" x14ac:dyDescent="0.25"/>
    <row r="2147" s="31" customFormat="1" x14ac:dyDescent="0.25"/>
    <row r="2148" s="31" customFormat="1" x14ac:dyDescent="0.25"/>
    <row r="2149" s="31" customFormat="1" x14ac:dyDescent="0.25"/>
    <row r="2150" s="31" customFormat="1" x14ac:dyDescent="0.25"/>
    <row r="2151" s="31" customFormat="1" x14ac:dyDescent="0.25"/>
    <row r="2152" s="31" customFormat="1" x14ac:dyDescent="0.25"/>
    <row r="2153" s="31" customFormat="1" x14ac:dyDescent="0.25"/>
    <row r="2154" s="31" customFormat="1" x14ac:dyDescent="0.25"/>
    <row r="2155" s="31" customFormat="1" x14ac:dyDescent="0.25"/>
    <row r="2156" s="31" customFormat="1" x14ac:dyDescent="0.25"/>
    <row r="2157" s="31" customFormat="1" x14ac:dyDescent="0.25"/>
    <row r="2158" s="31" customFormat="1" x14ac:dyDescent="0.25"/>
    <row r="2159" s="31" customFormat="1" x14ac:dyDescent="0.25"/>
    <row r="2160" s="31" customFormat="1" x14ac:dyDescent="0.25"/>
    <row r="2161" s="31" customFormat="1" x14ac:dyDescent="0.25"/>
    <row r="2162" s="31" customFormat="1" x14ac:dyDescent="0.25"/>
    <row r="2163" s="31" customFormat="1" x14ac:dyDescent="0.25"/>
    <row r="2164" s="31" customFormat="1" x14ac:dyDescent="0.25"/>
    <row r="2165" s="31" customFormat="1" x14ac:dyDescent="0.25"/>
    <row r="2166" s="31" customFormat="1" x14ac:dyDescent="0.25"/>
    <row r="2167" s="31" customFormat="1" x14ac:dyDescent="0.25"/>
    <row r="2168" s="31" customFormat="1" x14ac:dyDescent="0.25"/>
    <row r="2169" s="31" customFormat="1" x14ac:dyDescent="0.25"/>
    <row r="2170" s="31" customFormat="1" x14ac:dyDescent="0.25"/>
    <row r="2171" s="31" customFormat="1" x14ac:dyDescent="0.25"/>
    <row r="2172" s="31" customFormat="1" x14ac:dyDescent="0.25"/>
    <row r="2173" s="31" customFormat="1" x14ac:dyDescent="0.25"/>
    <row r="2174" s="31" customFormat="1" x14ac:dyDescent="0.25"/>
    <row r="2175" s="31" customFormat="1" x14ac:dyDescent="0.25"/>
    <row r="2176" s="31" customFormat="1" x14ac:dyDescent="0.25"/>
    <row r="2177" s="31" customFormat="1" x14ac:dyDescent="0.25"/>
    <row r="2178" s="31" customFormat="1" x14ac:dyDescent="0.25"/>
    <row r="2179" s="31" customFormat="1" x14ac:dyDescent="0.25"/>
    <row r="2180" s="31" customFormat="1" x14ac:dyDescent="0.25"/>
    <row r="2181" s="31" customFormat="1" x14ac:dyDescent="0.25"/>
    <row r="2182" s="31" customFormat="1" x14ac:dyDescent="0.25"/>
    <row r="2183" s="31" customFormat="1" x14ac:dyDescent="0.25"/>
    <row r="2184" s="31" customFormat="1" x14ac:dyDescent="0.25"/>
    <row r="2185" s="31" customFormat="1" x14ac:dyDescent="0.25"/>
    <row r="2186" s="31" customFormat="1" x14ac:dyDescent="0.25"/>
    <row r="2187" s="31" customFormat="1" x14ac:dyDescent="0.25"/>
    <row r="2188" s="31" customFormat="1" x14ac:dyDescent="0.25"/>
    <row r="2189" s="31" customFormat="1" x14ac:dyDescent="0.25"/>
    <row r="2190" s="31" customFormat="1" x14ac:dyDescent="0.25"/>
    <row r="2191" s="31" customFormat="1" x14ac:dyDescent="0.25"/>
    <row r="2192" s="31" customFormat="1" x14ac:dyDescent="0.25"/>
    <row r="2193" s="31" customFormat="1" x14ac:dyDescent="0.25"/>
    <row r="2194" s="31" customFormat="1" x14ac:dyDescent="0.25"/>
    <row r="2195" s="31" customFormat="1" x14ac:dyDescent="0.25"/>
    <row r="2196" s="31" customFormat="1" x14ac:dyDescent="0.25"/>
    <row r="2197" s="31" customFormat="1" x14ac:dyDescent="0.25"/>
    <row r="2198" s="31" customFormat="1" x14ac:dyDescent="0.25"/>
    <row r="2199" s="31" customFormat="1" x14ac:dyDescent="0.25"/>
    <row r="2200" s="31" customFormat="1" x14ac:dyDescent="0.25"/>
    <row r="2201" s="31" customFormat="1" x14ac:dyDescent="0.25"/>
    <row r="2202" s="31" customFormat="1" x14ac:dyDescent="0.25"/>
    <row r="2203" s="31" customFormat="1" x14ac:dyDescent="0.25"/>
    <row r="2204" s="31" customFormat="1" x14ac:dyDescent="0.25"/>
    <row r="2205" s="31" customFormat="1" x14ac:dyDescent="0.25"/>
    <row r="2206" s="31" customFormat="1" x14ac:dyDescent="0.25"/>
    <row r="2207" s="31" customFormat="1" x14ac:dyDescent="0.25"/>
    <row r="2208" s="31" customFormat="1" x14ac:dyDescent="0.25"/>
    <row r="2209" s="31" customFormat="1" x14ac:dyDescent="0.25"/>
    <row r="2210" s="31" customFormat="1" x14ac:dyDescent="0.25"/>
    <row r="2211" s="31" customFormat="1" x14ac:dyDescent="0.25"/>
    <row r="2212" s="31" customFormat="1" x14ac:dyDescent="0.25"/>
    <row r="2213" s="31" customFormat="1" x14ac:dyDescent="0.25"/>
    <row r="2214" s="31" customFormat="1" x14ac:dyDescent="0.25"/>
    <row r="2215" s="31" customFormat="1" x14ac:dyDescent="0.25"/>
    <row r="2216" s="31" customFormat="1" x14ac:dyDescent="0.25"/>
    <row r="2217" s="31" customFormat="1" x14ac:dyDescent="0.25"/>
    <row r="2218" s="31" customFormat="1" x14ac:dyDescent="0.25"/>
    <row r="2219" s="31" customFormat="1" x14ac:dyDescent="0.25"/>
    <row r="2220" s="31" customFormat="1" x14ac:dyDescent="0.25"/>
    <row r="2221" s="31" customFormat="1" x14ac:dyDescent="0.25"/>
    <row r="2222" s="31" customFormat="1" x14ac:dyDescent="0.25"/>
    <row r="2223" s="31" customFormat="1" x14ac:dyDescent="0.25"/>
    <row r="2224" s="31" customFormat="1" x14ac:dyDescent="0.25"/>
    <row r="2225" s="31" customFormat="1" x14ac:dyDescent="0.25"/>
    <row r="2226" s="31" customFormat="1" x14ac:dyDescent="0.25"/>
    <row r="2227" s="31" customFormat="1" x14ac:dyDescent="0.25"/>
    <row r="2228" s="31" customFormat="1" x14ac:dyDescent="0.25"/>
    <row r="2229" s="31" customFormat="1" x14ac:dyDescent="0.25"/>
    <row r="2230" s="31" customFormat="1" x14ac:dyDescent="0.25"/>
    <row r="2231" s="31" customFormat="1" x14ac:dyDescent="0.25"/>
    <row r="2232" s="31" customFormat="1" x14ac:dyDescent="0.25"/>
    <row r="2233" s="31" customFormat="1" x14ac:dyDescent="0.25"/>
    <row r="2234" s="31" customFormat="1" x14ac:dyDescent="0.25"/>
    <row r="2235" s="31" customFormat="1" x14ac:dyDescent="0.25"/>
    <row r="2236" s="31" customFormat="1" x14ac:dyDescent="0.25"/>
    <row r="2237" s="31" customFormat="1" x14ac:dyDescent="0.25"/>
    <row r="2238" s="31" customFormat="1" x14ac:dyDescent="0.25"/>
    <row r="2239" s="31" customFormat="1" x14ac:dyDescent="0.25"/>
    <row r="2240" s="31" customFormat="1" x14ac:dyDescent="0.25"/>
    <row r="2241" s="31" customFormat="1" x14ac:dyDescent="0.25"/>
    <row r="2242" s="31" customFormat="1" x14ac:dyDescent="0.25"/>
    <row r="2243" s="31" customFormat="1" x14ac:dyDescent="0.25"/>
    <row r="2244" s="31" customFormat="1" x14ac:dyDescent="0.25"/>
    <row r="2245" s="31" customFormat="1" x14ac:dyDescent="0.25"/>
    <row r="2246" s="31" customFormat="1" x14ac:dyDescent="0.25"/>
    <row r="2247" s="31" customFormat="1" x14ac:dyDescent="0.25"/>
    <row r="2248" s="31" customFormat="1" x14ac:dyDescent="0.25"/>
    <row r="2249" s="31" customFormat="1" x14ac:dyDescent="0.25"/>
    <row r="2250" s="31" customFormat="1" x14ac:dyDescent="0.25"/>
    <row r="2251" s="31" customFormat="1" x14ac:dyDescent="0.25"/>
    <row r="2252" s="31" customFormat="1" x14ac:dyDescent="0.25"/>
    <row r="2253" s="31" customFormat="1" x14ac:dyDescent="0.25"/>
    <row r="2254" s="31" customFormat="1" x14ac:dyDescent="0.25"/>
    <row r="2255" s="31" customFormat="1" x14ac:dyDescent="0.25"/>
    <row r="2256" s="31" customFormat="1" x14ac:dyDescent="0.25"/>
    <row r="2257" s="31" customFormat="1" x14ac:dyDescent="0.25"/>
    <row r="2258" s="31" customFormat="1" x14ac:dyDescent="0.25"/>
    <row r="2259" s="31" customFormat="1" x14ac:dyDescent="0.25"/>
    <row r="2260" s="31" customFormat="1" x14ac:dyDescent="0.25"/>
    <row r="2261" s="31" customFormat="1" x14ac:dyDescent="0.25"/>
    <row r="2262" s="31" customFormat="1" x14ac:dyDescent="0.25"/>
    <row r="2263" s="31" customFormat="1" x14ac:dyDescent="0.25"/>
    <row r="2264" s="31" customFormat="1" x14ac:dyDescent="0.25"/>
    <row r="2265" s="31" customFormat="1" x14ac:dyDescent="0.25"/>
    <row r="2266" s="31" customFormat="1" x14ac:dyDescent="0.25"/>
    <row r="2267" s="31" customFormat="1" x14ac:dyDescent="0.25"/>
    <row r="2268" s="31" customFormat="1" x14ac:dyDescent="0.25"/>
    <row r="2269" s="31" customFormat="1" x14ac:dyDescent="0.25"/>
    <row r="2270" s="31" customFormat="1" x14ac:dyDescent="0.25"/>
    <row r="2271" s="31" customFormat="1" x14ac:dyDescent="0.25"/>
    <row r="2272" s="31" customFormat="1" x14ac:dyDescent="0.25"/>
    <row r="2273" s="31" customFormat="1" x14ac:dyDescent="0.25"/>
    <row r="2274" s="31" customFormat="1" x14ac:dyDescent="0.25"/>
    <row r="2275" s="31" customFormat="1" x14ac:dyDescent="0.25"/>
    <row r="2276" s="31" customFormat="1" x14ac:dyDescent="0.25"/>
    <row r="2277" s="31" customFormat="1" x14ac:dyDescent="0.25"/>
    <row r="2278" s="31" customFormat="1" x14ac:dyDescent="0.25"/>
    <row r="2279" s="31" customFormat="1" x14ac:dyDescent="0.25"/>
    <row r="2280" s="31" customFormat="1" x14ac:dyDescent="0.25"/>
    <row r="2281" s="31" customFormat="1" x14ac:dyDescent="0.25"/>
    <row r="2282" s="31" customFormat="1" x14ac:dyDescent="0.25"/>
    <row r="2283" s="31" customFormat="1" x14ac:dyDescent="0.25"/>
    <row r="2284" s="31" customFormat="1" x14ac:dyDescent="0.25"/>
    <row r="2285" s="31" customFormat="1" x14ac:dyDescent="0.25"/>
    <row r="2286" s="31" customFormat="1" x14ac:dyDescent="0.25"/>
    <row r="2287" s="31" customFormat="1" x14ac:dyDescent="0.25"/>
    <row r="2288" s="31" customFormat="1" x14ac:dyDescent="0.25"/>
    <row r="2289" s="31" customFormat="1" x14ac:dyDescent="0.25"/>
    <row r="2290" s="31" customFormat="1" x14ac:dyDescent="0.25"/>
    <row r="2291" s="31" customFormat="1" x14ac:dyDescent="0.25"/>
    <row r="2292" s="31" customFormat="1" x14ac:dyDescent="0.25"/>
    <row r="2293" s="31" customFormat="1" x14ac:dyDescent="0.25"/>
    <row r="2294" s="31" customFormat="1" x14ac:dyDescent="0.25"/>
    <row r="2295" s="31" customFormat="1" x14ac:dyDescent="0.25"/>
    <row r="2296" s="31" customFormat="1" x14ac:dyDescent="0.25"/>
    <row r="2297" s="31" customFormat="1" x14ac:dyDescent="0.25"/>
    <row r="2298" s="31" customFormat="1" x14ac:dyDescent="0.25"/>
    <row r="2299" s="31" customFormat="1" x14ac:dyDescent="0.25"/>
    <row r="2300" s="31" customFormat="1" x14ac:dyDescent="0.25"/>
    <row r="2301" s="31" customFormat="1" x14ac:dyDescent="0.25"/>
    <row r="2302" s="31" customFormat="1" x14ac:dyDescent="0.25"/>
    <row r="2303" s="31" customFormat="1" x14ac:dyDescent="0.25"/>
    <row r="2304" s="31" customFormat="1" x14ac:dyDescent="0.25"/>
    <row r="2305" s="31" customFormat="1" x14ac:dyDescent="0.25"/>
    <row r="2306" s="31" customFormat="1" x14ac:dyDescent="0.25"/>
    <row r="2307" s="31" customFormat="1" x14ac:dyDescent="0.25"/>
    <row r="2308" s="31" customFormat="1" x14ac:dyDescent="0.25"/>
    <row r="2309" s="31" customFormat="1" x14ac:dyDescent="0.25"/>
    <row r="2310" s="31" customFormat="1" x14ac:dyDescent="0.25"/>
    <row r="2311" s="31" customFormat="1" x14ac:dyDescent="0.25"/>
    <row r="2312" s="31" customFormat="1" x14ac:dyDescent="0.25"/>
    <row r="2313" s="31" customFormat="1" x14ac:dyDescent="0.25"/>
    <row r="2314" s="31" customFormat="1" x14ac:dyDescent="0.25"/>
    <row r="2315" s="31" customFormat="1" x14ac:dyDescent="0.25"/>
    <row r="2316" s="31" customFormat="1" x14ac:dyDescent="0.25"/>
    <row r="2317" s="31" customFormat="1" x14ac:dyDescent="0.25"/>
    <row r="2318" s="31" customFormat="1" x14ac:dyDescent="0.25"/>
    <row r="2319" s="31" customFormat="1" x14ac:dyDescent="0.25"/>
    <row r="2320" s="31" customFormat="1" x14ac:dyDescent="0.25"/>
    <row r="2321" s="31" customFormat="1" x14ac:dyDescent="0.25"/>
    <row r="2322" s="31" customFormat="1" x14ac:dyDescent="0.25"/>
    <row r="2323" s="31" customFormat="1" x14ac:dyDescent="0.25"/>
    <row r="2324" s="31" customFormat="1" x14ac:dyDescent="0.25"/>
    <row r="2325" s="31" customFormat="1" x14ac:dyDescent="0.25"/>
    <row r="2326" s="31" customFormat="1" x14ac:dyDescent="0.25"/>
    <row r="2327" s="31" customFormat="1" x14ac:dyDescent="0.25"/>
    <row r="2328" s="31" customFormat="1" x14ac:dyDescent="0.25"/>
    <row r="2329" s="31" customFormat="1" x14ac:dyDescent="0.25"/>
    <row r="2330" s="31" customFormat="1" x14ac:dyDescent="0.25"/>
    <row r="2331" s="31" customFormat="1" x14ac:dyDescent="0.25"/>
    <row r="2332" s="31" customFormat="1" x14ac:dyDescent="0.25"/>
    <row r="2333" s="31" customFormat="1" x14ac:dyDescent="0.25"/>
    <row r="2334" s="31" customFormat="1" x14ac:dyDescent="0.25"/>
    <row r="2335" s="31" customFormat="1" x14ac:dyDescent="0.25"/>
    <row r="2336" s="31" customFormat="1" x14ac:dyDescent="0.25"/>
    <row r="2337" s="31" customFormat="1" x14ac:dyDescent="0.25"/>
    <row r="2338" s="31" customFormat="1" x14ac:dyDescent="0.25"/>
    <row r="2339" s="31" customFormat="1" x14ac:dyDescent="0.25"/>
    <row r="2340" s="31" customFormat="1" x14ac:dyDescent="0.25"/>
    <row r="2341" s="31" customFormat="1" x14ac:dyDescent="0.25"/>
    <row r="2342" s="31" customFormat="1" x14ac:dyDescent="0.25"/>
    <row r="2343" s="31" customFormat="1" x14ac:dyDescent="0.25"/>
    <row r="2344" s="31" customFormat="1" x14ac:dyDescent="0.25"/>
    <row r="2345" s="31" customFormat="1" x14ac:dyDescent="0.25"/>
    <row r="2346" s="31" customFormat="1" x14ac:dyDescent="0.25"/>
    <row r="2347" s="31" customFormat="1" x14ac:dyDescent="0.25"/>
    <row r="2348" s="31" customFormat="1" x14ac:dyDescent="0.25"/>
    <row r="2349" s="31" customFormat="1" x14ac:dyDescent="0.25"/>
    <row r="2350" s="31" customFormat="1" x14ac:dyDescent="0.25"/>
    <row r="2351" s="31" customFormat="1" x14ac:dyDescent="0.25"/>
    <row r="2352" s="31" customFormat="1" x14ac:dyDescent="0.25"/>
    <row r="2353" s="31" customFormat="1" x14ac:dyDescent="0.25"/>
    <row r="2354" s="31" customFormat="1" x14ac:dyDescent="0.25"/>
    <row r="2355" s="31" customFormat="1" x14ac:dyDescent="0.25"/>
    <row r="2356" s="31" customFormat="1" x14ac:dyDescent="0.25"/>
    <row r="2357" s="31" customFormat="1" x14ac:dyDescent="0.25"/>
    <row r="2358" s="31" customFormat="1" x14ac:dyDescent="0.25"/>
    <row r="2359" s="31" customFormat="1" x14ac:dyDescent="0.25"/>
    <row r="2360" s="31" customFormat="1" x14ac:dyDescent="0.25"/>
    <row r="2361" s="31" customFormat="1" x14ac:dyDescent="0.25"/>
    <row r="2362" s="31" customFormat="1" x14ac:dyDescent="0.25"/>
    <row r="2363" s="31" customFormat="1" x14ac:dyDescent="0.25"/>
    <row r="2364" s="31" customFormat="1" x14ac:dyDescent="0.25"/>
    <row r="2365" s="31" customFormat="1" x14ac:dyDescent="0.25"/>
    <row r="2366" s="31" customFormat="1" x14ac:dyDescent="0.25"/>
    <row r="2367" s="31" customFormat="1" x14ac:dyDescent="0.25"/>
    <row r="2368" s="31" customFormat="1" x14ac:dyDescent="0.25"/>
    <row r="2369" s="31" customFormat="1" x14ac:dyDescent="0.25"/>
    <row r="2370" s="31" customFormat="1" x14ac:dyDescent="0.25"/>
    <row r="2371" s="31" customFormat="1" x14ac:dyDescent="0.25"/>
    <row r="2372" s="31" customFormat="1" x14ac:dyDescent="0.25"/>
    <row r="2373" s="31" customFormat="1" x14ac:dyDescent="0.25"/>
    <row r="2374" s="31" customFormat="1" x14ac:dyDescent="0.25"/>
    <row r="2375" s="31" customFormat="1" x14ac:dyDescent="0.25"/>
    <row r="2376" s="31" customFormat="1" x14ac:dyDescent="0.25"/>
    <row r="2377" s="31" customFormat="1" x14ac:dyDescent="0.25"/>
    <row r="2378" s="31" customFormat="1" x14ac:dyDescent="0.25"/>
    <row r="2379" s="31" customFormat="1" x14ac:dyDescent="0.25"/>
    <row r="2380" s="31" customFormat="1" x14ac:dyDescent="0.25"/>
    <row r="2381" s="31" customFormat="1" x14ac:dyDescent="0.25"/>
    <row r="2382" s="31" customFormat="1" x14ac:dyDescent="0.25"/>
    <row r="2383" s="31" customFormat="1" x14ac:dyDescent="0.25"/>
    <row r="2384" s="31" customFormat="1" x14ac:dyDescent="0.25"/>
    <row r="2385" s="31" customFormat="1" x14ac:dyDescent="0.25"/>
    <row r="2386" s="31" customFormat="1" x14ac:dyDescent="0.25"/>
    <row r="2387" s="31" customFormat="1" x14ac:dyDescent="0.25"/>
    <row r="2388" s="31" customFormat="1" x14ac:dyDescent="0.25"/>
    <row r="2389" s="31" customFormat="1" x14ac:dyDescent="0.25"/>
    <row r="2390" s="31" customFormat="1" x14ac:dyDescent="0.25"/>
    <row r="2391" s="31" customFormat="1" x14ac:dyDescent="0.25"/>
    <row r="2392" s="31" customFormat="1" x14ac:dyDescent="0.25"/>
    <row r="2393" s="31" customFormat="1" x14ac:dyDescent="0.25"/>
    <row r="2394" s="31" customFormat="1" x14ac:dyDescent="0.25"/>
    <row r="2395" s="31" customFormat="1" x14ac:dyDescent="0.25"/>
    <row r="2396" s="31" customFormat="1" x14ac:dyDescent="0.25"/>
    <row r="2397" s="31" customFormat="1" x14ac:dyDescent="0.25"/>
    <row r="2398" s="31" customFormat="1" x14ac:dyDescent="0.25"/>
    <row r="2399" s="31" customFormat="1" x14ac:dyDescent="0.25"/>
    <row r="2400" s="31" customFormat="1" x14ac:dyDescent="0.25"/>
    <row r="2401" s="31" customFormat="1" x14ac:dyDescent="0.25"/>
    <row r="2402" s="31" customFormat="1" x14ac:dyDescent="0.25"/>
    <row r="2403" s="31" customFormat="1" x14ac:dyDescent="0.25"/>
    <row r="2404" s="31" customFormat="1" x14ac:dyDescent="0.25"/>
    <row r="2405" s="31" customFormat="1" x14ac:dyDescent="0.25"/>
    <row r="2406" s="31" customFormat="1" x14ac:dyDescent="0.25"/>
    <row r="2407" s="31" customFormat="1" x14ac:dyDescent="0.25"/>
    <row r="2408" s="31" customFormat="1" x14ac:dyDescent="0.25"/>
    <row r="2409" s="31" customFormat="1" x14ac:dyDescent="0.25"/>
    <row r="2410" s="31" customFormat="1" x14ac:dyDescent="0.25"/>
    <row r="2411" s="31" customFormat="1" x14ac:dyDescent="0.25"/>
    <row r="2412" s="31" customFormat="1" x14ac:dyDescent="0.25"/>
    <row r="2413" s="31" customFormat="1" x14ac:dyDescent="0.25"/>
    <row r="2414" s="31" customFormat="1" x14ac:dyDescent="0.25"/>
    <row r="2415" s="31" customFormat="1" x14ac:dyDescent="0.25"/>
    <row r="2416" s="31" customFormat="1" x14ac:dyDescent="0.25"/>
    <row r="2417" s="31" customFormat="1" x14ac:dyDescent="0.25"/>
    <row r="2418" s="31" customFormat="1" x14ac:dyDescent="0.25"/>
    <row r="2419" s="31" customFormat="1" x14ac:dyDescent="0.25"/>
    <row r="2420" s="31" customFormat="1" x14ac:dyDescent="0.25"/>
    <row r="2421" s="31" customFormat="1" x14ac:dyDescent="0.25"/>
    <row r="2422" s="31" customFormat="1" x14ac:dyDescent="0.25"/>
    <row r="2423" s="31" customFormat="1" x14ac:dyDescent="0.25"/>
    <row r="2424" s="31" customFormat="1" x14ac:dyDescent="0.25"/>
    <row r="2425" s="31" customFormat="1" x14ac:dyDescent="0.25"/>
    <row r="2426" s="31" customFormat="1" x14ac:dyDescent="0.25"/>
    <row r="2427" s="31" customFormat="1" x14ac:dyDescent="0.25"/>
    <row r="2428" s="31" customFormat="1" x14ac:dyDescent="0.25"/>
    <row r="2429" s="31" customFormat="1" x14ac:dyDescent="0.25"/>
    <row r="2430" s="31" customFormat="1" x14ac:dyDescent="0.25"/>
    <row r="2431" s="31" customFormat="1" x14ac:dyDescent="0.25"/>
    <row r="2432" s="31" customFormat="1" x14ac:dyDescent="0.25"/>
    <row r="2433" s="31" customFormat="1" x14ac:dyDescent="0.25"/>
    <row r="2434" s="31" customFormat="1" x14ac:dyDescent="0.25"/>
    <row r="2435" s="31" customFormat="1" x14ac:dyDescent="0.25"/>
    <row r="2436" s="31" customFormat="1" x14ac:dyDescent="0.25"/>
    <row r="2437" s="31" customFormat="1" x14ac:dyDescent="0.25"/>
    <row r="2438" s="31" customFormat="1" x14ac:dyDescent="0.25"/>
    <row r="2439" s="31" customFormat="1" x14ac:dyDescent="0.25"/>
    <row r="2440" s="31" customFormat="1" x14ac:dyDescent="0.25"/>
    <row r="2441" s="31" customFormat="1" x14ac:dyDescent="0.25"/>
    <row r="2442" s="31" customFormat="1" x14ac:dyDescent="0.25"/>
    <row r="2443" s="31" customFormat="1" x14ac:dyDescent="0.25"/>
    <row r="2444" s="31" customFormat="1" x14ac:dyDescent="0.25"/>
    <row r="2445" s="31" customFormat="1" x14ac:dyDescent="0.25"/>
    <row r="2446" s="31" customFormat="1" x14ac:dyDescent="0.25"/>
    <row r="2447" s="31" customFormat="1" x14ac:dyDescent="0.25"/>
    <row r="2448" s="31" customFormat="1" x14ac:dyDescent="0.25"/>
    <row r="2449" s="31" customFormat="1" x14ac:dyDescent="0.25"/>
    <row r="2450" s="31" customFormat="1" x14ac:dyDescent="0.25"/>
    <row r="2451" s="31" customFormat="1" x14ac:dyDescent="0.25"/>
    <row r="2452" s="31" customFormat="1" x14ac:dyDescent="0.25"/>
    <row r="2453" s="31" customFormat="1" x14ac:dyDescent="0.25"/>
    <row r="2454" s="31" customFormat="1" x14ac:dyDescent="0.25"/>
    <row r="2455" s="31" customFormat="1" x14ac:dyDescent="0.25"/>
    <row r="2456" s="31" customFormat="1" x14ac:dyDescent="0.25"/>
    <row r="2457" s="31" customFormat="1" x14ac:dyDescent="0.25"/>
    <row r="2458" s="31" customFormat="1" x14ac:dyDescent="0.25"/>
    <row r="2459" s="31" customFormat="1" x14ac:dyDescent="0.25"/>
    <row r="2460" s="31" customFormat="1" x14ac:dyDescent="0.25"/>
    <row r="2461" s="31" customFormat="1" x14ac:dyDescent="0.25"/>
    <row r="2462" s="31" customFormat="1" x14ac:dyDescent="0.25"/>
    <row r="2463" s="31" customFormat="1" x14ac:dyDescent="0.25"/>
    <row r="2464" s="31" customFormat="1" x14ac:dyDescent="0.25"/>
    <row r="2465" s="31" customFormat="1" x14ac:dyDescent="0.25"/>
    <row r="2466" s="31" customFormat="1" x14ac:dyDescent="0.25"/>
    <row r="2467" s="31" customFormat="1" x14ac:dyDescent="0.25"/>
    <row r="2468" s="31" customFormat="1" x14ac:dyDescent="0.25"/>
    <row r="2469" s="31" customFormat="1" x14ac:dyDescent="0.25"/>
    <row r="2470" s="31" customFormat="1" x14ac:dyDescent="0.25"/>
    <row r="2471" s="31" customFormat="1" x14ac:dyDescent="0.25"/>
    <row r="2472" s="31" customFormat="1" x14ac:dyDescent="0.25"/>
    <row r="2473" s="31" customFormat="1" x14ac:dyDescent="0.25"/>
    <row r="2474" s="31" customFormat="1" x14ac:dyDescent="0.25"/>
    <row r="2475" s="31" customFormat="1" x14ac:dyDescent="0.25"/>
    <row r="2476" s="31" customFormat="1" x14ac:dyDescent="0.25"/>
    <row r="2477" s="31" customFormat="1" x14ac:dyDescent="0.25"/>
    <row r="2478" s="31" customFormat="1" x14ac:dyDescent="0.25"/>
    <row r="2479" s="31" customFormat="1" x14ac:dyDescent="0.25"/>
    <row r="2480" s="31" customFormat="1" x14ac:dyDescent="0.25"/>
    <row r="2481" s="31" customFormat="1" x14ac:dyDescent="0.25"/>
    <row r="2482" s="31" customFormat="1" x14ac:dyDescent="0.25"/>
    <row r="2483" s="31" customFormat="1" x14ac:dyDescent="0.25"/>
    <row r="2484" s="31" customFormat="1" x14ac:dyDescent="0.25"/>
    <row r="2485" s="31" customFormat="1" x14ac:dyDescent="0.25"/>
    <row r="2486" s="31" customFormat="1" x14ac:dyDescent="0.25"/>
    <row r="2487" s="31" customFormat="1" x14ac:dyDescent="0.25"/>
    <row r="2488" s="31" customFormat="1" x14ac:dyDescent="0.25"/>
    <row r="2489" s="31" customFormat="1" x14ac:dyDescent="0.25"/>
    <row r="2490" s="31" customFormat="1" x14ac:dyDescent="0.25"/>
    <row r="2491" s="31" customFormat="1" x14ac:dyDescent="0.25"/>
    <row r="2492" s="31" customFormat="1" x14ac:dyDescent="0.25"/>
    <row r="2493" s="31" customFormat="1" x14ac:dyDescent="0.25"/>
    <row r="2494" s="31" customFormat="1" x14ac:dyDescent="0.25"/>
    <row r="2495" s="31" customFormat="1" x14ac:dyDescent="0.25"/>
    <row r="2496" s="31" customFormat="1" x14ac:dyDescent="0.25"/>
    <row r="2497" s="31" customFormat="1" x14ac:dyDescent="0.25"/>
    <row r="2498" s="31" customFormat="1" x14ac:dyDescent="0.25"/>
    <row r="2499" s="31" customFormat="1" x14ac:dyDescent="0.25"/>
    <row r="2500" s="31" customFormat="1" x14ac:dyDescent="0.25"/>
    <row r="2501" s="31" customFormat="1" x14ac:dyDescent="0.25"/>
    <row r="2502" s="31" customFormat="1" x14ac:dyDescent="0.25"/>
    <row r="2503" s="31" customFormat="1" x14ac:dyDescent="0.25"/>
    <row r="2504" s="31" customFormat="1" x14ac:dyDescent="0.25"/>
    <row r="2505" s="31" customFormat="1" x14ac:dyDescent="0.25"/>
    <row r="2506" s="31" customFormat="1" x14ac:dyDescent="0.25"/>
    <row r="2507" s="31" customFormat="1" x14ac:dyDescent="0.25"/>
    <row r="2508" s="31" customFormat="1" x14ac:dyDescent="0.25"/>
    <row r="2509" s="31" customFormat="1" x14ac:dyDescent="0.25"/>
    <row r="2510" s="31" customFormat="1" x14ac:dyDescent="0.25"/>
    <row r="2511" s="31" customFormat="1" x14ac:dyDescent="0.25"/>
    <row r="2512" s="31" customFormat="1" x14ac:dyDescent="0.25"/>
    <row r="2513" s="31" customFormat="1" x14ac:dyDescent="0.25"/>
    <row r="2514" s="31" customFormat="1" x14ac:dyDescent="0.25"/>
    <row r="2515" s="31" customFormat="1" x14ac:dyDescent="0.25"/>
    <row r="2516" s="31" customFormat="1" x14ac:dyDescent="0.25"/>
    <row r="2517" s="31" customFormat="1" x14ac:dyDescent="0.25"/>
    <row r="2518" s="31" customFormat="1" x14ac:dyDescent="0.25"/>
    <row r="2519" s="31" customFormat="1" x14ac:dyDescent="0.25"/>
    <row r="2520" s="31" customFormat="1" x14ac:dyDescent="0.25"/>
    <row r="2521" s="31" customFormat="1" x14ac:dyDescent="0.25"/>
    <row r="2522" s="31" customFormat="1" x14ac:dyDescent="0.25"/>
    <row r="2523" s="31" customFormat="1" x14ac:dyDescent="0.25"/>
    <row r="2524" s="31" customFormat="1" x14ac:dyDescent="0.25"/>
    <row r="2525" s="31" customFormat="1" x14ac:dyDescent="0.25"/>
    <row r="2526" s="31" customFormat="1" x14ac:dyDescent="0.25"/>
    <row r="2527" s="31" customFormat="1" x14ac:dyDescent="0.25"/>
    <row r="2528" s="31" customFormat="1" x14ac:dyDescent="0.25"/>
    <row r="2529" s="31" customFormat="1" x14ac:dyDescent="0.25"/>
    <row r="2530" s="31" customFormat="1" x14ac:dyDescent="0.25"/>
    <row r="2531" s="31" customFormat="1" x14ac:dyDescent="0.25"/>
    <row r="2532" s="31" customFormat="1" x14ac:dyDescent="0.25"/>
    <row r="2533" s="31" customFormat="1" x14ac:dyDescent="0.25"/>
    <row r="2534" s="31" customFormat="1" x14ac:dyDescent="0.25"/>
    <row r="2535" s="31" customFormat="1" x14ac:dyDescent="0.25"/>
    <row r="2536" s="31" customFormat="1" x14ac:dyDescent="0.25"/>
    <row r="2537" s="31" customFormat="1" x14ac:dyDescent="0.25"/>
    <row r="2538" s="31" customFormat="1" x14ac:dyDescent="0.25"/>
    <row r="2539" s="31" customFormat="1" x14ac:dyDescent="0.25"/>
    <row r="2540" s="31" customFormat="1" x14ac:dyDescent="0.25"/>
    <row r="2541" s="31" customFormat="1" x14ac:dyDescent="0.25"/>
    <row r="2542" s="31" customFormat="1" x14ac:dyDescent="0.25"/>
    <row r="2543" s="31" customFormat="1" x14ac:dyDescent="0.25"/>
    <row r="2544" s="31" customFormat="1" x14ac:dyDescent="0.25"/>
    <row r="2545" s="31" customFormat="1" x14ac:dyDescent="0.25"/>
    <row r="2546" s="31" customFormat="1" x14ac:dyDescent="0.25"/>
    <row r="2547" s="31" customFormat="1" x14ac:dyDescent="0.25"/>
    <row r="2548" s="31" customFormat="1" x14ac:dyDescent="0.25"/>
    <row r="2549" s="31" customFormat="1" x14ac:dyDescent="0.25"/>
    <row r="2550" s="31" customFormat="1" x14ac:dyDescent="0.25"/>
    <row r="2551" s="31" customFormat="1" x14ac:dyDescent="0.25"/>
    <row r="2552" s="31" customFormat="1" x14ac:dyDescent="0.25"/>
    <row r="2553" s="31" customFormat="1" x14ac:dyDescent="0.25"/>
    <row r="2554" s="31" customFormat="1" x14ac:dyDescent="0.25"/>
    <row r="2555" s="31" customFormat="1" x14ac:dyDescent="0.25"/>
    <row r="2556" s="31" customFormat="1" x14ac:dyDescent="0.25"/>
    <row r="2557" s="31" customFormat="1" x14ac:dyDescent="0.25"/>
    <row r="2558" s="31" customFormat="1" x14ac:dyDescent="0.25"/>
    <row r="2559" s="31" customFormat="1" x14ac:dyDescent="0.25"/>
    <row r="2560" s="31" customFormat="1" x14ac:dyDescent="0.25"/>
    <row r="2561" s="31" customFormat="1" x14ac:dyDescent="0.25"/>
    <row r="2562" s="31" customFormat="1" x14ac:dyDescent="0.25"/>
    <row r="2563" s="31" customFormat="1" x14ac:dyDescent="0.25"/>
    <row r="2564" s="31" customFormat="1" x14ac:dyDescent="0.25"/>
    <row r="2565" s="31" customFormat="1" x14ac:dyDescent="0.25"/>
    <row r="2566" s="31" customFormat="1" x14ac:dyDescent="0.25"/>
    <row r="2567" s="31" customFormat="1" x14ac:dyDescent="0.25"/>
    <row r="2568" s="31" customFormat="1" x14ac:dyDescent="0.25"/>
    <row r="2569" s="31" customFormat="1" x14ac:dyDescent="0.25"/>
    <row r="2570" s="31" customFormat="1" x14ac:dyDescent="0.25"/>
    <row r="2571" s="31" customFormat="1" x14ac:dyDescent="0.25"/>
    <row r="2572" s="31" customFormat="1" x14ac:dyDescent="0.25"/>
    <row r="2573" s="31" customFormat="1" x14ac:dyDescent="0.25"/>
    <row r="2574" s="31" customFormat="1" x14ac:dyDescent="0.25"/>
    <row r="2575" s="31" customFormat="1" x14ac:dyDescent="0.25"/>
    <row r="2576" s="31" customFormat="1" x14ac:dyDescent="0.25"/>
    <row r="2577" s="31" customFormat="1" x14ac:dyDescent="0.25"/>
    <row r="2578" s="31" customFormat="1" x14ac:dyDescent="0.25"/>
    <row r="2579" s="31" customFormat="1" x14ac:dyDescent="0.25"/>
    <row r="2580" s="31" customFormat="1" x14ac:dyDescent="0.25"/>
    <row r="2581" s="31" customFormat="1" x14ac:dyDescent="0.25"/>
    <row r="2582" s="31" customFormat="1" x14ac:dyDescent="0.25"/>
    <row r="2583" s="31" customFormat="1" x14ac:dyDescent="0.25"/>
    <row r="2584" s="31" customFormat="1" x14ac:dyDescent="0.25"/>
    <row r="2585" s="31" customFormat="1" x14ac:dyDescent="0.25"/>
    <row r="2586" s="31" customFormat="1" x14ac:dyDescent="0.25"/>
    <row r="2587" s="31" customFormat="1" x14ac:dyDescent="0.25"/>
    <row r="2588" s="31" customFormat="1" x14ac:dyDescent="0.25"/>
    <row r="2589" s="31" customFormat="1" x14ac:dyDescent="0.25"/>
    <row r="2590" s="31" customFormat="1" x14ac:dyDescent="0.25"/>
    <row r="2591" s="31" customFormat="1" x14ac:dyDescent="0.25"/>
    <row r="2592" s="31" customFormat="1" x14ac:dyDescent="0.25"/>
    <row r="2593" s="31" customFormat="1" x14ac:dyDescent="0.25"/>
    <row r="2594" s="31" customFormat="1" x14ac:dyDescent="0.25"/>
    <row r="2595" s="31" customFormat="1" x14ac:dyDescent="0.25"/>
    <row r="2596" s="31" customFormat="1" x14ac:dyDescent="0.25"/>
    <row r="2597" s="31" customFormat="1" x14ac:dyDescent="0.25"/>
    <row r="2598" s="31" customFormat="1" x14ac:dyDescent="0.25"/>
    <row r="2599" s="31" customFormat="1" x14ac:dyDescent="0.25"/>
    <row r="2600" s="31" customFormat="1" x14ac:dyDescent="0.25"/>
    <row r="2601" s="31" customFormat="1" x14ac:dyDescent="0.25"/>
    <row r="2602" s="31" customFormat="1" x14ac:dyDescent="0.25"/>
    <row r="2603" s="31" customFormat="1" x14ac:dyDescent="0.25"/>
    <row r="2604" s="31" customFormat="1" x14ac:dyDescent="0.25"/>
    <row r="2605" s="31" customFormat="1" x14ac:dyDescent="0.25"/>
    <row r="2606" s="31" customFormat="1" x14ac:dyDescent="0.25"/>
    <row r="2607" s="31" customFormat="1" x14ac:dyDescent="0.25"/>
    <row r="2608" s="31" customFormat="1" x14ac:dyDescent="0.25"/>
    <row r="2609" s="31" customFormat="1" x14ac:dyDescent="0.25"/>
    <row r="2610" s="31" customFormat="1" x14ac:dyDescent="0.25"/>
    <row r="2611" s="31" customFormat="1" x14ac:dyDescent="0.25"/>
    <row r="2612" s="31" customFormat="1" x14ac:dyDescent="0.25"/>
    <row r="2613" s="31" customFormat="1" x14ac:dyDescent="0.25"/>
    <row r="2614" s="31" customFormat="1" x14ac:dyDescent="0.25"/>
    <row r="2615" s="31" customFormat="1" x14ac:dyDescent="0.25"/>
    <row r="2616" s="31" customFormat="1" x14ac:dyDescent="0.25"/>
    <row r="2617" s="31" customFormat="1" x14ac:dyDescent="0.25"/>
    <row r="2618" s="31" customFormat="1" x14ac:dyDescent="0.25"/>
    <row r="2619" s="31" customFormat="1" x14ac:dyDescent="0.25"/>
    <row r="2620" s="31" customFormat="1" x14ac:dyDescent="0.25"/>
    <row r="2621" s="31" customFormat="1" x14ac:dyDescent="0.25"/>
    <row r="2622" s="31" customFormat="1" x14ac:dyDescent="0.25"/>
    <row r="2623" s="31" customFormat="1" x14ac:dyDescent="0.25"/>
    <row r="2624" s="31" customFormat="1" x14ac:dyDescent="0.25"/>
    <row r="2625" s="31" customFormat="1" x14ac:dyDescent="0.25"/>
    <row r="2626" s="31" customFormat="1" x14ac:dyDescent="0.25"/>
    <row r="2627" s="31" customFormat="1" x14ac:dyDescent="0.25"/>
    <row r="2628" s="31" customFormat="1" x14ac:dyDescent="0.25"/>
    <row r="2629" s="31" customFormat="1" x14ac:dyDescent="0.25"/>
    <row r="2630" s="31" customFormat="1" x14ac:dyDescent="0.25"/>
    <row r="2631" s="31" customFormat="1" x14ac:dyDescent="0.25"/>
    <row r="2632" s="31" customFormat="1" x14ac:dyDescent="0.25"/>
    <row r="2633" s="31" customFormat="1" x14ac:dyDescent="0.25"/>
    <row r="2634" s="31" customFormat="1" x14ac:dyDescent="0.25"/>
    <row r="2635" s="31" customFormat="1" x14ac:dyDescent="0.25"/>
    <row r="2636" s="31" customFormat="1" x14ac:dyDescent="0.25"/>
    <row r="2637" s="31" customFormat="1" x14ac:dyDescent="0.25"/>
    <row r="2638" s="31" customFormat="1" x14ac:dyDescent="0.25"/>
    <row r="2639" s="31" customFormat="1" x14ac:dyDescent="0.25"/>
    <row r="2640" s="31" customFormat="1" x14ac:dyDescent="0.25"/>
    <row r="2641" s="31" customFormat="1" x14ac:dyDescent="0.25"/>
    <row r="2642" s="31" customFormat="1" x14ac:dyDescent="0.25"/>
    <row r="2643" s="31" customFormat="1" x14ac:dyDescent="0.25"/>
    <row r="2644" s="31" customFormat="1" x14ac:dyDescent="0.25"/>
    <row r="2645" s="31" customFormat="1" x14ac:dyDescent="0.25"/>
    <row r="2646" s="31" customFormat="1" x14ac:dyDescent="0.25"/>
    <row r="2647" s="31" customFormat="1" x14ac:dyDescent="0.25"/>
    <row r="2648" s="31" customFormat="1" x14ac:dyDescent="0.25"/>
    <row r="2649" s="31" customFormat="1" x14ac:dyDescent="0.25"/>
    <row r="2650" s="31" customFormat="1" x14ac:dyDescent="0.25"/>
    <row r="2651" s="31" customFormat="1" x14ac:dyDescent="0.25"/>
    <row r="2652" s="31" customFormat="1" x14ac:dyDescent="0.25"/>
    <row r="2653" s="31" customFormat="1" x14ac:dyDescent="0.25"/>
    <row r="2654" s="31" customFormat="1" x14ac:dyDescent="0.25"/>
    <row r="2655" s="31" customFormat="1" x14ac:dyDescent="0.25"/>
    <row r="2656" s="31" customFormat="1" x14ac:dyDescent="0.25"/>
    <row r="2657" s="31" customFormat="1" x14ac:dyDescent="0.25"/>
    <row r="2658" s="31" customFormat="1" x14ac:dyDescent="0.25"/>
    <row r="2659" s="31" customFormat="1" x14ac:dyDescent="0.25"/>
    <row r="2660" s="31" customFormat="1" x14ac:dyDescent="0.25"/>
    <row r="2661" s="31" customFormat="1" x14ac:dyDescent="0.25"/>
    <row r="2662" s="31" customFormat="1" x14ac:dyDescent="0.25"/>
    <row r="2663" s="31" customFormat="1" x14ac:dyDescent="0.25"/>
    <row r="2664" s="31" customFormat="1" x14ac:dyDescent="0.25"/>
    <row r="2665" s="31" customFormat="1" x14ac:dyDescent="0.25"/>
    <row r="2666" s="31" customFormat="1" x14ac:dyDescent="0.25"/>
    <row r="2667" s="31" customFormat="1" x14ac:dyDescent="0.25"/>
    <row r="2668" s="31" customFormat="1" x14ac:dyDescent="0.25"/>
    <row r="2669" s="31" customFormat="1" x14ac:dyDescent="0.25"/>
    <row r="2670" s="31" customFormat="1" x14ac:dyDescent="0.25"/>
    <row r="2671" s="31" customFormat="1" x14ac:dyDescent="0.25"/>
    <row r="2672" s="31" customFormat="1" x14ac:dyDescent="0.25"/>
    <row r="2673" s="31" customFormat="1" x14ac:dyDescent="0.25"/>
    <row r="2674" s="31" customFormat="1" x14ac:dyDescent="0.25"/>
    <row r="2675" s="31" customFormat="1" x14ac:dyDescent="0.25"/>
    <row r="2676" s="31" customFormat="1" x14ac:dyDescent="0.25"/>
    <row r="2677" s="31" customFormat="1" x14ac:dyDescent="0.25"/>
    <row r="2678" s="31" customFormat="1" x14ac:dyDescent="0.25"/>
    <row r="2679" s="31" customFormat="1" x14ac:dyDescent="0.25"/>
    <row r="2680" s="31" customFormat="1" x14ac:dyDescent="0.25"/>
    <row r="2681" s="31" customFormat="1" x14ac:dyDescent="0.25"/>
    <row r="2682" s="31" customFormat="1" x14ac:dyDescent="0.25"/>
    <row r="2683" s="31" customFormat="1" x14ac:dyDescent="0.25"/>
    <row r="2684" s="31" customFormat="1" x14ac:dyDescent="0.25"/>
    <row r="2685" s="31" customFormat="1" x14ac:dyDescent="0.25"/>
    <row r="2686" s="31" customFormat="1" x14ac:dyDescent="0.25"/>
    <row r="2687" s="31" customFormat="1" x14ac:dyDescent="0.25"/>
    <row r="2688" s="31" customFormat="1" x14ac:dyDescent="0.25"/>
    <row r="2689" s="31" customFormat="1" x14ac:dyDescent="0.25"/>
    <row r="2690" s="31" customFormat="1" x14ac:dyDescent="0.25"/>
    <row r="2691" s="31" customFormat="1" x14ac:dyDescent="0.25"/>
    <row r="2692" s="31" customFormat="1" x14ac:dyDescent="0.25"/>
    <row r="2693" s="31" customFormat="1" x14ac:dyDescent="0.25"/>
    <row r="2694" s="31" customFormat="1" x14ac:dyDescent="0.25"/>
    <row r="2695" s="31" customFormat="1" x14ac:dyDescent="0.25"/>
    <row r="2696" s="31" customFormat="1" x14ac:dyDescent="0.25"/>
    <row r="2697" s="31" customFormat="1" x14ac:dyDescent="0.25"/>
    <row r="2698" s="31" customFormat="1" x14ac:dyDescent="0.25"/>
    <row r="2699" s="31" customFormat="1" x14ac:dyDescent="0.25"/>
    <row r="2700" s="31" customFormat="1" x14ac:dyDescent="0.25"/>
    <row r="2701" s="31" customFormat="1" x14ac:dyDescent="0.25"/>
    <row r="2702" s="31" customFormat="1" x14ac:dyDescent="0.25"/>
    <row r="2703" s="31" customFormat="1" x14ac:dyDescent="0.25"/>
    <row r="2704" s="31" customFormat="1" x14ac:dyDescent="0.25"/>
    <row r="2705" s="31" customFormat="1" x14ac:dyDescent="0.25"/>
    <row r="2706" s="31" customFormat="1" x14ac:dyDescent="0.25"/>
    <row r="2707" s="31" customFormat="1" x14ac:dyDescent="0.25"/>
    <row r="2708" s="31" customFormat="1" x14ac:dyDescent="0.25"/>
    <row r="2709" s="31" customFormat="1" x14ac:dyDescent="0.25"/>
    <row r="2710" s="31" customFormat="1" x14ac:dyDescent="0.25"/>
    <row r="2711" s="31" customFormat="1" x14ac:dyDescent="0.25"/>
    <row r="2712" s="31" customFormat="1" x14ac:dyDescent="0.25"/>
    <row r="2713" s="31" customFormat="1" x14ac:dyDescent="0.25"/>
    <row r="2714" s="31" customFormat="1" x14ac:dyDescent="0.25"/>
    <row r="2715" s="31" customFormat="1" x14ac:dyDescent="0.25"/>
    <row r="2716" s="31" customFormat="1" x14ac:dyDescent="0.25"/>
    <row r="2717" s="31" customFormat="1" x14ac:dyDescent="0.25"/>
    <row r="2718" s="31" customFormat="1" x14ac:dyDescent="0.25"/>
    <row r="2719" s="31" customFormat="1" x14ac:dyDescent="0.25"/>
    <row r="2720" s="31" customFormat="1" x14ac:dyDescent="0.25"/>
    <row r="2721" s="31" customFormat="1" x14ac:dyDescent="0.25"/>
    <row r="2722" s="31" customFormat="1" x14ac:dyDescent="0.25"/>
    <row r="2723" s="31" customFormat="1" x14ac:dyDescent="0.25"/>
    <row r="2724" s="31" customFormat="1" x14ac:dyDescent="0.25"/>
    <row r="2725" s="31" customFormat="1" x14ac:dyDescent="0.25"/>
    <row r="2726" s="31" customFormat="1" x14ac:dyDescent="0.25"/>
    <row r="2727" s="31" customFormat="1" x14ac:dyDescent="0.25"/>
    <row r="2728" s="31" customFormat="1" x14ac:dyDescent="0.25"/>
    <row r="2729" s="31" customFormat="1" x14ac:dyDescent="0.25"/>
    <row r="2730" s="31" customFormat="1" x14ac:dyDescent="0.25"/>
    <row r="2731" s="31" customFormat="1" x14ac:dyDescent="0.25"/>
    <row r="2732" s="31" customFormat="1" x14ac:dyDescent="0.25"/>
    <row r="2733" s="31" customFormat="1" x14ac:dyDescent="0.25"/>
    <row r="2734" s="31" customFormat="1" x14ac:dyDescent="0.25"/>
    <row r="2735" s="31" customFormat="1" x14ac:dyDescent="0.25"/>
    <row r="2736" s="31" customFormat="1" x14ac:dyDescent="0.25"/>
    <row r="2737" s="31" customFormat="1" x14ac:dyDescent="0.25"/>
    <row r="2738" s="31" customFormat="1" x14ac:dyDescent="0.25"/>
    <row r="2739" s="31" customFormat="1" x14ac:dyDescent="0.25"/>
    <row r="2740" s="31" customFormat="1" x14ac:dyDescent="0.25"/>
    <row r="2741" s="31" customFormat="1" x14ac:dyDescent="0.25"/>
    <row r="2742" s="31" customFormat="1" x14ac:dyDescent="0.25"/>
    <row r="2743" s="31" customFormat="1" x14ac:dyDescent="0.25"/>
    <row r="2744" s="31" customFormat="1" x14ac:dyDescent="0.25"/>
    <row r="2745" s="31" customFormat="1" x14ac:dyDescent="0.25"/>
    <row r="2746" s="31" customFormat="1" x14ac:dyDescent="0.25"/>
    <row r="2747" s="31" customFormat="1" x14ac:dyDescent="0.25"/>
    <row r="2748" s="31" customFormat="1" x14ac:dyDescent="0.25"/>
    <row r="2749" s="31" customFormat="1" x14ac:dyDescent="0.25"/>
    <row r="2750" s="31" customFormat="1" x14ac:dyDescent="0.25"/>
    <row r="2751" s="31" customFormat="1" x14ac:dyDescent="0.25"/>
    <row r="2752" s="31" customFormat="1" x14ac:dyDescent="0.25"/>
    <row r="2753" s="31" customFormat="1" x14ac:dyDescent="0.25"/>
    <row r="2754" s="31" customFormat="1" x14ac:dyDescent="0.25"/>
    <row r="2755" s="31" customFormat="1" x14ac:dyDescent="0.25"/>
    <row r="2756" s="31" customFormat="1" x14ac:dyDescent="0.25"/>
    <row r="2757" s="31" customFormat="1" x14ac:dyDescent="0.25"/>
    <row r="2758" s="31" customFormat="1" x14ac:dyDescent="0.25"/>
    <row r="2759" s="31" customFormat="1" x14ac:dyDescent="0.25"/>
    <row r="2760" s="31" customFormat="1" x14ac:dyDescent="0.25"/>
    <row r="2761" s="31" customFormat="1" x14ac:dyDescent="0.25"/>
    <row r="2762" s="31" customFormat="1" x14ac:dyDescent="0.25"/>
    <row r="2763" s="31" customFormat="1" x14ac:dyDescent="0.25"/>
    <row r="2764" s="31" customFormat="1" x14ac:dyDescent="0.25"/>
    <row r="2765" s="31" customFormat="1" x14ac:dyDescent="0.25"/>
    <row r="2766" s="31" customFormat="1" x14ac:dyDescent="0.25"/>
    <row r="2767" s="31" customFormat="1" x14ac:dyDescent="0.25"/>
    <row r="2768" s="31" customFormat="1" x14ac:dyDescent="0.25"/>
    <row r="2769" s="31" customFormat="1" x14ac:dyDescent="0.25"/>
    <row r="2770" s="31" customFormat="1" x14ac:dyDescent="0.25"/>
    <row r="2771" s="31" customFormat="1" x14ac:dyDescent="0.25"/>
    <row r="2772" s="31" customFormat="1" x14ac:dyDescent="0.25"/>
    <row r="2773" s="31" customFormat="1" x14ac:dyDescent="0.25"/>
    <row r="2774" s="31" customFormat="1" x14ac:dyDescent="0.25"/>
    <row r="2775" s="31" customFormat="1" x14ac:dyDescent="0.25"/>
    <row r="2776" s="31" customFormat="1" x14ac:dyDescent="0.25"/>
    <row r="2777" s="31" customFormat="1" x14ac:dyDescent="0.25"/>
    <row r="2778" s="31" customFormat="1" x14ac:dyDescent="0.25"/>
    <row r="2779" s="31" customFormat="1" x14ac:dyDescent="0.25"/>
    <row r="2780" s="31" customFormat="1" x14ac:dyDescent="0.25"/>
    <row r="2781" s="31" customFormat="1" x14ac:dyDescent="0.25"/>
    <row r="2782" s="31" customFormat="1" x14ac:dyDescent="0.25"/>
    <row r="2783" s="31" customFormat="1" x14ac:dyDescent="0.25"/>
    <row r="2784" s="31" customFormat="1" x14ac:dyDescent="0.25"/>
    <row r="2785" s="31" customFormat="1" x14ac:dyDescent="0.25"/>
    <row r="2786" s="31" customFormat="1" x14ac:dyDescent="0.25"/>
    <row r="2787" s="31" customFormat="1" x14ac:dyDescent="0.25"/>
    <row r="2788" s="31" customFormat="1" x14ac:dyDescent="0.25"/>
    <row r="2789" s="31" customFormat="1" x14ac:dyDescent="0.25"/>
    <row r="2790" s="31" customFormat="1" x14ac:dyDescent="0.25"/>
    <row r="2791" s="31" customFormat="1" x14ac:dyDescent="0.25"/>
    <row r="2792" s="31" customFormat="1" x14ac:dyDescent="0.25"/>
    <row r="2793" s="31" customFormat="1" x14ac:dyDescent="0.25"/>
    <row r="2794" s="31" customFormat="1" x14ac:dyDescent="0.25"/>
    <row r="2795" s="31" customFormat="1" x14ac:dyDescent="0.25"/>
    <row r="2796" s="31" customFormat="1" x14ac:dyDescent="0.25"/>
    <row r="2797" s="31" customFormat="1" x14ac:dyDescent="0.25"/>
    <row r="2798" s="31" customFormat="1" x14ac:dyDescent="0.25"/>
    <row r="2799" s="31" customFormat="1" x14ac:dyDescent="0.25"/>
    <row r="2800" s="31" customFormat="1" x14ac:dyDescent="0.25"/>
    <row r="2801" s="31" customFormat="1" x14ac:dyDescent="0.25"/>
    <row r="2802" s="31" customFormat="1" x14ac:dyDescent="0.25"/>
    <row r="2803" s="31" customFormat="1" x14ac:dyDescent="0.25"/>
    <row r="2804" s="31" customFormat="1" x14ac:dyDescent="0.25"/>
    <row r="2805" s="31" customFormat="1" x14ac:dyDescent="0.25"/>
    <row r="2806" s="31" customFormat="1" x14ac:dyDescent="0.25"/>
    <row r="2807" s="31" customFormat="1" x14ac:dyDescent="0.25"/>
    <row r="2808" s="31" customFormat="1" x14ac:dyDescent="0.25"/>
    <row r="2809" s="31" customFormat="1" x14ac:dyDescent="0.25"/>
    <row r="2810" s="31" customFormat="1" x14ac:dyDescent="0.25"/>
    <row r="2811" s="31" customFormat="1" x14ac:dyDescent="0.25"/>
    <row r="2812" s="31" customFormat="1" x14ac:dyDescent="0.25"/>
    <row r="2813" s="31" customFormat="1" x14ac:dyDescent="0.25"/>
    <row r="2814" s="31" customFormat="1" x14ac:dyDescent="0.25"/>
    <row r="2815" s="31" customFormat="1" x14ac:dyDescent="0.25"/>
    <row r="2816" s="31" customFormat="1" x14ac:dyDescent="0.25"/>
    <row r="2817" s="31" customFormat="1" x14ac:dyDescent="0.25"/>
    <row r="2818" s="31" customFormat="1" x14ac:dyDescent="0.25"/>
    <row r="2819" s="31" customFormat="1" x14ac:dyDescent="0.25"/>
    <row r="2820" s="31" customFormat="1" x14ac:dyDescent="0.25"/>
    <row r="2821" s="31" customFormat="1" x14ac:dyDescent="0.25"/>
    <row r="2822" s="31" customFormat="1" x14ac:dyDescent="0.25"/>
    <row r="2823" s="31" customFormat="1" x14ac:dyDescent="0.25"/>
    <row r="2824" s="31" customFormat="1" x14ac:dyDescent="0.25"/>
    <row r="2825" s="31" customFormat="1" x14ac:dyDescent="0.25"/>
    <row r="2826" s="31" customFormat="1" x14ac:dyDescent="0.25"/>
    <row r="2827" s="31" customFormat="1" x14ac:dyDescent="0.25"/>
    <row r="2828" s="31" customFormat="1" x14ac:dyDescent="0.25"/>
    <row r="2829" s="31" customFormat="1" x14ac:dyDescent="0.25"/>
    <row r="2830" s="31" customFormat="1" x14ac:dyDescent="0.25"/>
    <row r="2831" s="31" customFormat="1" x14ac:dyDescent="0.25"/>
    <row r="2832" s="31" customFormat="1" x14ac:dyDescent="0.25"/>
    <row r="2833" s="31" customFormat="1" x14ac:dyDescent="0.25"/>
    <row r="2834" s="31" customFormat="1" x14ac:dyDescent="0.25"/>
    <row r="2835" s="31" customFormat="1" x14ac:dyDescent="0.25"/>
    <row r="2836" s="31" customFormat="1" x14ac:dyDescent="0.25"/>
    <row r="2837" s="31" customFormat="1" x14ac:dyDescent="0.25"/>
    <row r="2838" s="31" customFormat="1" x14ac:dyDescent="0.25"/>
    <row r="2839" s="31" customFormat="1" x14ac:dyDescent="0.25"/>
    <row r="2840" s="31" customFormat="1" x14ac:dyDescent="0.25"/>
    <row r="2841" s="31" customFormat="1" x14ac:dyDescent="0.25"/>
    <row r="2842" s="31" customFormat="1" x14ac:dyDescent="0.25"/>
    <row r="2843" s="31" customFormat="1" x14ac:dyDescent="0.25"/>
    <row r="2844" s="31" customFormat="1" x14ac:dyDescent="0.25"/>
    <row r="2845" s="31" customFormat="1" x14ac:dyDescent="0.25"/>
    <row r="2846" s="31" customFormat="1" x14ac:dyDescent="0.25"/>
    <row r="2847" s="31" customFormat="1" x14ac:dyDescent="0.25"/>
    <row r="2848" s="31" customFormat="1" x14ac:dyDescent="0.25"/>
    <row r="2849" s="31" customFormat="1" x14ac:dyDescent="0.25"/>
    <row r="2850" s="31" customFormat="1" x14ac:dyDescent="0.25"/>
    <row r="2851" s="31" customFormat="1" x14ac:dyDescent="0.25"/>
    <row r="2852" s="31" customFormat="1" x14ac:dyDescent="0.25"/>
    <row r="2853" s="31" customFormat="1" x14ac:dyDescent="0.25"/>
    <row r="2854" s="31" customFormat="1" x14ac:dyDescent="0.25"/>
    <row r="2855" s="31" customFormat="1" x14ac:dyDescent="0.25"/>
    <row r="2856" s="31" customFormat="1" x14ac:dyDescent="0.25"/>
    <row r="2857" s="31" customFormat="1" x14ac:dyDescent="0.25"/>
    <row r="2858" s="31" customFormat="1" x14ac:dyDescent="0.25"/>
    <row r="2859" s="31" customFormat="1" x14ac:dyDescent="0.25"/>
    <row r="2860" s="31" customFormat="1" x14ac:dyDescent="0.25"/>
    <row r="2861" s="31" customFormat="1" x14ac:dyDescent="0.25"/>
    <row r="2862" s="31" customFormat="1" x14ac:dyDescent="0.25"/>
    <row r="2863" s="31" customFormat="1" x14ac:dyDescent="0.25"/>
    <row r="2864" s="31" customFormat="1" x14ac:dyDescent="0.25"/>
    <row r="2865" s="31" customFormat="1" x14ac:dyDescent="0.25"/>
    <row r="2866" s="31" customFormat="1" x14ac:dyDescent="0.25"/>
    <row r="2867" s="31" customFormat="1" x14ac:dyDescent="0.25"/>
    <row r="2868" s="31" customFormat="1" x14ac:dyDescent="0.25"/>
    <row r="2869" s="31" customFormat="1" x14ac:dyDescent="0.25"/>
    <row r="2870" s="31" customFormat="1" x14ac:dyDescent="0.25"/>
    <row r="2871" s="31" customFormat="1" x14ac:dyDescent="0.25"/>
    <row r="2872" s="31" customFormat="1" x14ac:dyDescent="0.25"/>
    <row r="2873" s="31" customFormat="1" x14ac:dyDescent="0.25"/>
    <row r="2874" s="31" customFormat="1" x14ac:dyDescent="0.25"/>
    <row r="2875" s="31" customFormat="1" x14ac:dyDescent="0.25"/>
    <row r="2876" s="31" customFormat="1" x14ac:dyDescent="0.25"/>
    <row r="2877" s="31" customFormat="1" x14ac:dyDescent="0.25"/>
    <row r="2878" s="31" customFormat="1" x14ac:dyDescent="0.25"/>
    <row r="2879" s="31" customFormat="1" x14ac:dyDescent="0.25"/>
    <row r="2880" s="31" customFormat="1" x14ac:dyDescent="0.25"/>
    <row r="2881" s="31" customFormat="1" x14ac:dyDescent="0.25"/>
    <row r="2882" s="31" customFormat="1" x14ac:dyDescent="0.25"/>
    <row r="2883" s="31" customFormat="1" x14ac:dyDescent="0.25"/>
    <row r="2884" s="31" customFormat="1" x14ac:dyDescent="0.25"/>
    <row r="2885" s="31" customFormat="1" x14ac:dyDescent="0.25"/>
    <row r="2886" s="31" customFormat="1" x14ac:dyDescent="0.25"/>
    <row r="2887" s="31" customFormat="1" x14ac:dyDescent="0.25"/>
    <row r="2888" s="31" customFormat="1" x14ac:dyDescent="0.25"/>
    <row r="2889" s="31" customFormat="1" x14ac:dyDescent="0.25"/>
    <row r="2890" s="31" customFormat="1" x14ac:dyDescent="0.25"/>
    <row r="2891" s="31" customFormat="1" x14ac:dyDescent="0.25"/>
    <row r="2892" s="31" customFormat="1" x14ac:dyDescent="0.25"/>
    <row r="2893" s="31" customFormat="1" x14ac:dyDescent="0.25"/>
    <row r="2894" s="31" customFormat="1" x14ac:dyDescent="0.25"/>
    <row r="2895" s="31" customFormat="1" x14ac:dyDescent="0.25"/>
    <row r="2896" s="31" customFormat="1" x14ac:dyDescent="0.25"/>
    <row r="2897" s="31" customFormat="1" x14ac:dyDescent="0.25"/>
    <row r="2898" s="31" customFormat="1" x14ac:dyDescent="0.25"/>
    <row r="2899" s="31" customFormat="1" x14ac:dyDescent="0.25"/>
    <row r="2900" s="31" customFormat="1" x14ac:dyDescent="0.25"/>
    <row r="2901" s="31" customFormat="1" x14ac:dyDescent="0.25"/>
    <row r="2902" s="31" customFormat="1" x14ac:dyDescent="0.25"/>
    <row r="2903" s="31" customFormat="1" x14ac:dyDescent="0.25"/>
    <row r="2904" s="31" customFormat="1" x14ac:dyDescent="0.25"/>
    <row r="2905" s="31" customFormat="1" x14ac:dyDescent="0.25"/>
    <row r="2906" s="31" customFormat="1" x14ac:dyDescent="0.25"/>
    <row r="2907" s="31" customFormat="1" x14ac:dyDescent="0.25"/>
    <row r="2908" s="31" customFormat="1" x14ac:dyDescent="0.25"/>
    <row r="2909" s="31" customFormat="1" x14ac:dyDescent="0.25"/>
    <row r="2910" s="31" customFormat="1" x14ac:dyDescent="0.25"/>
    <row r="2911" s="31" customFormat="1" x14ac:dyDescent="0.25"/>
    <row r="2912" s="31" customFormat="1" x14ac:dyDescent="0.25"/>
    <row r="2913" s="31" customFormat="1" x14ac:dyDescent="0.25"/>
    <row r="2914" s="31" customFormat="1" x14ac:dyDescent="0.25"/>
    <row r="2915" s="31" customFormat="1" x14ac:dyDescent="0.25"/>
    <row r="2916" s="31" customFormat="1" x14ac:dyDescent="0.25"/>
    <row r="2917" s="31" customFormat="1" x14ac:dyDescent="0.25"/>
    <row r="2918" s="31" customFormat="1" x14ac:dyDescent="0.25"/>
    <row r="2919" s="31" customFormat="1" x14ac:dyDescent="0.25"/>
    <row r="2920" s="31" customFormat="1" x14ac:dyDescent="0.25"/>
    <row r="2921" s="31" customFormat="1" x14ac:dyDescent="0.25"/>
    <row r="2922" s="31" customFormat="1" x14ac:dyDescent="0.25"/>
    <row r="2923" s="31" customFormat="1" x14ac:dyDescent="0.25"/>
    <row r="2924" s="31" customFormat="1" x14ac:dyDescent="0.25"/>
    <row r="2925" s="31" customFormat="1" x14ac:dyDescent="0.25"/>
    <row r="2926" s="31" customFormat="1" x14ac:dyDescent="0.25"/>
    <row r="2927" s="31" customFormat="1" x14ac:dyDescent="0.25"/>
    <row r="2928" s="31" customFormat="1" x14ac:dyDescent="0.25"/>
    <row r="2929" s="31" customFormat="1" x14ac:dyDescent="0.25"/>
    <row r="2930" s="31" customFormat="1" x14ac:dyDescent="0.25"/>
    <row r="2931" s="31" customFormat="1" x14ac:dyDescent="0.25"/>
    <row r="2932" s="31" customFormat="1" x14ac:dyDescent="0.25"/>
    <row r="2933" s="31" customFormat="1" x14ac:dyDescent="0.25"/>
    <row r="2934" s="31" customFormat="1" x14ac:dyDescent="0.25"/>
    <row r="2935" s="31" customFormat="1" x14ac:dyDescent="0.25"/>
    <row r="2936" s="31" customFormat="1" x14ac:dyDescent="0.25"/>
    <row r="2937" s="31" customFormat="1" x14ac:dyDescent="0.25"/>
    <row r="2938" s="31" customFormat="1" x14ac:dyDescent="0.25"/>
    <row r="2939" s="31" customFormat="1" x14ac:dyDescent="0.25"/>
    <row r="2940" s="31" customFormat="1" x14ac:dyDescent="0.25"/>
    <row r="2941" s="31" customFormat="1" x14ac:dyDescent="0.25"/>
    <row r="2942" s="31" customFormat="1" x14ac:dyDescent="0.25"/>
    <row r="2943" s="31" customFormat="1" x14ac:dyDescent="0.25"/>
    <row r="2944" s="31" customFormat="1" x14ac:dyDescent="0.25"/>
    <row r="2945" s="31" customFormat="1" x14ac:dyDescent="0.25"/>
    <row r="2946" s="31" customFormat="1" x14ac:dyDescent="0.25"/>
    <row r="2947" s="31" customFormat="1" x14ac:dyDescent="0.25"/>
    <row r="2948" s="31" customFormat="1" x14ac:dyDescent="0.25"/>
    <row r="2949" s="31" customFormat="1" x14ac:dyDescent="0.25"/>
    <row r="2950" s="31" customFormat="1" x14ac:dyDescent="0.25"/>
    <row r="2951" s="31" customFormat="1" x14ac:dyDescent="0.25"/>
    <row r="2952" s="31" customFormat="1" x14ac:dyDescent="0.25"/>
    <row r="2953" s="31" customFormat="1" x14ac:dyDescent="0.25"/>
    <row r="2954" s="31" customFormat="1" x14ac:dyDescent="0.25"/>
    <row r="2955" s="31" customFormat="1" x14ac:dyDescent="0.25"/>
    <row r="2956" s="31" customFormat="1" x14ac:dyDescent="0.25"/>
    <row r="2957" s="31" customFormat="1" x14ac:dyDescent="0.25"/>
    <row r="2958" s="31" customFormat="1" x14ac:dyDescent="0.25"/>
    <row r="2959" s="31" customFormat="1" x14ac:dyDescent="0.25"/>
    <row r="2960" s="31" customFormat="1" x14ac:dyDescent="0.25"/>
    <row r="2961" s="31" customFormat="1" x14ac:dyDescent="0.25"/>
    <row r="2962" s="31" customFormat="1" x14ac:dyDescent="0.25"/>
    <row r="2963" s="31" customFormat="1" x14ac:dyDescent="0.25"/>
    <row r="2964" s="31" customFormat="1" x14ac:dyDescent="0.25"/>
    <row r="2965" s="31" customFormat="1" x14ac:dyDescent="0.25"/>
    <row r="2966" s="31" customFormat="1" x14ac:dyDescent="0.25"/>
    <row r="2967" s="31" customFormat="1" x14ac:dyDescent="0.25"/>
    <row r="2968" s="31" customFormat="1" x14ac:dyDescent="0.25"/>
    <row r="2969" s="31" customFormat="1" x14ac:dyDescent="0.25"/>
    <row r="2970" s="31" customFormat="1" x14ac:dyDescent="0.25"/>
    <row r="2971" s="31" customFormat="1" x14ac:dyDescent="0.25"/>
    <row r="2972" s="31" customFormat="1" x14ac:dyDescent="0.25"/>
    <row r="2973" s="31" customFormat="1" x14ac:dyDescent="0.25"/>
    <row r="2974" s="31" customFormat="1" x14ac:dyDescent="0.25"/>
    <row r="2975" s="31" customFormat="1" x14ac:dyDescent="0.25"/>
    <row r="2976" s="31" customFormat="1" x14ac:dyDescent="0.25"/>
    <row r="2977" s="31" customFormat="1" x14ac:dyDescent="0.25"/>
    <row r="2978" s="31" customFormat="1" x14ac:dyDescent="0.25"/>
    <row r="2979" s="31" customFormat="1" x14ac:dyDescent="0.25"/>
    <row r="2980" s="31" customFormat="1" x14ac:dyDescent="0.25"/>
    <row r="2981" s="31" customFormat="1" x14ac:dyDescent="0.25"/>
    <row r="2982" s="31" customFormat="1" x14ac:dyDescent="0.25"/>
    <row r="2983" s="31" customFormat="1" x14ac:dyDescent="0.25"/>
    <row r="2984" s="31" customFormat="1" x14ac:dyDescent="0.25"/>
    <row r="2985" s="31" customFormat="1" x14ac:dyDescent="0.25"/>
    <row r="2986" s="31" customFormat="1" x14ac:dyDescent="0.25"/>
    <row r="2987" s="31" customFormat="1" x14ac:dyDescent="0.25"/>
    <row r="2988" s="31" customFormat="1" x14ac:dyDescent="0.25"/>
    <row r="2989" s="31" customFormat="1" x14ac:dyDescent="0.25"/>
    <row r="2990" s="31" customFormat="1" x14ac:dyDescent="0.25"/>
    <row r="2991" s="31" customFormat="1" x14ac:dyDescent="0.25"/>
    <row r="2992" s="31" customFormat="1" x14ac:dyDescent="0.25"/>
    <row r="2993" s="31" customFormat="1" x14ac:dyDescent="0.25"/>
    <row r="2994" s="31" customFormat="1" x14ac:dyDescent="0.25"/>
    <row r="2995" s="31" customFormat="1" x14ac:dyDescent="0.25"/>
    <row r="2996" s="31" customFormat="1" x14ac:dyDescent="0.25"/>
    <row r="2997" s="31" customFormat="1" x14ac:dyDescent="0.25"/>
    <row r="2998" s="31" customFormat="1" x14ac:dyDescent="0.25"/>
    <row r="2999" s="31" customFormat="1" x14ac:dyDescent="0.25"/>
    <row r="3000" s="31" customFormat="1" x14ac:dyDescent="0.25"/>
    <row r="3001" s="31" customFormat="1" x14ac:dyDescent="0.25"/>
    <row r="3002" s="31" customFormat="1" x14ac:dyDescent="0.25"/>
    <row r="3003" s="31" customFormat="1" x14ac:dyDescent="0.25"/>
    <row r="3004" s="31" customFormat="1" x14ac:dyDescent="0.25"/>
    <row r="3005" s="31" customFormat="1" x14ac:dyDescent="0.25"/>
    <row r="3006" s="31" customFormat="1" x14ac:dyDescent="0.25"/>
    <row r="3007" s="31" customFormat="1" x14ac:dyDescent="0.25"/>
    <row r="3008" s="31" customFormat="1" x14ac:dyDescent="0.25"/>
    <row r="3009" s="31" customFormat="1" x14ac:dyDescent="0.25"/>
    <row r="3010" s="31" customFormat="1" x14ac:dyDescent="0.25"/>
    <row r="3011" s="31" customFormat="1" x14ac:dyDescent="0.25"/>
    <row r="3012" s="31" customFormat="1" x14ac:dyDescent="0.25"/>
    <row r="3013" s="31" customFormat="1" x14ac:dyDescent="0.25"/>
    <row r="3014" s="31" customFormat="1" x14ac:dyDescent="0.25"/>
    <row r="3015" s="31" customFormat="1" x14ac:dyDescent="0.25"/>
    <row r="3016" s="31" customFormat="1" x14ac:dyDescent="0.25"/>
    <row r="3017" s="31" customFormat="1" x14ac:dyDescent="0.25"/>
    <row r="3018" s="31" customFormat="1" x14ac:dyDescent="0.25"/>
    <row r="3019" s="31" customFormat="1" x14ac:dyDescent="0.25"/>
    <row r="3020" s="31" customFormat="1" x14ac:dyDescent="0.25"/>
    <row r="3021" s="31" customFormat="1" x14ac:dyDescent="0.25"/>
    <row r="3022" s="31" customFormat="1" x14ac:dyDescent="0.25"/>
    <row r="3023" s="31" customFormat="1" x14ac:dyDescent="0.25"/>
    <row r="3024" s="31" customFormat="1" x14ac:dyDescent="0.25"/>
    <row r="3025" s="31" customFormat="1" x14ac:dyDescent="0.25"/>
    <row r="3026" s="31" customFormat="1" x14ac:dyDescent="0.25"/>
    <row r="3027" s="31" customFormat="1" x14ac:dyDescent="0.25"/>
    <row r="3028" s="31" customFormat="1" x14ac:dyDescent="0.25"/>
    <row r="3029" s="31" customFormat="1" x14ac:dyDescent="0.25"/>
    <row r="3030" s="31" customFormat="1" x14ac:dyDescent="0.25"/>
    <row r="3031" s="31" customFormat="1" x14ac:dyDescent="0.25"/>
    <row r="3032" s="31" customFormat="1" x14ac:dyDescent="0.25"/>
    <row r="3033" s="31" customFormat="1" x14ac:dyDescent="0.25"/>
    <row r="3034" s="31" customFormat="1" x14ac:dyDescent="0.25"/>
    <row r="3035" s="31" customFormat="1" x14ac:dyDescent="0.25"/>
    <row r="3036" s="31" customFormat="1" x14ac:dyDescent="0.25"/>
    <row r="3037" s="31" customFormat="1" x14ac:dyDescent="0.25"/>
    <row r="3038" s="31" customFormat="1" x14ac:dyDescent="0.25"/>
    <row r="3039" s="31" customFormat="1" x14ac:dyDescent="0.25"/>
    <row r="3040" s="31" customFormat="1" x14ac:dyDescent="0.25"/>
    <row r="3041" s="31" customFormat="1" x14ac:dyDescent="0.25"/>
    <row r="3042" s="31" customFormat="1" x14ac:dyDescent="0.25"/>
    <row r="3043" s="31" customFormat="1" x14ac:dyDescent="0.25"/>
    <row r="3044" s="31" customFormat="1" x14ac:dyDescent="0.25"/>
    <row r="3045" s="31" customFormat="1" x14ac:dyDescent="0.25"/>
    <row r="3046" s="31" customFormat="1" x14ac:dyDescent="0.25"/>
    <row r="3047" s="31" customFormat="1" x14ac:dyDescent="0.25"/>
    <row r="3048" s="31" customFormat="1" x14ac:dyDescent="0.25"/>
    <row r="3049" s="31" customFormat="1" x14ac:dyDescent="0.25"/>
    <row r="3050" s="31" customFormat="1" x14ac:dyDescent="0.25"/>
    <row r="3051" s="31" customFormat="1" x14ac:dyDescent="0.25"/>
    <row r="3052" s="31" customFormat="1" x14ac:dyDescent="0.25"/>
    <row r="3053" s="31" customFormat="1" x14ac:dyDescent="0.25"/>
    <row r="3054" s="31" customFormat="1" x14ac:dyDescent="0.25"/>
    <row r="3055" s="31" customFormat="1" x14ac:dyDescent="0.25"/>
    <row r="3056" s="31" customFormat="1" x14ac:dyDescent="0.25"/>
    <row r="3057" s="31" customFormat="1" x14ac:dyDescent="0.25"/>
    <row r="3058" s="31" customFormat="1" x14ac:dyDescent="0.25"/>
    <row r="3059" s="31" customFormat="1" x14ac:dyDescent="0.25"/>
    <row r="3060" s="31" customFormat="1" x14ac:dyDescent="0.25"/>
    <row r="3061" s="31" customFormat="1" x14ac:dyDescent="0.25"/>
    <row r="3062" s="31" customFormat="1" x14ac:dyDescent="0.25"/>
    <row r="3063" s="31" customFormat="1" x14ac:dyDescent="0.25"/>
    <row r="3064" s="31" customFormat="1" x14ac:dyDescent="0.25"/>
    <row r="3065" s="31" customFormat="1" x14ac:dyDescent="0.25"/>
    <row r="3066" s="31" customFormat="1" x14ac:dyDescent="0.25"/>
    <row r="3067" s="31" customFormat="1" x14ac:dyDescent="0.25"/>
    <row r="3068" s="31" customFormat="1" x14ac:dyDescent="0.25"/>
    <row r="3069" s="31" customFormat="1" x14ac:dyDescent="0.25"/>
    <row r="3070" s="31" customFormat="1" x14ac:dyDescent="0.25"/>
    <row r="3071" s="31" customFormat="1" x14ac:dyDescent="0.25"/>
    <row r="3072" s="31" customFormat="1" x14ac:dyDescent="0.25"/>
    <row r="3073" s="31" customFormat="1" x14ac:dyDescent="0.25"/>
    <row r="3074" s="31" customFormat="1" x14ac:dyDescent="0.25"/>
    <row r="3075" s="31" customFormat="1" x14ac:dyDescent="0.25"/>
    <row r="3076" s="31" customFormat="1" x14ac:dyDescent="0.25"/>
    <row r="3077" s="31" customFormat="1" x14ac:dyDescent="0.25"/>
    <row r="3078" s="31" customFormat="1" x14ac:dyDescent="0.25"/>
    <row r="3079" s="31" customFormat="1" x14ac:dyDescent="0.25"/>
    <row r="3080" s="31" customFormat="1" x14ac:dyDescent="0.25"/>
    <row r="3081" s="31" customFormat="1" x14ac:dyDescent="0.25"/>
    <row r="3082" s="31" customFormat="1" x14ac:dyDescent="0.25"/>
    <row r="3083" s="31" customFormat="1" x14ac:dyDescent="0.25"/>
    <row r="3084" s="31" customFormat="1" x14ac:dyDescent="0.25"/>
    <row r="3085" s="31" customFormat="1" x14ac:dyDescent="0.25"/>
    <row r="3086" s="31" customFormat="1" x14ac:dyDescent="0.25"/>
    <row r="3087" s="31" customFormat="1" x14ac:dyDescent="0.25"/>
    <row r="3088" s="31" customFormat="1" x14ac:dyDescent="0.25"/>
    <row r="3089" s="31" customFormat="1" x14ac:dyDescent="0.25"/>
    <row r="3090" s="31" customFormat="1" x14ac:dyDescent="0.25"/>
    <row r="3091" s="31" customFormat="1" x14ac:dyDescent="0.25"/>
    <row r="3092" s="31" customFormat="1" x14ac:dyDescent="0.25"/>
    <row r="3093" s="31" customFormat="1" x14ac:dyDescent="0.25"/>
    <row r="3094" s="31" customFormat="1" x14ac:dyDescent="0.25"/>
    <row r="3095" s="31" customFormat="1" x14ac:dyDescent="0.25"/>
    <row r="3096" s="31" customFormat="1" x14ac:dyDescent="0.25"/>
    <row r="3097" s="31" customFormat="1" x14ac:dyDescent="0.25"/>
    <row r="3098" s="31" customFormat="1" x14ac:dyDescent="0.25"/>
    <row r="3099" s="31" customFormat="1" x14ac:dyDescent="0.25"/>
    <row r="3100" s="31" customFormat="1" x14ac:dyDescent="0.25"/>
    <row r="3101" s="31" customFormat="1" x14ac:dyDescent="0.25"/>
    <row r="3102" s="31" customFormat="1" x14ac:dyDescent="0.25"/>
    <row r="3103" s="31" customFormat="1" x14ac:dyDescent="0.25"/>
    <row r="3104" s="31" customFormat="1" x14ac:dyDescent="0.25"/>
    <row r="3105" s="31" customFormat="1" x14ac:dyDescent="0.25"/>
    <row r="3106" s="31" customFormat="1" x14ac:dyDescent="0.25"/>
    <row r="3107" s="31" customFormat="1" x14ac:dyDescent="0.25"/>
    <row r="3108" s="31" customFormat="1" x14ac:dyDescent="0.25"/>
    <row r="3109" s="31" customFormat="1" x14ac:dyDescent="0.25"/>
    <row r="3110" s="31" customFormat="1" x14ac:dyDescent="0.25"/>
    <row r="3111" s="31" customFormat="1" x14ac:dyDescent="0.25"/>
    <row r="3112" s="31" customFormat="1" x14ac:dyDescent="0.25"/>
    <row r="3113" s="31" customFormat="1" x14ac:dyDescent="0.25"/>
    <row r="3114" s="31" customFormat="1" x14ac:dyDescent="0.25"/>
    <row r="3115" s="31" customFormat="1" x14ac:dyDescent="0.25"/>
    <row r="3116" s="31" customFormat="1" x14ac:dyDescent="0.25"/>
    <row r="3117" s="31" customFormat="1" x14ac:dyDescent="0.25"/>
    <row r="3118" s="31" customFormat="1" x14ac:dyDescent="0.25"/>
    <row r="3119" s="31" customFormat="1" x14ac:dyDescent="0.25"/>
    <row r="3120" s="31" customFormat="1" x14ac:dyDescent="0.25"/>
    <row r="3121" s="31" customFormat="1" x14ac:dyDescent="0.25"/>
    <row r="3122" s="31" customFormat="1" x14ac:dyDescent="0.25"/>
    <row r="3123" s="31" customFormat="1" x14ac:dyDescent="0.25"/>
    <row r="3124" s="31" customFormat="1" x14ac:dyDescent="0.25"/>
    <row r="3125" s="31" customFormat="1" x14ac:dyDescent="0.25"/>
    <row r="3126" s="31" customFormat="1" x14ac:dyDescent="0.25"/>
    <row r="3127" s="31" customFormat="1" x14ac:dyDescent="0.25"/>
    <row r="3128" s="31" customFormat="1" x14ac:dyDescent="0.25"/>
    <row r="3129" s="31" customFormat="1" x14ac:dyDescent="0.25"/>
    <row r="3130" s="31" customFormat="1" x14ac:dyDescent="0.25"/>
    <row r="3131" s="31" customFormat="1" x14ac:dyDescent="0.25"/>
    <row r="3132" s="31" customFormat="1" x14ac:dyDescent="0.25"/>
    <row r="3133" s="31" customFormat="1" x14ac:dyDescent="0.25"/>
    <row r="3134" s="31" customFormat="1" x14ac:dyDescent="0.25"/>
    <row r="3135" s="31" customFormat="1" x14ac:dyDescent="0.25"/>
    <row r="3136" s="31" customFormat="1" x14ac:dyDescent="0.25"/>
    <row r="3137" s="31" customFormat="1" x14ac:dyDescent="0.25"/>
    <row r="3138" s="31" customFormat="1" x14ac:dyDescent="0.25"/>
    <row r="3139" s="31" customFormat="1" x14ac:dyDescent="0.25"/>
    <row r="3140" s="31" customFormat="1" x14ac:dyDescent="0.25"/>
    <row r="3141" s="31" customFormat="1" x14ac:dyDescent="0.25"/>
    <row r="3142" s="31" customFormat="1" x14ac:dyDescent="0.25"/>
    <row r="3143" s="31" customFormat="1" x14ac:dyDescent="0.25"/>
    <row r="3144" s="31" customFormat="1" x14ac:dyDescent="0.25"/>
    <row r="3145" s="31" customFormat="1" x14ac:dyDescent="0.25"/>
    <row r="3146" s="31" customFormat="1" x14ac:dyDescent="0.25"/>
    <row r="3147" s="31" customFormat="1" x14ac:dyDescent="0.25"/>
    <row r="3148" s="31" customFormat="1" x14ac:dyDescent="0.25"/>
    <row r="3149" s="31" customFormat="1" x14ac:dyDescent="0.25"/>
    <row r="3150" s="31" customFormat="1" x14ac:dyDescent="0.25"/>
    <row r="3151" s="31" customFormat="1" x14ac:dyDescent="0.25"/>
    <row r="3152" s="31" customFormat="1" x14ac:dyDescent="0.25"/>
    <row r="3153" s="31" customFormat="1" x14ac:dyDescent="0.25"/>
    <row r="3154" s="31" customFormat="1" x14ac:dyDescent="0.25"/>
    <row r="3155" s="31" customFormat="1" x14ac:dyDescent="0.25"/>
    <row r="3156" s="31" customFormat="1" x14ac:dyDescent="0.25"/>
    <row r="3157" s="31" customFormat="1" x14ac:dyDescent="0.25"/>
    <row r="3158" s="31" customFormat="1" x14ac:dyDescent="0.25"/>
    <row r="3159" s="31" customFormat="1" x14ac:dyDescent="0.25"/>
    <row r="3160" s="31" customFormat="1" x14ac:dyDescent="0.25"/>
    <row r="3161" s="31" customFormat="1" x14ac:dyDescent="0.25"/>
    <row r="3162" s="31" customFormat="1" x14ac:dyDescent="0.25"/>
    <row r="3163" s="31" customFormat="1" x14ac:dyDescent="0.25"/>
    <row r="3164" s="31" customFormat="1" x14ac:dyDescent="0.25"/>
    <row r="3165" s="31" customFormat="1" x14ac:dyDescent="0.25"/>
    <row r="3166" s="31" customFormat="1" x14ac:dyDescent="0.25"/>
    <row r="3167" s="31" customFormat="1" x14ac:dyDescent="0.25"/>
    <row r="3168" s="31" customFormat="1" x14ac:dyDescent="0.25"/>
    <row r="3169" s="31" customFormat="1" x14ac:dyDescent="0.25"/>
    <row r="3170" s="31" customFormat="1" x14ac:dyDescent="0.25"/>
    <row r="3171" s="31" customFormat="1" x14ac:dyDescent="0.25"/>
    <row r="3172" s="31" customFormat="1" x14ac:dyDescent="0.25"/>
    <row r="3173" s="31" customFormat="1" x14ac:dyDescent="0.25"/>
    <row r="3174" s="31" customFormat="1" x14ac:dyDescent="0.25"/>
    <row r="3175" s="31" customFormat="1" x14ac:dyDescent="0.25"/>
    <row r="3176" s="31" customFormat="1" x14ac:dyDescent="0.25"/>
    <row r="3177" s="31" customFormat="1" x14ac:dyDescent="0.25"/>
    <row r="3178" s="31" customFormat="1" x14ac:dyDescent="0.25"/>
    <row r="3179" s="31" customFormat="1" x14ac:dyDescent="0.25"/>
    <row r="3180" s="31" customFormat="1" x14ac:dyDescent="0.25"/>
    <row r="3181" s="31" customFormat="1" x14ac:dyDescent="0.25"/>
    <row r="3182" s="31" customFormat="1" x14ac:dyDescent="0.25"/>
    <row r="3183" s="31" customFormat="1" x14ac:dyDescent="0.25"/>
    <row r="3184" s="31" customFormat="1" x14ac:dyDescent="0.25"/>
    <row r="3185" s="31" customFormat="1" x14ac:dyDescent="0.25"/>
    <row r="3186" s="31" customFormat="1" x14ac:dyDescent="0.25"/>
    <row r="3187" s="31" customFormat="1" x14ac:dyDescent="0.25"/>
    <row r="3188" s="31" customFormat="1" x14ac:dyDescent="0.25"/>
    <row r="3189" s="31" customFormat="1" x14ac:dyDescent="0.25"/>
    <row r="3190" s="31" customFormat="1" x14ac:dyDescent="0.25"/>
    <row r="3191" s="31" customFormat="1" x14ac:dyDescent="0.25"/>
    <row r="3192" s="31" customFormat="1" x14ac:dyDescent="0.25"/>
    <row r="3193" s="31" customFormat="1" x14ac:dyDescent="0.25"/>
    <row r="3194" s="31" customFormat="1" x14ac:dyDescent="0.25"/>
    <row r="3195" s="31" customFormat="1" x14ac:dyDescent="0.25"/>
    <row r="3196" s="31" customFormat="1" x14ac:dyDescent="0.25"/>
    <row r="3197" s="31" customFormat="1" x14ac:dyDescent="0.25"/>
    <row r="3198" s="31" customFormat="1" x14ac:dyDescent="0.25"/>
    <row r="3199" s="31" customFormat="1" x14ac:dyDescent="0.25"/>
    <row r="3200" s="31" customFormat="1" x14ac:dyDescent="0.25"/>
    <row r="3201" s="31" customFormat="1" x14ac:dyDescent="0.25"/>
    <row r="3202" s="31" customFormat="1" x14ac:dyDescent="0.25"/>
    <row r="3203" s="31" customFormat="1" x14ac:dyDescent="0.25"/>
    <row r="3204" s="31" customFormat="1" x14ac:dyDescent="0.25"/>
    <row r="3205" s="31" customFormat="1" x14ac:dyDescent="0.25"/>
    <row r="3206" s="31" customFormat="1" x14ac:dyDescent="0.25"/>
    <row r="3207" s="31" customFormat="1" x14ac:dyDescent="0.25"/>
    <row r="3208" s="31" customFormat="1" x14ac:dyDescent="0.25"/>
    <row r="3209" s="31" customFormat="1" x14ac:dyDescent="0.25"/>
    <row r="3210" s="31" customFormat="1" x14ac:dyDescent="0.25"/>
    <row r="3211" s="31" customFormat="1" x14ac:dyDescent="0.25"/>
    <row r="3212" s="31" customFormat="1" x14ac:dyDescent="0.25"/>
    <row r="3213" s="31" customFormat="1" x14ac:dyDescent="0.25"/>
    <row r="3214" s="31" customFormat="1" x14ac:dyDescent="0.25"/>
    <row r="3215" s="31" customFormat="1" x14ac:dyDescent="0.25"/>
    <row r="3216" s="31" customFormat="1" x14ac:dyDescent="0.25"/>
    <row r="3217" s="31" customFormat="1" x14ac:dyDescent="0.25"/>
    <row r="3218" s="31" customFormat="1" x14ac:dyDescent="0.25"/>
    <row r="3219" s="31" customFormat="1" x14ac:dyDescent="0.25"/>
    <row r="3220" s="31" customFormat="1" x14ac:dyDescent="0.25"/>
    <row r="3221" s="31" customFormat="1" x14ac:dyDescent="0.25"/>
    <row r="3222" s="31" customFormat="1" x14ac:dyDescent="0.25"/>
    <row r="3223" s="31" customFormat="1" x14ac:dyDescent="0.25"/>
    <row r="3224" s="31" customFormat="1" x14ac:dyDescent="0.25"/>
    <row r="3225" s="31" customFormat="1" x14ac:dyDescent="0.25"/>
    <row r="3226" s="31" customFormat="1" x14ac:dyDescent="0.25"/>
    <row r="3227" s="31" customFormat="1" x14ac:dyDescent="0.25"/>
    <row r="3228" s="31" customFormat="1" x14ac:dyDescent="0.25"/>
    <row r="3229" s="31" customFormat="1" x14ac:dyDescent="0.25"/>
    <row r="3230" s="31" customFormat="1" x14ac:dyDescent="0.25"/>
    <row r="3231" s="31" customFormat="1" x14ac:dyDescent="0.25"/>
    <row r="3232" s="31" customFormat="1" x14ac:dyDescent="0.25"/>
    <row r="3233" s="31" customFormat="1" x14ac:dyDescent="0.25"/>
    <row r="3234" s="31" customFormat="1" x14ac:dyDescent="0.25"/>
    <row r="3235" s="31" customFormat="1" x14ac:dyDescent="0.25"/>
    <row r="3236" s="31" customFormat="1" x14ac:dyDescent="0.25"/>
    <row r="3237" s="31" customFormat="1" x14ac:dyDescent="0.25"/>
    <row r="3238" s="31" customFormat="1" x14ac:dyDescent="0.25"/>
    <row r="3239" s="31" customFormat="1" x14ac:dyDescent="0.25"/>
    <row r="3240" s="31" customFormat="1" x14ac:dyDescent="0.25"/>
    <row r="3241" s="31" customFormat="1" x14ac:dyDescent="0.25"/>
    <row r="3242" s="31" customFormat="1" x14ac:dyDescent="0.25"/>
    <row r="3243" s="31" customFormat="1" x14ac:dyDescent="0.25"/>
    <row r="3244" s="31" customFormat="1" x14ac:dyDescent="0.25"/>
    <row r="3245" s="31" customFormat="1" x14ac:dyDescent="0.25"/>
    <row r="3246" s="31" customFormat="1" x14ac:dyDescent="0.25"/>
    <row r="3247" s="31" customFormat="1" x14ac:dyDescent="0.25"/>
    <row r="3248" s="31" customFormat="1" x14ac:dyDescent="0.25"/>
    <row r="3249" s="31" customFormat="1" x14ac:dyDescent="0.25"/>
    <row r="3250" s="31" customFormat="1" x14ac:dyDescent="0.25"/>
    <row r="3251" s="31" customFormat="1" x14ac:dyDescent="0.25"/>
    <row r="3252" s="31" customFormat="1" x14ac:dyDescent="0.25"/>
    <row r="3253" s="31" customFormat="1" x14ac:dyDescent="0.25"/>
    <row r="3254" s="31" customFormat="1" x14ac:dyDescent="0.25"/>
    <row r="3255" s="31" customFormat="1" x14ac:dyDescent="0.25"/>
    <row r="3256" s="31" customFormat="1" x14ac:dyDescent="0.25"/>
    <row r="3257" s="31" customFormat="1" x14ac:dyDescent="0.25"/>
    <row r="3258" s="31" customFormat="1" x14ac:dyDescent="0.25"/>
    <row r="3259" s="31" customFormat="1" x14ac:dyDescent="0.25"/>
    <row r="3260" s="31" customFormat="1" x14ac:dyDescent="0.25"/>
    <row r="3261" s="31" customFormat="1" x14ac:dyDescent="0.25"/>
    <row r="3262" s="31" customFormat="1" x14ac:dyDescent="0.25"/>
    <row r="3263" s="31" customFormat="1" x14ac:dyDescent="0.25"/>
    <row r="3264" s="31" customFormat="1" x14ac:dyDescent="0.25"/>
    <row r="3265" s="31" customFormat="1" x14ac:dyDescent="0.25"/>
    <row r="3266" s="31" customFormat="1" x14ac:dyDescent="0.25"/>
    <row r="3267" s="31" customFormat="1" x14ac:dyDescent="0.25"/>
    <row r="3268" s="31" customFormat="1" x14ac:dyDescent="0.25"/>
    <row r="3269" s="31" customFormat="1" x14ac:dyDescent="0.25"/>
    <row r="3270" s="31" customFormat="1" x14ac:dyDescent="0.25"/>
    <row r="3271" s="31" customFormat="1" x14ac:dyDescent="0.25"/>
    <row r="3272" s="31" customFormat="1" x14ac:dyDescent="0.25"/>
    <row r="3273" s="31" customFormat="1" x14ac:dyDescent="0.25"/>
    <row r="3274" s="31" customFormat="1" x14ac:dyDescent="0.25"/>
    <row r="3275" s="31" customFormat="1" x14ac:dyDescent="0.25"/>
    <row r="3276" s="31" customFormat="1" x14ac:dyDescent="0.25"/>
    <row r="3277" s="31" customFormat="1" x14ac:dyDescent="0.25"/>
    <row r="3278" s="31" customFormat="1" x14ac:dyDescent="0.25"/>
    <row r="3279" s="31" customFormat="1" x14ac:dyDescent="0.25"/>
    <row r="3280" s="31" customFormat="1" x14ac:dyDescent="0.25"/>
    <row r="3281" s="31" customFormat="1" x14ac:dyDescent="0.25"/>
    <row r="3282" s="31" customFormat="1" x14ac:dyDescent="0.25"/>
    <row r="3283" s="31" customFormat="1" x14ac:dyDescent="0.25"/>
    <row r="3284" s="31" customFormat="1" x14ac:dyDescent="0.25"/>
    <row r="3285" s="31" customFormat="1" x14ac:dyDescent="0.25"/>
    <row r="3286" s="31" customFormat="1" x14ac:dyDescent="0.25"/>
    <row r="3287" s="31" customFormat="1" x14ac:dyDescent="0.25"/>
    <row r="3288" s="31" customFormat="1" x14ac:dyDescent="0.25"/>
    <row r="3289" s="31" customFormat="1" x14ac:dyDescent="0.25"/>
    <row r="3290" s="31" customFormat="1" x14ac:dyDescent="0.25"/>
    <row r="3291" s="31" customFormat="1" x14ac:dyDescent="0.25"/>
    <row r="3292" s="31" customFormat="1" x14ac:dyDescent="0.25"/>
    <row r="3293" s="31" customFormat="1" x14ac:dyDescent="0.25"/>
    <row r="3294" s="31" customFormat="1" x14ac:dyDescent="0.25"/>
    <row r="3295" s="31" customFormat="1" x14ac:dyDescent="0.25"/>
    <row r="3296" s="31" customFormat="1" x14ac:dyDescent="0.25"/>
    <row r="3297" s="31" customFormat="1" x14ac:dyDescent="0.25"/>
    <row r="3298" s="31" customFormat="1" x14ac:dyDescent="0.25"/>
    <row r="3299" s="31" customFormat="1" x14ac:dyDescent="0.25"/>
    <row r="3300" s="31" customFormat="1" x14ac:dyDescent="0.25"/>
    <row r="3301" s="31" customFormat="1" x14ac:dyDescent="0.25"/>
    <row r="3302" s="31" customFormat="1" x14ac:dyDescent="0.25"/>
    <row r="3303" s="31" customFormat="1" x14ac:dyDescent="0.25"/>
    <row r="3304" s="31" customFormat="1" x14ac:dyDescent="0.25"/>
    <row r="3305" s="31" customFormat="1" x14ac:dyDescent="0.25"/>
    <row r="3306" s="31" customFormat="1" x14ac:dyDescent="0.25"/>
    <row r="3307" s="31" customFormat="1" x14ac:dyDescent="0.25"/>
    <row r="3308" s="31" customFormat="1" x14ac:dyDescent="0.25"/>
    <row r="3309" s="31" customFormat="1" x14ac:dyDescent="0.25"/>
    <row r="3310" s="31" customFormat="1" x14ac:dyDescent="0.25"/>
    <row r="3311" s="31" customFormat="1" x14ac:dyDescent="0.25"/>
    <row r="3312" s="31" customFormat="1" x14ac:dyDescent="0.25"/>
    <row r="3313" s="31" customFormat="1" x14ac:dyDescent="0.25"/>
    <row r="3314" s="31" customFormat="1" x14ac:dyDescent="0.25"/>
    <row r="3315" s="31" customFormat="1" x14ac:dyDescent="0.25"/>
    <row r="3316" s="31" customFormat="1" x14ac:dyDescent="0.25"/>
    <row r="3317" s="31" customFormat="1" x14ac:dyDescent="0.25"/>
    <row r="3318" s="31" customFormat="1" x14ac:dyDescent="0.25"/>
    <row r="3319" s="31" customFormat="1" x14ac:dyDescent="0.25"/>
    <row r="3320" s="31" customFormat="1" x14ac:dyDescent="0.25"/>
    <row r="3321" s="31" customFormat="1" x14ac:dyDescent="0.25"/>
    <row r="3322" s="31" customFormat="1" x14ac:dyDescent="0.25"/>
    <row r="3323" s="31" customFormat="1" x14ac:dyDescent="0.25"/>
    <row r="3324" s="31" customFormat="1" x14ac:dyDescent="0.25"/>
    <row r="3325" s="31" customFormat="1" x14ac:dyDescent="0.25"/>
    <row r="3326" s="31" customFormat="1" x14ac:dyDescent="0.25"/>
    <row r="3327" s="31" customFormat="1" x14ac:dyDescent="0.25"/>
    <row r="3328" s="31" customFormat="1" x14ac:dyDescent="0.25"/>
    <row r="3329" s="31" customFormat="1" x14ac:dyDescent="0.25"/>
    <row r="3330" s="31" customFormat="1" x14ac:dyDescent="0.25"/>
    <row r="3331" s="31" customFormat="1" x14ac:dyDescent="0.25"/>
    <row r="3332" s="31" customFormat="1" x14ac:dyDescent="0.25"/>
    <row r="3333" s="31" customFormat="1" x14ac:dyDescent="0.25"/>
    <row r="3334" s="31" customFormat="1" x14ac:dyDescent="0.25"/>
    <row r="3335" s="31" customFormat="1" x14ac:dyDescent="0.25"/>
    <row r="3336" s="31" customFormat="1" x14ac:dyDescent="0.25"/>
    <row r="3337" s="31" customFormat="1" x14ac:dyDescent="0.25"/>
    <row r="3338" s="31" customFormat="1" x14ac:dyDescent="0.25"/>
    <row r="3339" s="31" customFormat="1" x14ac:dyDescent="0.25"/>
    <row r="3340" s="31" customFormat="1" x14ac:dyDescent="0.25"/>
    <row r="3341" s="31" customFormat="1" x14ac:dyDescent="0.25"/>
    <row r="3342" s="31" customFormat="1" x14ac:dyDescent="0.25"/>
    <row r="3343" s="31" customFormat="1" x14ac:dyDescent="0.25"/>
    <row r="3344" s="31" customFormat="1" x14ac:dyDescent="0.25"/>
    <row r="3345" s="31" customFormat="1" x14ac:dyDescent="0.25"/>
    <row r="3346" s="31" customFormat="1" x14ac:dyDescent="0.25"/>
    <row r="3347" s="31" customFormat="1" x14ac:dyDescent="0.25"/>
    <row r="3348" s="31" customFormat="1" x14ac:dyDescent="0.25"/>
    <row r="3349" s="31" customFormat="1" x14ac:dyDescent="0.25"/>
    <row r="3350" s="31" customFormat="1" x14ac:dyDescent="0.25"/>
    <row r="3351" s="31" customFormat="1" x14ac:dyDescent="0.25"/>
    <row r="3352" s="31" customFormat="1" x14ac:dyDescent="0.25"/>
    <row r="3353" s="31" customFormat="1" x14ac:dyDescent="0.25"/>
    <row r="3354" s="31" customFormat="1" x14ac:dyDescent="0.25"/>
    <row r="3355" s="31" customFormat="1" x14ac:dyDescent="0.25"/>
    <row r="3356" s="31" customFormat="1" x14ac:dyDescent="0.25"/>
    <row r="3357" s="31" customFormat="1" x14ac:dyDescent="0.25"/>
    <row r="3358" s="31" customFormat="1" x14ac:dyDescent="0.25"/>
    <row r="3359" s="31" customFormat="1" x14ac:dyDescent="0.25"/>
    <row r="3360" s="31" customFormat="1" x14ac:dyDescent="0.25"/>
    <row r="3361" s="31" customFormat="1" x14ac:dyDescent="0.25"/>
    <row r="3362" s="31" customFormat="1" x14ac:dyDescent="0.25"/>
    <row r="3363" s="31" customFormat="1" x14ac:dyDescent="0.25"/>
    <row r="3364" s="31" customFormat="1" x14ac:dyDescent="0.25"/>
    <row r="3365" s="31" customFormat="1" x14ac:dyDescent="0.25"/>
    <row r="3366" s="31" customFormat="1" x14ac:dyDescent="0.25"/>
    <row r="3367" s="31" customFormat="1" x14ac:dyDescent="0.25"/>
    <row r="3368" s="31" customFormat="1" x14ac:dyDescent="0.25"/>
    <row r="3369" s="31" customFormat="1" x14ac:dyDescent="0.25"/>
    <row r="3370" s="31" customFormat="1" x14ac:dyDescent="0.25"/>
    <row r="3371" s="31" customFormat="1" x14ac:dyDescent="0.25"/>
    <row r="3372" s="31" customFormat="1" x14ac:dyDescent="0.25"/>
    <row r="3373" s="31" customFormat="1" x14ac:dyDescent="0.25"/>
    <row r="3374" s="31" customFormat="1" x14ac:dyDescent="0.25"/>
    <row r="3375" s="31" customFormat="1" x14ac:dyDescent="0.25"/>
    <row r="3376" s="31" customFormat="1" x14ac:dyDescent="0.25"/>
    <row r="3377" s="31" customFormat="1" x14ac:dyDescent="0.25"/>
    <row r="3378" s="31" customFormat="1" x14ac:dyDescent="0.25"/>
    <row r="3379" s="31" customFormat="1" x14ac:dyDescent="0.25"/>
    <row r="3380" s="31" customFormat="1" x14ac:dyDescent="0.25"/>
    <row r="3381" s="31" customFormat="1" x14ac:dyDescent="0.25"/>
    <row r="3382" s="31" customFormat="1" x14ac:dyDescent="0.25"/>
    <row r="3383" s="31" customFormat="1" x14ac:dyDescent="0.25"/>
    <row r="3384" s="31" customFormat="1" x14ac:dyDescent="0.25"/>
    <row r="3385" s="31" customFormat="1" x14ac:dyDescent="0.25"/>
    <row r="3386" s="31" customFormat="1" x14ac:dyDescent="0.25"/>
    <row r="3387" s="31" customFormat="1" x14ac:dyDescent="0.25"/>
    <row r="3388" s="31" customFormat="1" x14ac:dyDescent="0.25"/>
    <row r="3389" s="31" customFormat="1" x14ac:dyDescent="0.25"/>
    <row r="3390" s="31" customFormat="1" x14ac:dyDescent="0.25"/>
    <row r="3391" s="31" customFormat="1" x14ac:dyDescent="0.25"/>
    <row r="3392" s="31" customFormat="1" x14ac:dyDescent="0.25"/>
    <row r="3393" s="31" customFormat="1" x14ac:dyDescent="0.25"/>
    <row r="3394" s="31" customFormat="1" x14ac:dyDescent="0.25"/>
    <row r="3395" s="31" customFormat="1" x14ac:dyDescent="0.25"/>
    <row r="3396" s="31" customFormat="1" x14ac:dyDescent="0.25"/>
    <row r="3397" s="31" customFormat="1" x14ac:dyDescent="0.25"/>
    <row r="3398" s="31" customFormat="1" x14ac:dyDescent="0.25"/>
    <row r="3399" s="31" customFormat="1" x14ac:dyDescent="0.25"/>
    <row r="3400" s="31" customFormat="1" x14ac:dyDescent="0.25"/>
    <row r="3401" s="31" customFormat="1" x14ac:dyDescent="0.25"/>
    <row r="3402" s="31" customFormat="1" x14ac:dyDescent="0.25"/>
    <row r="3403" s="31" customFormat="1" x14ac:dyDescent="0.25"/>
    <row r="3404" s="31" customFormat="1" x14ac:dyDescent="0.25"/>
    <row r="3405" s="31" customFormat="1" x14ac:dyDescent="0.25"/>
    <row r="3406" s="31" customFormat="1" x14ac:dyDescent="0.25"/>
    <row r="3407" s="31" customFormat="1" x14ac:dyDescent="0.25"/>
    <row r="3408" s="31" customFormat="1" x14ac:dyDescent="0.25"/>
    <row r="3409" s="31" customFormat="1" x14ac:dyDescent="0.25"/>
    <row r="3410" s="31" customFormat="1" x14ac:dyDescent="0.25"/>
    <row r="3411" s="31" customFormat="1" x14ac:dyDescent="0.25"/>
    <row r="3412" s="31" customFormat="1" x14ac:dyDescent="0.25"/>
    <row r="3413" s="31" customFormat="1" x14ac:dyDescent="0.25"/>
    <row r="3414" s="31" customFormat="1" x14ac:dyDescent="0.25"/>
    <row r="3415" s="31" customFormat="1" x14ac:dyDescent="0.25"/>
    <row r="3416" s="31" customFormat="1" x14ac:dyDescent="0.25"/>
    <row r="3417" s="31" customFormat="1" x14ac:dyDescent="0.25"/>
    <row r="3418" s="31" customFormat="1" x14ac:dyDescent="0.25"/>
    <row r="3419" s="31" customFormat="1" x14ac:dyDescent="0.25"/>
    <row r="3420" s="31" customFormat="1" x14ac:dyDescent="0.25"/>
    <row r="3421" s="31" customFormat="1" x14ac:dyDescent="0.25"/>
    <row r="3422" s="31" customFormat="1" x14ac:dyDescent="0.25"/>
    <row r="3423" s="31" customFormat="1" x14ac:dyDescent="0.25"/>
    <row r="3424" s="31" customFormat="1" x14ac:dyDescent="0.25"/>
    <row r="3425" s="31" customFormat="1" x14ac:dyDescent="0.25"/>
    <row r="3426" s="31" customFormat="1" x14ac:dyDescent="0.25"/>
    <row r="3427" s="31" customFormat="1" x14ac:dyDescent="0.25"/>
    <row r="3428" s="31" customFormat="1" x14ac:dyDescent="0.25"/>
    <row r="3429" s="31" customFormat="1" x14ac:dyDescent="0.25"/>
    <row r="3430" s="31" customFormat="1" x14ac:dyDescent="0.25"/>
    <row r="3431" s="31" customFormat="1" x14ac:dyDescent="0.25"/>
    <row r="3432" s="31" customFormat="1" x14ac:dyDescent="0.25"/>
    <row r="3433" s="31" customFormat="1" x14ac:dyDescent="0.25"/>
    <row r="3434" s="31" customFormat="1" x14ac:dyDescent="0.25"/>
    <row r="3435" s="31" customFormat="1" x14ac:dyDescent="0.25"/>
    <row r="3436" s="31" customFormat="1" x14ac:dyDescent="0.25"/>
    <row r="3437" s="31" customFormat="1" x14ac:dyDescent="0.25"/>
    <row r="3438" s="31" customFormat="1" x14ac:dyDescent="0.25"/>
    <row r="3439" s="31" customFormat="1" x14ac:dyDescent="0.25"/>
    <row r="3440" s="31" customFormat="1" x14ac:dyDescent="0.25"/>
    <row r="3441" s="31" customFormat="1" x14ac:dyDescent="0.25"/>
    <row r="3442" s="31" customFormat="1" x14ac:dyDescent="0.25"/>
    <row r="3443" s="31" customFormat="1" x14ac:dyDescent="0.25"/>
    <row r="3444" s="31" customFormat="1" x14ac:dyDescent="0.25"/>
    <row r="3445" s="31" customFormat="1" x14ac:dyDescent="0.25"/>
    <row r="3446" s="31" customFormat="1" x14ac:dyDescent="0.25"/>
    <row r="3447" s="31" customFormat="1" x14ac:dyDescent="0.25"/>
    <row r="3448" s="31" customFormat="1" x14ac:dyDescent="0.25"/>
    <row r="3449" s="31" customFormat="1" x14ac:dyDescent="0.25"/>
    <row r="3450" s="31" customFormat="1" x14ac:dyDescent="0.25"/>
    <row r="3451" s="31" customFormat="1" x14ac:dyDescent="0.25"/>
    <row r="3452" s="31" customFormat="1" x14ac:dyDescent="0.25"/>
    <row r="3453" s="31" customFormat="1" x14ac:dyDescent="0.25"/>
    <row r="3454" s="31" customFormat="1" x14ac:dyDescent="0.25"/>
    <row r="3455" s="31" customFormat="1" x14ac:dyDescent="0.25"/>
    <row r="3456" s="31" customFormat="1" x14ac:dyDescent="0.25"/>
    <row r="3457" s="31" customFormat="1" x14ac:dyDescent="0.25"/>
    <row r="3458" s="31" customFormat="1" x14ac:dyDescent="0.25"/>
    <row r="3459" s="31" customFormat="1" x14ac:dyDescent="0.25"/>
    <row r="3460" s="31" customFormat="1" x14ac:dyDescent="0.25"/>
    <row r="3461" s="31" customFormat="1" x14ac:dyDescent="0.25"/>
    <row r="3462" s="31" customFormat="1" x14ac:dyDescent="0.25"/>
    <row r="3463" s="31" customFormat="1" x14ac:dyDescent="0.25"/>
    <row r="3464" s="31" customFormat="1" x14ac:dyDescent="0.25"/>
    <row r="3465" s="31" customFormat="1" x14ac:dyDescent="0.25"/>
    <row r="3466" s="31" customFormat="1" x14ac:dyDescent="0.25"/>
    <row r="3467" s="31" customFormat="1" x14ac:dyDescent="0.25"/>
    <row r="3468" s="31" customFormat="1" x14ac:dyDescent="0.25"/>
    <row r="3469" s="31" customFormat="1" x14ac:dyDescent="0.25"/>
    <row r="3470" s="31" customFormat="1" x14ac:dyDescent="0.25"/>
    <row r="3471" s="31" customFormat="1" x14ac:dyDescent="0.25"/>
    <row r="3472" s="31" customFormat="1" x14ac:dyDescent="0.25"/>
    <row r="3473" s="31" customFormat="1" x14ac:dyDescent="0.25"/>
    <row r="3474" s="31" customFormat="1" x14ac:dyDescent="0.25"/>
    <row r="3475" s="31" customFormat="1" x14ac:dyDescent="0.25"/>
    <row r="3476" s="31" customFormat="1" x14ac:dyDescent="0.25"/>
    <row r="3477" s="31" customFormat="1" x14ac:dyDescent="0.25"/>
    <row r="3478" s="31" customFormat="1" x14ac:dyDescent="0.25"/>
    <row r="3479" s="31" customFormat="1" x14ac:dyDescent="0.25"/>
    <row r="3480" s="31" customFormat="1" x14ac:dyDescent="0.25"/>
    <row r="3481" s="31" customFormat="1" x14ac:dyDescent="0.25"/>
    <row r="3482" s="31" customFormat="1" x14ac:dyDescent="0.25"/>
    <row r="3483" s="31" customFormat="1" x14ac:dyDescent="0.25"/>
    <row r="3484" s="31" customFormat="1" x14ac:dyDescent="0.25"/>
    <row r="3485" s="31" customFormat="1" x14ac:dyDescent="0.25"/>
    <row r="3486" s="31" customFormat="1" x14ac:dyDescent="0.25"/>
    <row r="3487" s="31" customFormat="1" x14ac:dyDescent="0.25"/>
    <row r="3488" s="31" customFormat="1" x14ac:dyDescent="0.25"/>
    <row r="3489" s="31" customFormat="1" x14ac:dyDescent="0.25"/>
    <row r="3490" s="31" customFormat="1" x14ac:dyDescent="0.25"/>
    <row r="3491" s="31" customFormat="1" x14ac:dyDescent="0.25"/>
    <row r="3492" s="31" customFormat="1" x14ac:dyDescent="0.25"/>
    <row r="3493" s="31" customFormat="1" x14ac:dyDescent="0.25"/>
    <row r="3494" s="31" customFormat="1" x14ac:dyDescent="0.25"/>
    <row r="3495" s="31" customFormat="1" x14ac:dyDescent="0.25"/>
    <row r="3496" s="31" customFormat="1" x14ac:dyDescent="0.25"/>
    <row r="3497" s="31" customFormat="1" x14ac:dyDescent="0.25"/>
    <row r="3498" s="31" customFormat="1" x14ac:dyDescent="0.25"/>
    <row r="3499" s="31" customFormat="1" x14ac:dyDescent="0.25"/>
    <row r="3500" s="31" customFormat="1" x14ac:dyDescent="0.25"/>
    <row r="3501" s="31" customFormat="1" x14ac:dyDescent="0.25"/>
    <row r="3502" s="31" customFormat="1" x14ac:dyDescent="0.25"/>
    <row r="3503" s="31" customFormat="1" x14ac:dyDescent="0.25"/>
    <row r="3504" s="31" customFormat="1" x14ac:dyDescent="0.25"/>
    <row r="3505" s="31" customFormat="1" x14ac:dyDescent="0.25"/>
    <row r="3506" s="31" customFormat="1" x14ac:dyDescent="0.25"/>
    <row r="3507" s="31" customFormat="1" x14ac:dyDescent="0.25"/>
    <row r="3508" s="31" customFormat="1" x14ac:dyDescent="0.25"/>
    <row r="3509" s="31" customFormat="1" x14ac:dyDescent="0.25"/>
    <row r="3510" s="31" customFormat="1" x14ac:dyDescent="0.25"/>
    <row r="3511" s="31" customFormat="1" x14ac:dyDescent="0.25"/>
    <row r="3512" s="31" customFormat="1" x14ac:dyDescent="0.25"/>
    <row r="3513" s="31" customFormat="1" x14ac:dyDescent="0.25"/>
    <row r="3514" s="31" customFormat="1" x14ac:dyDescent="0.25"/>
    <row r="3515" s="31" customFormat="1" x14ac:dyDescent="0.25"/>
    <row r="3516" s="31" customFormat="1" x14ac:dyDescent="0.25"/>
    <row r="3517" s="31" customFormat="1" x14ac:dyDescent="0.25"/>
    <row r="3518" s="31" customFormat="1" x14ac:dyDescent="0.25"/>
    <row r="3519" s="31" customFormat="1" x14ac:dyDescent="0.25"/>
    <row r="3520" s="31" customFormat="1" x14ac:dyDescent="0.25"/>
    <row r="3521" s="31" customFormat="1" x14ac:dyDescent="0.25"/>
    <row r="3522" s="31" customFormat="1" x14ac:dyDescent="0.25"/>
    <row r="3523" s="31" customFormat="1" x14ac:dyDescent="0.25"/>
    <row r="3524" s="31" customFormat="1" x14ac:dyDescent="0.25"/>
    <row r="3525" s="31" customFormat="1" x14ac:dyDescent="0.25"/>
    <row r="3526" s="31" customFormat="1" x14ac:dyDescent="0.25"/>
    <row r="3527" s="31" customFormat="1" x14ac:dyDescent="0.25"/>
    <row r="3528" s="31" customFormat="1" x14ac:dyDescent="0.25"/>
    <row r="3529" s="31" customFormat="1" x14ac:dyDescent="0.25"/>
    <row r="3530" s="31" customFormat="1" x14ac:dyDescent="0.25"/>
    <row r="3531" s="31" customFormat="1" x14ac:dyDescent="0.25"/>
    <row r="3532" s="31" customFormat="1" x14ac:dyDescent="0.25"/>
    <row r="3533" s="31" customFormat="1" x14ac:dyDescent="0.25"/>
    <row r="3534" s="31" customFormat="1" x14ac:dyDescent="0.25"/>
    <row r="3535" s="31" customFormat="1" x14ac:dyDescent="0.25"/>
    <row r="3536" s="31" customFormat="1" x14ac:dyDescent="0.25"/>
    <row r="3537" s="31" customFormat="1" x14ac:dyDescent="0.25"/>
    <row r="3538" s="31" customFormat="1" x14ac:dyDescent="0.25"/>
    <row r="3539" s="31" customFormat="1" x14ac:dyDescent="0.25"/>
    <row r="3540" s="31" customFormat="1" x14ac:dyDescent="0.25"/>
    <row r="3541" s="31" customFormat="1" x14ac:dyDescent="0.25"/>
    <row r="3542" s="31" customFormat="1" x14ac:dyDescent="0.25"/>
    <row r="3543" s="31" customFormat="1" x14ac:dyDescent="0.25"/>
    <row r="3544" s="31" customFormat="1" x14ac:dyDescent="0.25"/>
    <row r="3545" s="31" customFormat="1" x14ac:dyDescent="0.25"/>
    <row r="3546" s="31" customFormat="1" x14ac:dyDescent="0.25"/>
    <row r="3547" s="31" customFormat="1" x14ac:dyDescent="0.25"/>
    <row r="3548" s="31" customFormat="1" x14ac:dyDescent="0.25"/>
    <row r="3549" s="31" customFormat="1" x14ac:dyDescent="0.25"/>
    <row r="3550" s="31" customFormat="1" x14ac:dyDescent="0.25"/>
    <row r="3551" s="31" customFormat="1" x14ac:dyDescent="0.25"/>
    <row r="3552" s="31" customFormat="1" x14ac:dyDescent="0.25"/>
    <row r="3553" s="31" customFormat="1" x14ac:dyDescent="0.25"/>
    <row r="3554" s="31" customFormat="1" x14ac:dyDescent="0.25"/>
    <row r="3555" s="31" customFormat="1" x14ac:dyDescent="0.25"/>
    <row r="3556" s="31" customFormat="1" x14ac:dyDescent="0.25"/>
    <row r="3557" s="31" customFormat="1" x14ac:dyDescent="0.25"/>
    <row r="3558" s="31" customFormat="1" x14ac:dyDescent="0.25"/>
    <row r="3559" s="31" customFormat="1" x14ac:dyDescent="0.25"/>
    <row r="3560" s="31" customFormat="1" x14ac:dyDescent="0.25"/>
    <row r="3561" s="31" customFormat="1" x14ac:dyDescent="0.25"/>
    <row r="3562" s="31" customFormat="1" x14ac:dyDescent="0.25"/>
    <row r="3563" s="31" customFormat="1" x14ac:dyDescent="0.25"/>
    <row r="3564" s="31" customFormat="1" x14ac:dyDescent="0.25"/>
    <row r="3565" s="31" customFormat="1" x14ac:dyDescent="0.25"/>
    <row r="3566" s="31" customFormat="1" x14ac:dyDescent="0.25"/>
    <row r="3567" s="31" customFormat="1" x14ac:dyDescent="0.25"/>
    <row r="3568" s="31" customFormat="1" x14ac:dyDescent="0.25"/>
    <row r="3569" s="31" customFormat="1" x14ac:dyDescent="0.25"/>
    <row r="3570" s="31" customFormat="1" x14ac:dyDescent="0.25"/>
    <row r="3571" s="31" customFormat="1" x14ac:dyDescent="0.25"/>
    <row r="3572" s="31" customFormat="1" x14ac:dyDescent="0.25"/>
    <row r="3573" s="31" customFormat="1" x14ac:dyDescent="0.25"/>
    <row r="3574" s="31" customFormat="1" x14ac:dyDescent="0.25"/>
    <row r="3575" s="31" customFormat="1" x14ac:dyDescent="0.25"/>
    <row r="3576" s="31" customFormat="1" x14ac:dyDescent="0.25"/>
    <row r="3577" s="31" customFormat="1" x14ac:dyDescent="0.25"/>
    <row r="3578" s="31" customFormat="1" x14ac:dyDescent="0.25"/>
    <row r="3579" s="31" customFormat="1" x14ac:dyDescent="0.25"/>
    <row r="3580" s="31" customFormat="1" x14ac:dyDescent="0.25"/>
    <row r="3581" s="31" customFormat="1" x14ac:dyDescent="0.25"/>
    <row r="3582" s="31" customFormat="1" x14ac:dyDescent="0.25"/>
    <row r="3583" s="31" customFormat="1" x14ac:dyDescent="0.25"/>
    <row r="3584" s="31" customFormat="1" x14ac:dyDescent="0.25"/>
    <row r="3585" s="31" customFormat="1" x14ac:dyDescent="0.25"/>
    <row r="3586" s="31" customFormat="1" x14ac:dyDescent="0.25"/>
    <row r="3587" s="31" customFormat="1" x14ac:dyDescent="0.25"/>
    <row r="3588" s="31" customFormat="1" x14ac:dyDescent="0.25"/>
    <row r="3589" s="31" customFormat="1" x14ac:dyDescent="0.25"/>
    <row r="3590" s="31" customFormat="1" x14ac:dyDescent="0.25"/>
    <row r="3591" s="31" customFormat="1" x14ac:dyDescent="0.25"/>
    <row r="3592" s="31" customFormat="1" x14ac:dyDescent="0.25"/>
    <row r="3593" s="31" customFormat="1" x14ac:dyDescent="0.25"/>
    <row r="3594" s="31" customFormat="1" x14ac:dyDescent="0.25"/>
    <row r="3595" s="31" customFormat="1" x14ac:dyDescent="0.25"/>
    <row r="3596" s="31" customFormat="1" x14ac:dyDescent="0.25"/>
    <row r="3597" s="31" customFormat="1" x14ac:dyDescent="0.25"/>
    <row r="3598" s="31" customFormat="1" x14ac:dyDescent="0.25"/>
    <row r="3599" s="31" customFormat="1" x14ac:dyDescent="0.25"/>
    <row r="3600" s="31" customFormat="1" x14ac:dyDescent="0.25"/>
    <row r="3601" s="31" customFormat="1" x14ac:dyDescent="0.25"/>
    <row r="3602" s="31" customFormat="1" x14ac:dyDescent="0.25"/>
    <row r="3603" s="31" customFormat="1" x14ac:dyDescent="0.25"/>
    <row r="3604" s="31" customFormat="1" x14ac:dyDescent="0.25"/>
    <row r="3605" s="31" customFormat="1" x14ac:dyDescent="0.25"/>
    <row r="3606" s="31" customFormat="1" x14ac:dyDescent="0.25"/>
    <row r="3607" s="31" customFormat="1" x14ac:dyDescent="0.25"/>
    <row r="3608" s="31" customFormat="1" x14ac:dyDescent="0.25"/>
    <row r="3609" s="31" customFormat="1" x14ac:dyDescent="0.25"/>
    <row r="3610" s="31" customFormat="1" x14ac:dyDescent="0.25"/>
    <row r="3611" s="31" customFormat="1" x14ac:dyDescent="0.25"/>
    <row r="3612" s="31" customFormat="1" x14ac:dyDescent="0.25"/>
    <row r="3613" s="31" customFormat="1" x14ac:dyDescent="0.25"/>
    <row r="3614" s="31" customFormat="1" x14ac:dyDescent="0.25"/>
    <row r="3615" s="31" customFormat="1" x14ac:dyDescent="0.25"/>
    <row r="3616" s="31" customFormat="1" x14ac:dyDescent="0.25"/>
    <row r="3617" s="31" customFormat="1" x14ac:dyDescent="0.25"/>
    <row r="3618" s="31" customFormat="1" x14ac:dyDescent="0.25"/>
    <row r="3619" s="31" customFormat="1" x14ac:dyDescent="0.25"/>
    <row r="3620" s="31" customFormat="1" x14ac:dyDescent="0.25"/>
    <row r="3621" s="31" customFormat="1" x14ac:dyDescent="0.25"/>
    <row r="3622" s="31" customFormat="1" x14ac:dyDescent="0.25"/>
    <row r="3623" s="31" customFormat="1" x14ac:dyDescent="0.25"/>
    <row r="3624" s="31" customFormat="1" x14ac:dyDescent="0.25"/>
    <row r="3625" s="31" customFormat="1" x14ac:dyDescent="0.25"/>
    <row r="3626" s="31" customFormat="1" x14ac:dyDescent="0.25"/>
    <row r="3627" s="31" customFormat="1" x14ac:dyDescent="0.25"/>
    <row r="3628" s="31" customFormat="1" x14ac:dyDescent="0.25"/>
    <row r="3629" s="31" customFormat="1" x14ac:dyDescent="0.25"/>
    <row r="3630" s="31" customFormat="1" x14ac:dyDescent="0.25"/>
    <row r="3631" s="31" customFormat="1" x14ac:dyDescent="0.25"/>
    <row r="3632" s="31" customFormat="1" x14ac:dyDescent="0.25"/>
    <row r="3633" s="31" customFormat="1" x14ac:dyDescent="0.25"/>
    <row r="3634" s="31" customFormat="1" x14ac:dyDescent="0.25"/>
    <row r="3635" s="31" customFormat="1" x14ac:dyDescent="0.25"/>
    <row r="3636" s="31" customFormat="1" x14ac:dyDescent="0.25"/>
    <row r="3637" s="31" customFormat="1" x14ac:dyDescent="0.25"/>
    <row r="3638" s="31" customFormat="1" x14ac:dyDescent="0.25"/>
    <row r="3639" s="31" customFormat="1" x14ac:dyDescent="0.25"/>
    <row r="3640" s="31" customFormat="1" x14ac:dyDescent="0.25"/>
    <row r="3641" s="31" customFormat="1" x14ac:dyDescent="0.25"/>
    <row r="3642" s="31" customFormat="1" x14ac:dyDescent="0.25"/>
    <row r="3643" s="31" customFormat="1" x14ac:dyDescent="0.25"/>
    <row r="3644" s="31" customFormat="1" x14ac:dyDescent="0.25"/>
    <row r="3645" s="31" customFormat="1" x14ac:dyDescent="0.25"/>
    <row r="3646" s="31" customFormat="1" x14ac:dyDescent="0.25"/>
    <row r="3647" s="31" customFormat="1" x14ac:dyDescent="0.25"/>
    <row r="3648" s="31" customFormat="1" x14ac:dyDescent="0.25"/>
    <row r="3649" s="31" customFormat="1" x14ac:dyDescent="0.25"/>
    <row r="3650" s="31" customFormat="1" x14ac:dyDescent="0.25"/>
    <row r="3651" s="31" customFormat="1" x14ac:dyDescent="0.25"/>
    <row r="3652" s="31" customFormat="1" x14ac:dyDescent="0.25"/>
    <row r="3653" s="31" customFormat="1" x14ac:dyDescent="0.25"/>
    <row r="3654" s="31" customFormat="1" x14ac:dyDescent="0.25"/>
    <row r="3655" s="31" customFormat="1" x14ac:dyDescent="0.25"/>
    <row r="3656" s="31" customFormat="1" x14ac:dyDescent="0.25"/>
    <row r="3657" s="31" customFormat="1" x14ac:dyDescent="0.25"/>
    <row r="3658" s="31" customFormat="1" x14ac:dyDescent="0.25"/>
    <row r="3659" s="31" customFormat="1" x14ac:dyDescent="0.25"/>
    <row r="3660" s="31" customFormat="1" x14ac:dyDescent="0.25"/>
    <row r="3661" s="31" customFormat="1" x14ac:dyDescent="0.25"/>
    <row r="3662" s="31" customFormat="1" x14ac:dyDescent="0.25"/>
    <row r="3663" s="31" customFormat="1" x14ac:dyDescent="0.25"/>
    <row r="3664" s="31" customFormat="1" x14ac:dyDescent="0.25"/>
    <row r="3665" s="31" customFormat="1" x14ac:dyDescent="0.25"/>
    <row r="3666" s="31" customFormat="1" x14ac:dyDescent="0.25"/>
    <row r="3667" s="31" customFormat="1" x14ac:dyDescent="0.25"/>
    <row r="3668" s="31" customFormat="1" x14ac:dyDescent="0.25"/>
    <row r="3669" s="31" customFormat="1" x14ac:dyDescent="0.25"/>
    <row r="3670" s="31" customFormat="1" x14ac:dyDescent="0.25"/>
    <row r="3671" s="31" customFormat="1" x14ac:dyDescent="0.25"/>
    <row r="3672" s="31" customFormat="1" x14ac:dyDescent="0.25"/>
    <row r="3673" s="31" customFormat="1" x14ac:dyDescent="0.25"/>
    <row r="3674" s="31" customFormat="1" x14ac:dyDescent="0.25"/>
    <row r="3675" s="31" customFormat="1" x14ac:dyDescent="0.25"/>
    <row r="3676" s="31" customFormat="1" x14ac:dyDescent="0.25"/>
    <row r="3677" s="31" customFormat="1" x14ac:dyDescent="0.25"/>
    <row r="3678" s="31" customFormat="1" x14ac:dyDescent="0.25"/>
    <row r="3679" s="31" customFormat="1" x14ac:dyDescent="0.25"/>
    <row r="3680" s="31" customFormat="1" x14ac:dyDescent="0.25"/>
    <row r="3681" s="31" customFormat="1" x14ac:dyDescent="0.25"/>
    <row r="3682" s="31" customFormat="1" x14ac:dyDescent="0.25"/>
    <row r="3683" s="31" customFormat="1" x14ac:dyDescent="0.25"/>
    <row r="3684" s="31" customFormat="1" x14ac:dyDescent="0.25"/>
    <row r="3685" s="31" customFormat="1" x14ac:dyDescent="0.25"/>
    <row r="3686" s="31" customFormat="1" x14ac:dyDescent="0.25"/>
    <row r="3687" s="31" customFormat="1" x14ac:dyDescent="0.25"/>
    <row r="3688" s="31" customFormat="1" x14ac:dyDescent="0.25"/>
    <row r="3689" s="31" customFormat="1" x14ac:dyDescent="0.25"/>
    <row r="3690" s="31" customFormat="1" x14ac:dyDescent="0.25"/>
    <row r="3691" s="31" customFormat="1" x14ac:dyDescent="0.25"/>
    <row r="3692" s="31" customFormat="1" x14ac:dyDescent="0.25"/>
    <row r="3693" s="31" customFormat="1" x14ac:dyDescent="0.25"/>
    <row r="3694" s="31" customFormat="1" x14ac:dyDescent="0.25"/>
    <row r="3695" s="31" customFormat="1" x14ac:dyDescent="0.25"/>
    <row r="3696" s="31" customFormat="1" x14ac:dyDescent="0.25"/>
    <row r="3697" s="31" customFormat="1" x14ac:dyDescent="0.25"/>
    <row r="3698" s="31" customFormat="1" x14ac:dyDescent="0.25"/>
    <row r="3699" s="31" customFormat="1" x14ac:dyDescent="0.25"/>
    <row r="3700" s="31" customFormat="1" x14ac:dyDescent="0.25"/>
    <row r="3701" s="31" customFormat="1" x14ac:dyDescent="0.25"/>
    <row r="3702" s="31" customFormat="1" x14ac:dyDescent="0.25"/>
    <row r="3703" s="31" customFormat="1" x14ac:dyDescent="0.25"/>
    <row r="3704" s="31" customFormat="1" x14ac:dyDescent="0.25"/>
    <row r="3705" s="31" customFormat="1" x14ac:dyDescent="0.25"/>
    <row r="3706" s="31" customFormat="1" x14ac:dyDescent="0.25"/>
    <row r="3707" s="31" customFormat="1" x14ac:dyDescent="0.25"/>
    <row r="3708" s="31" customFormat="1" x14ac:dyDescent="0.25"/>
    <row r="3709" s="31" customFormat="1" x14ac:dyDescent="0.25"/>
    <row r="3710" s="31" customFormat="1" x14ac:dyDescent="0.25"/>
    <row r="3711" s="31" customFormat="1" x14ac:dyDescent="0.25"/>
    <row r="3712" s="31" customFormat="1" x14ac:dyDescent="0.25"/>
    <row r="3713" s="31" customFormat="1" x14ac:dyDescent="0.25"/>
    <row r="3714" s="31" customFormat="1" x14ac:dyDescent="0.25"/>
    <row r="3715" s="31" customFormat="1" x14ac:dyDescent="0.25"/>
    <row r="3716" s="31" customFormat="1" x14ac:dyDescent="0.25"/>
    <row r="3717" s="31" customFormat="1" x14ac:dyDescent="0.25"/>
    <row r="3718" s="31" customFormat="1" x14ac:dyDescent="0.25"/>
    <row r="3719" s="31" customFormat="1" x14ac:dyDescent="0.25"/>
    <row r="3720" s="31" customFormat="1" x14ac:dyDescent="0.25"/>
    <row r="3721" s="31" customFormat="1" x14ac:dyDescent="0.25"/>
    <row r="3722" s="31" customFormat="1" x14ac:dyDescent="0.25"/>
    <row r="3723" s="31" customFormat="1" x14ac:dyDescent="0.25"/>
    <row r="3724" s="31" customFormat="1" x14ac:dyDescent="0.25"/>
    <row r="3725" s="31" customFormat="1" x14ac:dyDescent="0.25"/>
    <row r="3726" s="31" customFormat="1" x14ac:dyDescent="0.25"/>
    <row r="3727" s="31" customFormat="1" x14ac:dyDescent="0.25"/>
    <row r="3728" s="31" customFormat="1" x14ac:dyDescent="0.25"/>
    <row r="3729" s="31" customFormat="1" x14ac:dyDescent="0.25"/>
    <row r="3730" s="31" customFormat="1" x14ac:dyDescent="0.25"/>
    <row r="3731" s="31" customFormat="1" x14ac:dyDescent="0.25"/>
    <row r="3732" s="31" customFormat="1" x14ac:dyDescent="0.25"/>
    <row r="3733" s="31" customFormat="1" x14ac:dyDescent="0.25"/>
    <row r="3734" s="31" customFormat="1" x14ac:dyDescent="0.25"/>
    <row r="3735" s="31" customFormat="1" x14ac:dyDescent="0.25"/>
    <row r="3736" s="31" customFormat="1" x14ac:dyDescent="0.25"/>
    <row r="3737" s="31" customFormat="1" x14ac:dyDescent="0.25"/>
    <row r="3738" s="31" customFormat="1" x14ac:dyDescent="0.25"/>
    <row r="3739" s="31" customFormat="1" x14ac:dyDescent="0.25"/>
    <row r="3740" s="31" customFormat="1" x14ac:dyDescent="0.25"/>
    <row r="3741" s="31" customFormat="1" x14ac:dyDescent="0.25"/>
    <row r="3742" s="31" customFormat="1" x14ac:dyDescent="0.25"/>
    <row r="3743" s="31" customFormat="1" x14ac:dyDescent="0.25"/>
    <row r="3744" s="31" customFormat="1" x14ac:dyDescent="0.25"/>
    <row r="3745" s="31" customFormat="1" x14ac:dyDescent="0.25"/>
    <row r="3746" s="31" customFormat="1" x14ac:dyDescent="0.25"/>
    <row r="3747" s="31" customFormat="1" x14ac:dyDescent="0.25"/>
    <row r="3748" s="31" customFormat="1" x14ac:dyDescent="0.25"/>
    <row r="3749" s="31" customFormat="1" x14ac:dyDescent="0.25"/>
    <row r="3750" s="31" customFormat="1" x14ac:dyDescent="0.25"/>
    <row r="3751" s="31" customFormat="1" x14ac:dyDescent="0.25"/>
    <row r="3752" s="31" customFormat="1" x14ac:dyDescent="0.25"/>
    <row r="3753" s="31" customFormat="1" x14ac:dyDescent="0.25"/>
    <row r="3754" s="31" customFormat="1" x14ac:dyDescent="0.25"/>
    <row r="3755" s="31" customFormat="1" x14ac:dyDescent="0.25"/>
    <row r="3756" s="31" customFormat="1" x14ac:dyDescent="0.25"/>
    <row r="3757" s="31" customFormat="1" x14ac:dyDescent="0.25"/>
    <row r="3758" s="31" customFormat="1" x14ac:dyDescent="0.25"/>
    <row r="3759" s="31" customFormat="1" x14ac:dyDescent="0.25"/>
    <row r="3760" s="31" customFormat="1" x14ac:dyDescent="0.25"/>
    <row r="3761" s="31" customFormat="1" x14ac:dyDescent="0.25"/>
    <row r="3762" s="31" customFormat="1" x14ac:dyDescent="0.25"/>
    <row r="3763" s="31" customFormat="1" x14ac:dyDescent="0.25"/>
    <row r="3764" s="31" customFormat="1" x14ac:dyDescent="0.25"/>
    <row r="3765" s="31" customFormat="1" x14ac:dyDescent="0.25"/>
    <row r="3766" s="31" customFormat="1" x14ac:dyDescent="0.25"/>
    <row r="3767" s="31" customFormat="1" x14ac:dyDescent="0.25"/>
    <row r="3768" s="31" customFormat="1" x14ac:dyDescent="0.25"/>
    <row r="3769" s="31" customFormat="1" x14ac:dyDescent="0.25"/>
    <row r="3770" s="31" customFormat="1" x14ac:dyDescent="0.25"/>
    <row r="3771" s="31" customFormat="1" x14ac:dyDescent="0.25"/>
    <row r="3772" s="31" customFormat="1" x14ac:dyDescent="0.25"/>
    <row r="3773" s="31" customFormat="1" x14ac:dyDescent="0.25"/>
    <row r="3774" s="31" customFormat="1" x14ac:dyDescent="0.25"/>
    <row r="3775" s="31" customFormat="1" x14ac:dyDescent="0.25"/>
    <row r="3776" s="31" customFormat="1" x14ac:dyDescent="0.25"/>
    <row r="3777" s="31" customFormat="1" x14ac:dyDescent="0.25"/>
    <row r="3778" s="31" customFormat="1" x14ac:dyDescent="0.25"/>
    <row r="3779" s="31" customFormat="1" x14ac:dyDescent="0.25"/>
    <row r="3780" s="31" customFormat="1" x14ac:dyDescent="0.25"/>
    <row r="3781" s="31" customFormat="1" x14ac:dyDescent="0.25"/>
    <row r="3782" s="31" customFormat="1" x14ac:dyDescent="0.25"/>
    <row r="3783" s="31" customFormat="1" x14ac:dyDescent="0.25"/>
    <row r="3784" s="31" customFormat="1" x14ac:dyDescent="0.25"/>
    <row r="3785" s="31" customFormat="1" x14ac:dyDescent="0.25"/>
    <row r="3786" s="31" customFormat="1" x14ac:dyDescent="0.25"/>
    <row r="3787" s="31" customFormat="1" x14ac:dyDescent="0.25"/>
    <row r="3788" s="31" customFormat="1" x14ac:dyDescent="0.25"/>
    <row r="3789" s="31" customFormat="1" x14ac:dyDescent="0.25"/>
    <row r="3790" s="31" customFormat="1" x14ac:dyDescent="0.25"/>
    <row r="3791" s="31" customFormat="1" x14ac:dyDescent="0.25"/>
    <row r="3792" s="31" customFormat="1" x14ac:dyDescent="0.25"/>
    <row r="3793" s="31" customFormat="1" x14ac:dyDescent="0.25"/>
    <row r="3794" s="31" customFormat="1" x14ac:dyDescent="0.25"/>
    <row r="3795" s="31" customFormat="1" x14ac:dyDescent="0.25"/>
    <row r="3796" s="31" customFormat="1" x14ac:dyDescent="0.25"/>
    <row r="3797" s="31" customFormat="1" x14ac:dyDescent="0.25"/>
    <row r="3798" s="31" customFormat="1" x14ac:dyDescent="0.25"/>
    <row r="3799" s="31" customFormat="1" x14ac:dyDescent="0.25"/>
    <row r="3800" s="31" customFormat="1" x14ac:dyDescent="0.25"/>
    <row r="3801" s="31" customFormat="1" x14ac:dyDescent="0.25"/>
    <row r="3802" s="31" customFormat="1" x14ac:dyDescent="0.25"/>
    <row r="3803" s="31" customFormat="1" x14ac:dyDescent="0.25"/>
    <row r="3804" s="31" customFormat="1" x14ac:dyDescent="0.25"/>
    <row r="3805" s="31" customFormat="1" x14ac:dyDescent="0.25"/>
    <row r="3806" s="31" customFormat="1" x14ac:dyDescent="0.25"/>
    <row r="3807" s="31" customFormat="1" x14ac:dyDescent="0.25"/>
    <row r="3808" s="31" customFormat="1" x14ac:dyDescent="0.25"/>
    <row r="3809" s="31" customFormat="1" x14ac:dyDescent="0.25"/>
    <row r="3810" s="31" customFormat="1" x14ac:dyDescent="0.25"/>
    <row r="3811" s="31" customFormat="1" x14ac:dyDescent="0.25"/>
    <row r="3812" s="31" customFormat="1" x14ac:dyDescent="0.25"/>
    <row r="3813" s="31" customFormat="1" x14ac:dyDescent="0.25"/>
    <row r="3814" s="31" customFormat="1" x14ac:dyDescent="0.25"/>
    <row r="3815" s="31" customFormat="1" x14ac:dyDescent="0.25"/>
    <row r="3816" s="31" customFormat="1" x14ac:dyDescent="0.25"/>
    <row r="3817" s="31" customFormat="1" x14ac:dyDescent="0.25"/>
    <row r="3818" s="31" customFormat="1" x14ac:dyDescent="0.25"/>
    <row r="3819" s="31" customFormat="1" x14ac:dyDescent="0.25"/>
    <row r="3820" s="31" customFormat="1" x14ac:dyDescent="0.25"/>
    <row r="3821" s="31" customFormat="1" x14ac:dyDescent="0.25"/>
    <row r="3822" s="31" customFormat="1" x14ac:dyDescent="0.25"/>
    <row r="3823" s="31" customFormat="1" x14ac:dyDescent="0.25"/>
    <row r="3824" s="31" customFormat="1" x14ac:dyDescent="0.25"/>
    <row r="3825" s="31" customFormat="1" x14ac:dyDescent="0.25"/>
    <row r="3826" s="31" customFormat="1" x14ac:dyDescent="0.25"/>
    <row r="3827" s="31" customFormat="1" x14ac:dyDescent="0.25"/>
    <row r="3828" s="31" customFormat="1" x14ac:dyDescent="0.25"/>
    <row r="3829" s="31" customFormat="1" x14ac:dyDescent="0.25"/>
    <row r="3830" s="31" customFormat="1" x14ac:dyDescent="0.25"/>
    <row r="3831" s="31" customFormat="1" x14ac:dyDescent="0.25"/>
    <row r="3832" s="31" customFormat="1" x14ac:dyDescent="0.25"/>
    <row r="3833" s="31" customFormat="1" x14ac:dyDescent="0.25"/>
    <row r="3834" s="31" customFormat="1" x14ac:dyDescent="0.25"/>
    <row r="3835" s="31" customFormat="1" x14ac:dyDescent="0.25"/>
    <row r="3836" s="31" customFormat="1" x14ac:dyDescent="0.25"/>
    <row r="3837" s="31" customFormat="1" x14ac:dyDescent="0.25"/>
    <row r="3838" s="31" customFormat="1" x14ac:dyDescent="0.25"/>
    <row r="3839" s="31" customFormat="1" x14ac:dyDescent="0.25"/>
    <row r="3840" s="31" customFormat="1" x14ac:dyDescent="0.25"/>
    <row r="3841" s="31" customFormat="1" x14ac:dyDescent="0.25"/>
    <row r="3842" s="31" customFormat="1" x14ac:dyDescent="0.25"/>
    <row r="3843" s="31" customFormat="1" x14ac:dyDescent="0.25"/>
    <row r="3844" s="31" customFormat="1" x14ac:dyDescent="0.25"/>
    <row r="3845" s="31" customFormat="1" x14ac:dyDescent="0.25"/>
    <row r="3846" s="31" customFormat="1" x14ac:dyDescent="0.25"/>
    <row r="3847" s="31" customFormat="1" x14ac:dyDescent="0.25"/>
    <row r="3848" s="31" customFormat="1" x14ac:dyDescent="0.25"/>
    <row r="3849" s="31" customFormat="1" x14ac:dyDescent="0.25"/>
    <row r="3850" s="31" customFormat="1" x14ac:dyDescent="0.25"/>
    <row r="3851" s="31" customFormat="1" x14ac:dyDescent="0.25"/>
    <row r="3852" s="31" customFormat="1" x14ac:dyDescent="0.25"/>
    <row r="3853" s="31" customFormat="1" x14ac:dyDescent="0.25"/>
    <row r="3854" s="31" customFormat="1" x14ac:dyDescent="0.25"/>
    <row r="3855" s="31" customFormat="1" x14ac:dyDescent="0.25"/>
    <row r="3856" s="31" customFormat="1" x14ac:dyDescent="0.25"/>
    <row r="3857" s="31" customFormat="1" x14ac:dyDescent="0.25"/>
    <row r="3858" s="31" customFormat="1" x14ac:dyDescent="0.25"/>
    <row r="3859" s="31" customFormat="1" x14ac:dyDescent="0.25"/>
    <row r="3860" s="31" customFormat="1" x14ac:dyDescent="0.25"/>
    <row r="3861" s="31" customFormat="1" x14ac:dyDescent="0.25"/>
    <row r="3862" s="31" customFormat="1" x14ac:dyDescent="0.25"/>
    <row r="3863" s="31" customFormat="1" x14ac:dyDescent="0.25"/>
    <row r="3864" s="31" customFormat="1" x14ac:dyDescent="0.25"/>
    <row r="3865" s="31" customFormat="1" x14ac:dyDescent="0.25"/>
    <row r="3866" s="31" customFormat="1" x14ac:dyDescent="0.25"/>
    <row r="3867" s="31" customFormat="1" x14ac:dyDescent="0.25"/>
    <row r="3868" s="31" customFormat="1" x14ac:dyDescent="0.25"/>
    <row r="3869" s="31" customFormat="1" x14ac:dyDescent="0.25"/>
    <row r="3870" s="31" customFormat="1" x14ac:dyDescent="0.25"/>
    <row r="3871" s="31" customFormat="1" x14ac:dyDescent="0.25"/>
    <row r="3872" s="31" customFormat="1" x14ac:dyDescent="0.25"/>
    <row r="3873" s="31" customFormat="1" x14ac:dyDescent="0.25"/>
    <row r="3874" s="31" customFormat="1" x14ac:dyDescent="0.25"/>
    <row r="3875" s="31" customFormat="1" x14ac:dyDescent="0.25"/>
    <row r="3876" s="31" customFormat="1" x14ac:dyDescent="0.25"/>
    <row r="3877" s="31" customFormat="1" x14ac:dyDescent="0.25"/>
    <row r="3878" s="31" customFormat="1" x14ac:dyDescent="0.25"/>
    <row r="3879" s="31" customFormat="1" x14ac:dyDescent="0.25"/>
    <row r="3880" s="31" customFormat="1" x14ac:dyDescent="0.25"/>
    <row r="3881" s="31" customFormat="1" x14ac:dyDescent="0.25"/>
    <row r="3882" s="31" customFormat="1" x14ac:dyDescent="0.25"/>
    <row r="3883" s="31" customFormat="1" x14ac:dyDescent="0.25"/>
    <row r="3884" s="31" customFormat="1" x14ac:dyDescent="0.25"/>
    <row r="3885" s="31" customFormat="1" x14ac:dyDescent="0.25"/>
    <row r="3886" s="31" customFormat="1" x14ac:dyDescent="0.25"/>
    <row r="3887" s="31" customFormat="1" x14ac:dyDescent="0.25"/>
    <row r="3888" s="31" customFormat="1" x14ac:dyDescent="0.25"/>
    <row r="3889" s="31" customFormat="1" x14ac:dyDescent="0.25"/>
    <row r="3890" s="31" customFormat="1" x14ac:dyDescent="0.25"/>
    <row r="3891" s="31" customFormat="1" x14ac:dyDescent="0.25"/>
    <row r="3892" s="31" customFormat="1" x14ac:dyDescent="0.25"/>
    <row r="3893" s="31" customFormat="1" x14ac:dyDescent="0.25"/>
    <row r="3894" s="31" customFormat="1" x14ac:dyDescent="0.25"/>
    <row r="3895" s="31" customFormat="1" x14ac:dyDescent="0.25"/>
    <row r="3896" s="31" customFormat="1" x14ac:dyDescent="0.25"/>
    <row r="3897" s="31" customFormat="1" x14ac:dyDescent="0.25"/>
    <row r="3898" s="31" customFormat="1" x14ac:dyDescent="0.25"/>
    <row r="3899" s="31" customFormat="1" x14ac:dyDescent="0.25"/>
    <row r="3900" s="31" customFormat="1" x14ac:dyDescent="0.25"/>
    <row r="3901" s="31" customFormat="1" x14ac:dyDescent="0.25"/>
    <row r="3902" s="31" customFormat="1" x14ac:dyDescent="0.25"/>
    <row r="3903" s="31" customFormat="1" x14ac:dyDescent="0.25"/>
    <row r="3904" s="31" customFormat="1" x14ac:dyDescent="0.25"/>
    <row r="3905" s="31" customFormat="1" x14ac:dyDescent="0.25"/>
    <row r="3906" s="31" customFormat="1" x14ac:dyDescent="0.25"/>
    <row r="3907" s="31" customFormat="1" x14ac:dyDescent="0.25"/>
    <row r="3908" s="31" customFormat="1" x14ac:dyDescent="0.25"/>
    <row r="3909" s="31" customFormat="1" x14ac:dyDescent="0.25"/>
    <row r="3910" s="31" customFormat="1" x14ac:dyDescent="0.25"/>
    <row r="3911" s="31" customFormat="1" x14ac:dyDescent="0.25"/>
    <row r="3912" s="31" customFormat="1" x14ac:dyDescent="0.25"/>
    <row r="3913" s="31" customFormat="1" x14ac:dyDescent="0.25"/>
    <row r="3914" s="31" customFormat="1" x14ac:dyDescent="0.25"/>
    <row r="3915" s="31" customFormat="1" x14ac:dyDescent="0.25"/>
    <row r="3916" s="31" customFormat="1" x14ac:dyDescent="0.25"/>
    <row r="3917" s="31" customFormat="1" x14ac:dyDescent="0.25"/>
    <row r="3918" s="31" customFormat="1" x14ac:dyDescent="0.25"/>
    <row r="3919" s="31" customFormat="1" x14ac:dyDescent="0.25"/>
    <row r="3920" s="31" customFormat="1" x14ac:dyDescent="0.25"/>
    <row r="3921" s="31" customFormat="1" x14ac:dyDescent="0.25"/>
    <row r="3922" s="31" customFormat="1" x14ac:dyDescent="0.25"/>
    <row r="3923" s="31" customFormat="1" x14ac:dyDescent="0.25"/>
    <row r="3924" s="31" customFormat="1" x14ac:dyDescent="0.25"/>
    <row r="3925" s="31" customFormat="1" x14ac:dyDescent="0.25"/>
    <row r="3926" s="31" customFormat="1" x14ac:dyDescent="0.25"/>
    <row r="3927" s="31" customFormat="1" x14ac:dyDescent="0.25"/>
    <row r="3928" s="31" customFormat="1" x14ac:dyDescent="0.25"/>
    <row r="3929" s="31" customFormat="1" x14ac:dyDescent="0.25"/>
    <row r="3930" s="31" customFormat="1" x14ac:dyDescent="0.25"/>
    <row r="3931" s="31" customFormat="1" x14ac:dyDescent="0.25"/>
    <row r="3932" s="31" customFormat="1" x14ac:dyDescent="0.25"/>
    <row r="3933" s="31" customFormat="1" x14ac:dyDescent="0.25"/>
    <row r="3934" s="31" customFormat="1" x14ac:dyDescent="0.25"/>
    <row r="3935" s="31" customFormat="1" x14ac:dyDescent="0.25"/>
    <row r="3936" s="31" customFormat="1" x14ac:dyDescent="0.25"/>
    <row r="3937" s="31" customFormat="1" x14ac:dyDescent="0.25"/>
    <row r="3938" s="31" customFormat="1" x14ac:dyDescent="0.25"/>
    <row r="3939" s="31" customFormat="1" x14ac:dyDescent="0.25"/>
    <row r="3940" s="31" customFormat="1" x14ac:dyDescent="0.25"/>
    <row r="3941" s="31" customFormat="1" x14ac:dyDescent="0.25"/>
    <row r="3942" s="31" customFormat="1" x14ac:dyDescent="0.25"/>
    <row r="3943" s="31" customFormat="1" x14ac:dyDescent="0.25"/>
    <row r="3944" s="31" customFormat="1" x14ac:dyDescent="0.25"/>
    <row r="3945" s="31" customFormat="1" x14ac:dyDescent="0.25"/>
    <row r="3946" s="31" customFormat="1" x14ac:dyDescent="0.25"/>
    <row r="3947" s="31" customFormat="1" x14ac:dyDescent="0.25"/>
    <row r="3948" s="31" customFormat="1" x14ac:dyDescent="0.25"/>
    <row r="3949" s="31" customFormat="1" x14ac:dyDescent="0.25"/>
    <row r="3950" s="31" customFormat="1" x14ac:dyDescent="0.25"/>
    <row r="3951" s="31" customFormat="1" x14ac:dyDescent="0.25"/>
    <row r="3952" s="31" customFormat="1" x14ac:dyDescent="0.25"/>
    <row r="3953" s="31" customFormat="1" x14ac:dyDescent="0.25"/>
    <row r="3954" s="31" customFormat="1" x14ac:dyDescent="0.25"/>
    <row r="3955" s="31" customFormat="1" x14ac:dyDescent="0.25"/>
    <row r="3956" s="31" customFormat="1" x14ac:dyDescent="0.25"/>
    <row r="3957" s="31" customFormat="1" x14ac:dyDescent="0.25"/>
    <row r="3958" s="31" customFormat="1" x14ac:dyDescent="0.25"/>
    <row r="3959" s="31" customFormat="1" x14ac:dyDescent="0.25"/>
    <row r="3960" s="31" customFormat="1" x14ac:dyDescent="0.25"/>
    <row r="3961" s="31" customFormat="1" x14ac:dyDescent="0.25"/>
    <row r="3962" s="31" customFormat="1" x14ac:dyDescent="0.25"/>
    <row r="3963" s="31" customFormat="1" x14ac:dyDescent="0.25"/>
    <row r="3964" s="31" customFormat="1" x14ac:dyDescent="0.25"/>
    <row r="3965" s="31" customFormat="1" x14ac:dyDescent="0.25"/>
    <row r="3966" s="31" customFormat="1" x14ac:dyDescent="0.25"/>
    <row r="3967" s="31" customFormat="1" x14ac:dyDescent="0.25"/>
    <row r="3968" s="31" customFormat="1" x14ac:dyDescent="0.25"/>
    <row r="3969" s="31" customFormat="1" x14ac:dyDescent="0.25"/>
    <row r="3970" s="31" customFormat="1" x14ac:dyDescent="0.25"/>
    <row r="3971" s="31" customFormat="1" x14ac:dyDescent="0.25"/>
    <row r="3972" s="31" customFormat="1" x14ac:dyDescent="0.25"/>
    <row r="3973" s="31" customFormat="1" x14ac:dyDescent="0.25"/>
    <row r="3974" s="31" customFormat="1" x14ac:dyDescent="0.25"/>
    <row r="3975" s="31" customFormat="1" x14ac:dyDescent="0.25"/>
    <row r="3976" s="31" customFormat="1" x14ac:dyDescent="0.25"/>
    <row r="3977" s="31" customFormat="1" x14ac:dyDescent="0.25"/>
    <row r="3978" s="31" customFormat="1" x14ac:dyDescent="0.25"/>
    <row r="3979" s="31" customFormat="1" x14ac:dyDescent="0.25"/>
    <row r="3980" s="31" customFormat="1" x14ac:dyDescent="0.25"/>
    <row r="3981" s="31" customFormat="1" x14ac:dyDescent="0.25"/>
    <row r="3982" s="31" customFormat="1" x14ac:dyDescent="0.25"/>
    <row r="3983" s="31" customFormat="1" x14ac:dyDescent="0.25"/>
    <row r="3984" s="31" customFormat="1" x14ac:dyDescent="0.25"/>
    <row r="3985" s="31" customFormat="1" x14ac:dyDescent="0.25"/>
    <row r="3986" s="31" customFormat="1" x14ac:dyDescent="0.25"/>
    <row r="3987" s="31" customFormat="1" x14ac:dyDescent="0.25"/>
    <row r="3988" s="31" customFormat="1" x14ac:dyDescent="0.25"/>
    <row r="3989" s="31" customFormat="1" x14ac:dyDescent="0.25"/>
    <row r="3990" s="31" customFormat="1" x14ac:dyDescent="0.25"/>
    <row r="3991" s="31" customFormat="1" x14ac:dyDescent="0.25"/>
    <row r="3992" s="31" customFormat="1" x14ac:dyDescent="0.25"/>
    <row r="3993" s="31" customFormat="1" x14ac:dyDescent="0.25"/>
    <row r="3994" s="31" customFormat="1" x14ac:dyDescent="0.25"/>
    <row r="3995" s="31" customFormat="1" x14ac:dyDescent="0.25"/>
    <row r="3996" s="31" customFormat="1" x14ac:dyDescent="0.25"/>
    <row r="3997" s="31" customFormat="1" x14ac:dyDescent="0.25"/>
    <row r="3998" s="31" customFormat="1" x14ac:dyDescent="0.25"/>
    <row r="3999" s="31" customFormat="1" x14ac:dyDescent="0.25"/>
    <row r="4000" s="31" customFormat="1" x14ac:dyDescent="0.25"/>
    <row r="4001" s="31" customFormat="1" x14ac:dyDescent="0.25"/>
    <row r="4002" s="31" customFormat="1" x14ac:dyDescent="0.25"/>
    <row r="4003" s="31" customFormat="1" x14ac:dyDescent="0.25"/>
    <row r="4004" s="31" customFormat="1" x14ac:dyDescent="0.25"/>
    <row r="4005" s="31" customFormat="1" x14ac:dyDescent="0.25"/>
    <row r="4006" s="31" customFormat="1" x14ac:dyDescent="0.25"/>
    <row r="4007" s="31" customFormat="1" x14ac:dyDescent="0.25"/>
    <row r="4008" s="31" customFormat="1" x14ac:dyDescent="0.25"/>
    <row r="4009" s="31" customFormat="1" x14ac:dyDescent="0.25"/>
    <row r="4010" s="31" customFormat="1" x14ac:dyDescent="0.25"/>
    <row r="4011" s="31" customFormat="1" x14ac:dyDescent="0.25"/>
    <row r="4012" s="31" customFormat="1" x14ac:dyDescent="0.25"/>
    <row r="4013" s="31" customFormat="1" x14ac:dyDescent="0.25"/>
    <row r="4014" s="31" customFormat="1" x14ac:dyDescent="0.25"/>
    <row r="4015" s="31" customFormat="1" x14ac:dyDescent="0.25"/>
    <row r="4016" s="31" customFormat="1" x14ac:dyDescent="0.25"/>
    <row r="4017" s="31" customFormat="1" x14ac:dyDescent="0.25"/>
    <row r="4018" s="31" customFormat="1" x14ac:dyDescent="0.25"/>
    <row r="4019" s="31" customFormat="1" x14ac:dyDescent="0.25"/>
    <row r="4020" s="31" customFormat="1" x14ac:dyDescent="0.25"/>
    <row r="4021" s="31" customFormat="1" x14ac:dyDescent="0.25"/>
    <row r="4022" s="31" customFormat="1" x14ac:dyDescent="0.25"/>
    <row r="4023" s="31" customFormat="1" x14ac:dyDescent="0.25"/>
    <row r="4024" s="31" customFormat="1" x14ac:dyDescent="0.25"/>
    <row r="4025" s="31" customFormat="1" x14ac:dyDescent="0.25"/>
    <row r="4026" s="31" customFormat="1" x14ac:dyDescent="0.25"/>
    <row r="4027" s="31" customFormat="1" x14ac:dyDescent="0.25"/>
    <row r="4028" s="31" customFormat="1" x14ac:dyDescent="0.25"/>
    <row r="4029" s="31" customFormat="1" x14ac:dyDescent="0.25"/>
    <row r="4030" s="31" customFormat="1" x14ac:dyDescent="0.25"/>
    <row r="4031" s="31" customFormat="1" x14ac:dyDescent="0.25"/>
    <row r="4032" s="31" customFormat="1" x14ac:dyDescent="0.25"/>
    <row r="4033" s="31" customFormat="1" x14ac:dyDescent="0.25"/>
    <row r="4034" s="31" customFormat="1" x14ac:dyDescent="0.25"/>
    <row r="4035" s="31" customFormat="1" x14ac:dyDescent="0.25"/>
    <row r="4036" s="31" customFormat="1" x14ac:dyDescent="0.25"/>
    <row r="4037" s="31" customFormat="1" x14ac:dyDescent="0.25"/>
    <row r="4038" s="31" customFormat="1" x14ac:dyDescent="0.25"/>
    <row r="4039" s="31" customFormat="1" x14ac:dyDescent="0.25"/>
    <row r="4040" s="31" customFormat="1" x14ac:dyDescent="0.25"/>
    <row r="4041" s="31" customFormat="1" x14ac:dyDescent="0.25"/>
    <row r="4042" s="31" customFormat="1" x14ac:dyDescent="0.25"/>
    <row r="4043" s="31" customFormat="1" x14ac:dyDescent="0.25"/>
    <row r="4044" s="31" customFormat="1" x14ac:dyDescent="0.25"/>
    <row r="4045" s="31" customFormat="1" x14ac:dyDescent="0.25"/>
    <row r="4046" s="31" customFormat="1" x14ac:dyDescent="0.25"/>
    <row r="4047" s="31" customFormat="1" x14ac:dyDescent="0.25"/>
    <row r="4048" s="31" customFormat="1" x14ac:dyDescent="0.25"/>
    <row r="4049" s="31" customFormat="1" x14ac:dyDescent="0.25"/>
    <row r="4050" s="31" customFormat="1" x14ac:dyDescent="0.25"/>
    <row r="4051" s="31" customFormat="1" x14ac:dyDescent="0.25"/>
    <row r="4052" s="31" customFormat="1" x14ac:dyDescent="0.25"/>
    <row r="4053" s="31" customFormat="1" x14ac:dyDescent="0.25"/>
    <row r="4054" s="31" customFormat="1" x14ac:dyDescent="0.25"/>
    <row r="4055" s="31" customFormat="1" x14ac:dyDescent="0.25"/>
    <row r="4056" s="31" customFormat="1" x14ac:dyDescent="0.25"/>
    <row r="4057" s="31" customFormat="1" x14ac:dyDescent="0.25"/>
    <row r="4058" s="31" customFormat="1" x14ac:dyDescent="0.25"/>
    <row r="4059" s="31" customFormat="1" x14ac:dyDescent="0.25"/>
    <row r="4060" s="31" customFormat="1" x14ac:dyDescent="0.25"/>
    <row r="4061" s="31" customFormat="1" x14ac:dyDescent="0.25"/>
    <row r="4062" s="31" customFormat="1" x14ac:dyDescent="0.25"/>
    <row r="4063" s="31" customFormat="1" x14ac:dyDescent="0.25"/>
    <row r="4064" s="31" customFormat="1" x14ac:dyDescent="0.25"/>
    <row r="4065" s="31" customFormat="1" x14ac:dyDescent="0.25"/>
    <row r="4066" s="31" customFormat="1" x14ac:dyDescent="0.25"/>
    <row r="4067" s="31" customFormat="1" x14ac:dyDescent="0.25"/>
    <row r="4068" s="31" customFormat="1" x14ac:dyDescent="0.25"/>
    <row r="4069" s="31" customFormat="1" x14ac:dyDescent="0.25"/>
    <row r="4070" s="31" customFormat="1" x14ac:dyDescent="0.25"/>
    <row r="4071" s="31" customFormat="1" x14ac:dyDescent="0.25"/>
    <row r="4072" s="31" customFormat="1" x14ac:dyDescent="0.25"/>
    <row r="4073" s="31" customFormat="1" x14ac:dyDescent="0.25"/>
    <row r="4074" s="31" customFormat="1" x14ac:dyDescent="0.25"/>
    <row r="4075" s="31" customFormat="1" x14ac:dyDescent="0.25"/>
    <row r="4076" s="31" customFormat="1" x14ac:dyDescent="0.25"/>
    <row r="4077" s="31" customFormat="1" x14ac:dyDescent="0.25"/>
    <row r="4078" s="31" customFormat="1" x14ac:dyDescent="0.25"/>
    <row r="4079" s="31" customFormat="1" x14ac:dyDescent="0.25"/>
    <row r="4080" s="31" customFormat="1" x14ac:dyDescent="0.25"/>
    <row r="4081" s="31" customFormat="1" x14ac:dyDescent="0.25"/>
    <row r="4082" s="31" customFormat="1" x14ac:dyDescent="0.25"/>
    <row r="4083" s="31" customFormat="1" x14ac:dyDescent="0.25"/>
    <row r="4084" s="31" customFormat="1" x14ac:dyDescent="0.25"/>
    <row r="4085" s="31" customFormat="1" x14ac:dyDescent="0.25"/>
    <row r="4086" s="31" customFormat="1" x14ac:dyDescent="0.25"/>
    <row r="4087" s="31" customFormat="1" x14ac:dyDescent="0.25"/>
    <row r="4088" s="31" customFormat="1" x14ac:dyDescent="0.25"/>
    <row r="4089" s="31" customFormat="1" x14ac:dyDescent="0.25"/>
    <row r="4090" s="31" customFormat="1" x14ac:dyDescent="0.25"/>
    <row r="4091" s="31" customFormat="1" x14ac:dyDescent="0.25"/>
    <row r="4092" s="31" customFormat="1" x14ac:dyDescent="0.25"/>
    <row r="4093" s="31" customFormat="1" x14ac:dyDescent="0.25"/>
    <row r="4094" s="31" customFormat="1" x14ac:dyDescent="0.25"/>
    <row r="4095" s="31" customFormat="1" x14ac:dyDescent="0.25"/>
    <row r="4096" s="31" customFormat="1" x14ac:dyDescent="0.25"/>
    <row r="4097" s="31" customFormat="1" x14ac:dyDescent="0.25"/>
    <row r="4098" s="31" customFormat="1" x14ac:dyDescent="0.25"/>
    <row r="4099" s="31" customFormat="1" x14ac:dyDescent="0.25"/>
    <row r="4100" s="31" customFormat="1" x14ac:dyDescent="0.25"/>
    <row r="4101" s="31" customFormat="1" x14ac:dyDescent="0.25"/>
    <row r="4102" s="31" customFormat="1" x14ac:dyDescent="0.25"/>
    <row r="4103" s="31" customFormat="1" x14ac:dyDescent="0.25"/>
    <row r="4104" s="31" customFormat="1" x14ac:dyDescent="0.25"/>
    <row r="4105" s="31" customFormat="1" x14ac:dyDescent="0.25"/>
    <row r="4106" s="31" customFormat="1" x14ac:dyDescent="0.25"/>
    <row r="4107" s="31" customFormat="1" x14ac:dyDescent="0.25"/>
    <row r="4108" s="31" customFormat="1" x14ac:dyDescent="0.25"/>
    <row r="4109" s="31" customFormat="1" x14ac:dyDescent="0.25"/>
    <row r="4110" s="31" customFormat="1" x14ac:dyDescent="0.25"/>
    <row r="4111" s="31" customFormat="1" x14ac:dyDescent="0.25"/>
    <row r="4112" s="31" customFormat="1" x14ac:dyDescent="0.25"/>
    <row r="4113" s="31" customFormat="1" x14ac:dyDescent="0.25"/>
    <row r="4114" s="31" customFormat="1" x14ac:dyDescent="0.25"/>
    <row r="4115" s="31" customFormat="1" x14ac:dyDescent="0.25"/>
    <row r="4116" s="31" customFormat="1" x14ac:dyDescent="0.25"/>
    <row r="4117" s="31" customFormat="1" x14ac:dyDescent="0.25"/>
    <row r="4118" s="31" customFormat="1" x14ac:dyDescent="0.25"/>
    <row r="4119" s="31" customFormat="1" x14ac:dyDescent="0.25"/>
    <row r="4120" s="31" customFormat="1" x14ac:dyDescent="0.25"/>
    <row r="4121" s="31" customFormat="1" x14ac:dyDescent="0.25"/>
    <row r="4122" s="31" customFormat="1" x14ac:dyDescent="0.25"/>
    <row r="4123" s="31" customFormat="1" x14ac:dyDescent="0.25"/>
    <row r="4124" s="31" customFormat="1" x14ac:dyDescent="0.25"/>
    <row r="4125" s="31" customFormat="1" x14ac:dyDescent="0.25"/>
    <row r="4126" s="31" customFormat="1" x14ac:dyDescent="0.25"/>
    <row r="4127" s="31" customFormat="1" x14ac:dyDescent="0.25"/>
    <row r="4128" s="31" customFormat="1" x14ac:dyDescent="0.25"/>
    <row r="4129" s="31" customFormat="1" x14ac:dyDescent="0.25"/>
    <row r="4130" s="31" customFormat="1" x14ac:dyDescent="0.25"/>
    <row r="4131" s="31" customFormat="1" x14ac:dyDescent="0.25"/>
    <row r="4132" s="31" customFormat="1" x14ac:dyDescent="0.25"/>
    <row r="4133" s="31" customFormat="1" x14ac:dyDescent="0.25"/>
    <row r="4134" s="31" customFormat="1" x14ac:dyDescent="0.25"/>
    <row r="4135" s="31" customFormat="1" x14ac:dyDescent="0.25"/>
    <row r="4136" s="31" customFormat="1" x14ac:dyDescent="0.25"/>
    <row r="4137" s="31" customFormat="1" x14ac:dyDescent="0.25"/>
    <row r="4138" s="31" customFormat="1" x14ac:dyDescent="0.25"/>
    <row r="4139" s="31" customFormat="1" x14ac:dyDescent="0.25"/>
    <row r="4140" s="31" customFormat="1" x14ac:dyDescent="0.25"/>
    <row r="4141" s="31" customFormat="1" x14ac:dyDescent="0.25"/>
    <row r="4142" s="31" customFormat="1" x14ac:dyDescent="0.25"/>
    <row r="4143" s="31" customFormat="1" x14ac:dyDescent="0.25"/>
    <row r="4144" s="31" customFormat="1" x14ac:dyDescent="0.25"/>
    <row r="4145" s="31" customFormat="1" x14ac:dyDescent="0.25"/>
    <row r="4146" s="31" customFormat="1" x14ac:dyDescent="0.25"/>
    <row r="4147" s="31" customFormat="1" x14ac:dyDescent="0.25"/>
    <row r="4148" s="31" customFormat="1" x14ac:dyDescent="0.25"/>
    <row r="4149" s="31" customFormat="1" x14ac:dyDescent="0.25"/>
    <row r="4150" s="31" customFormat="1" x14ac:dyDescent="0.25"/>
    <row r="4151" s="31" customFormat="1" x14ac:dyDescent="0.25"/>
    <row r="4152" s="31" customFormat="1" x14ac:dyDescent="0.25"/>
    <row r="4153" s="31" customFormat="1" x14ac:dyDescent="0.25"/>
    <row r="4154" s="31" customFormat="1" x14ac:dyDescent="0.25"/>
    <row r="4155" s="31" customFormat="1" x14ac:dyDescent="0.25"/>
    <row r="4156" s="31" customFormat="1" x14ac:dyDescent="0.25"/>
    <row r="4157" s="31" customFormat="1" x14ac:dyDescent="0.25"/>
    <row r="4158" s="31" customFormat="1" x14ac:dyDescent="0.25"/>
    <row r="4159" s="31" customFormat="1" x14ac:dyDescent="0.25"/>
    <row r="4160" s="31" customFormat="1" x14ac:dyDescent="0.25"/>
    <row r="4161" s="31" customFormat="1" x14ac:dyDescent="0.25"/>
    <row r="4162" s="31" customFormat="1" x14ac:dyDescent="0.25"/>
    <row r="4163" s="31" customFormat="1" x14ac:dyDescent="0.25"/>
    <row r="4164" s="31" customFormat="1" x14ac:dyDescent="0.25"/>
    <row r="4165" s="31" customFormat="1" x14ac:dyDescent="0.25"/>
    <row r="4166" s="31" customFormat="1" x14ac:dyDescent="0.25"/>
    <row r="4167" s="31" customFormat="1" x14ac:dyDescent="0.25"/>
    <row r="4168" s="31" customFormat="1" x14ac:dyDescent="0.25"/>
    <row r="4169" s="31" customFormat="1" x14ac:dyDescent="0.25"/>
    <row r="4170" s="31" customFormat="1" x14ac:dyDescent="0.25"/>
    <row r="4171" s="31" customFormat="1" x14ac:dyDescent="0.25"/>
    <row r="4172" s="31" customFormat="1" x14ac:dyDescent="0.25"/>
    <row r="4173" s="31" customFormat="1" x14ac:dyDescent="0.25"/>
    <row r="4174" s="31" customFormat="1" x14ac:dyDescent="0.25"/>
    <row r="4175" s="31" customFormat="1" x14ac:dyDescent="0.25"/>
    <row r="4176" s="31" customFormat="1" x14ac:dyDescent="0.25"/>
    <row r="4177" s="31" customFormat="1" x14ac:dyDescent="0.25"/>
    <row r="4178" s="31" customFormat="1" x14ac:dyDescent="0.25"/>
    <row r="4179" s="31" customFormat="1" x14ac:dyDescent="0.25"/>
    <row r="4180" s="31" customFormat="1" x14ac:dyDescent="0.25"/>
    <row r="4181" s="31" customFormat="1" x14ac:dyDescent="0.25"/>
    <row r="4182" s="31" customFormat="1" x14ac:dyDescent="0.25"/>
    <row r="4183" s="31" customFormat="1" x14ac:dyDescent="0.25"/>
    <row r="4184" s="31" customFormat="1" x14ac:dyDescent="0.25"/>
    <row r="4185" s="31" customFormat="1" x14ac:dyDescent="0.25"/>
    <row r="4186" s="31" customFormat="1" x14ac:dyDescent="0.25"/>
    <row r="4187" s="31" customFormat="1" x14ac:dyDescent="0.25"/>
    <row r="4188" s="31" customFormat="1" x14ac:dyDescent="0.25"/>
    <row r="4189" s="31" customFormat="1" x14ac:dyDescent="0.25"/>
    <row r="4190" s="31" customFormat="1" x14ac:dyDescent="0.25"/>
    <row r="4191" s="31" customFormat="1" x14ac:dyDescent="0.25"/>
    <row r="4192" s="31" customFormat="1" x14ac:dyDescent="0.25"/>
    <row r="4193" s="31" customFormat="1" x14ac:dyDescent="0.25"/>
    <row r="4194" s="31" customFormat="1" x14ac:dyDescent="0.25"/>
    <row r="4195" s="31" customFormat="1" x14ac:dyDescent="0.25"/>
    <row r="4196" s="31" customFormat="1" x14ac:dyDescent="0.25"/>
    <row r="4197" s="31" customFormat="1" x14ac:dyDescent="0.25"/>
    <row r="4198" s="31" customFormat="1" x14ac:dyDescent="0.25"/>
    <row r="4199" s="31" customFormat="1" x14ac:dyDescent="0.25"/>
    <row r="4200" s="31" customFormat="1" x14ac:dyDescent="0.25"/>
    <row r="4201" s="31" customFormat="1" x14ac:dyDescent="0.25"/>
    <row r="4202" s="31" customFormat="1" x14ac:dyDescent="0.25"/>
    <row r="4203" s="31" customFormat="1" x14ac:dyDescent="0.25"/>
    <row r="4204" s="31" customFormat="1" x14ac:dyDescent="0.25"/>
    <row r="4205" s="31" customFormat="1" x14ac:dyDescent="0.25"/>
    <row r="4206" s="31" customFormat="1" x14ac:dyDescent="0.25"/>
    <row r="4207" s="31" customFormat="1" x14ac:dyDescent="0.25"/>
    <row r="4208" s="31" customFormat="1" x14ac:dyDescent="0.25"/>
    <row r="4209" s="31" customFormat="1" x14ac:dyDescent="0.25"/>
    <row r="4210" s="31" customFormat="1" x14ac:dyDescent="0.25"/>
    <row r="4211" s="31" customFormat="1" x14ac:dyDescent="0.25"/>
    <row r="4212" s="31" customFormat="1" x14ac:dyDescent="0.25"/>
    <row r="4213" s="31" customFormat="1" x14ac:dyDescent="0.25"/>
    <row r="4214" s="31" customFormat="1" x14ac:dyDescent="0.25"/>
    <row r="4215" s="31" customFormat="1" x14ac:dyDescent="0.25"/>
    <row r="4216" s="31" customFormat="1" x14ac:dyDescent="0.25"/>
    <row r="4217" s="31" customFormat="1" x14ac:dyDescent="0.25"/>
    <row r="4218" s="31" customFormat="1" x14ac:dyDescent="0.25"/>
    <row r="4219" s="31" customFormat="1" x14ac:dyDescent="0.25"/>
    <row r="4220" s="31" customFormat="1" x14ac:dyDescent="0.25"/>
    <row r="4221" s="31" customFormat="1" x14ac:dyDescent="0.25"/>
    <row r="4222" s="31" customFormat="1" x14ac:dyDescent="0.25"/>
    <row r="4223" s="31" customFormat="1" x14ac:dyDescent="0.25"/>
    <row r="4224" s="31" customFormat="1" x14ac:dyDescent="0.25"/>
    <row r="4225" s="31" customFormat="1" x14ac:dyDescent="0.25"/>
    <row r="4226" s="31" customFormat="1" x14ac:dyDescent="0.25"/>
    <row r="4227" s="31" customFormat="1" x14ac:dyDescent="0.25"/>
    <row r="4228" s="31" customFormat="1" x14ac:dyDescent="0.25"/>
    <row r="4229" s="31" customFormat="1" x14ac:dyDescent="0.25"/>
    <row r="4230" s="31" customFormat="1" x14ac:dyDescent="0.25"/>
    <row r="4231" s="31" customFormat="1" x14ac:dyDescent="0.25"/>
    <row r="4232" s="31" customFormat="1" x14ac:dyDescent="0.25"/>
    <row r="4233" s="31" customFormat="1" x14ac:dyDescent="0.25"/>
    <row r="4234" s="31" customFormat="1" x14ac:dyDescent="0.25"/>
    <row r="4235" s="31" customFormat="1" x14ac:dyDescent="0.25"/>
    <row r="4236" s="31" customFormat="1" x14ac:dyDescent="0.25"/>
    <row r="4237" s="31" customFormat="1" x14ac:dyDescent="0.25"/>
    <row r="4238" s="31" customFormat="1" x14ac:dyDescent="0.25"/>
    <row r="4239" s="31" customFormat="1" x14ac:dyDescent="0.25"/>
    <row r="4240" s="31" customFormat="1" x14ac:dyDescent="0.25"/>
    <row r="4241" s="31" customFormat="1" x14ac:dyDescent="0.25"/>
    <row r="4242" s="31" customFormat="1" x14ac:dyDescent="0.25"/>
    <row r="4243" s="31" customFormat="1" x14ac:dyDescent="0.25"/>
    <row r="4244" s="31" customFormat="1" x14ac:dyDescent="0.25"/>
    <row r="4245" s="31" customFormat="1" x14ac:dyDescent="0.25"/>
    <row r="4246" s="31" customFormat="1" x14ac:dyDescent="0.25"/>
    <row r="4247" s="31" customFormat="1" x14ac:dyDescent="0.25"/>
    <row r="4248" s="31" customFormat="1" x14ac:dyDescent="0.25"/>
    <row r="4249" s="31" customFormat="1" x14ac:dyDescent="0.25"/>
    <row r="4250" s="31" customFormat="1" x14ac:dyDescent="0.25"/>
    <row r="4251" s="31" customFormat="1" x14ac:dyDescent="0.25"/>
    <row r="4252" s="31" customFormat="1" x14ac:dyDescent="0.25"/>
    <row r="4253" s="31" customFormat="1" x14ac:dyDescent="0.25"/>
    <row r="4254" s="31" customFormat="1" x14ac:dyDescent="0.25"/>
    <row r="4255" s="31" customFormat="1" x14ac:dyDescent="0.25"/>
    <row r="4256" s="31" customFormat="1" x14ac:dyDescent="0.25"/>
    <row r="4257" s="31" customFormat="1" x14ac:dyDescent="0.25"/>
    <row r="4258" s="31" customFormat="1" x14ac:dyDescent="0.25"/>
    <row r="4259" s="31" customFormat="1" x14ac:dyDescent="0.25"/>
    <row r="4260" s="31" customFormat="1" x14ac:dyDescent="0.25"/>
    <row r="4261" s="31" customFormat="1" x14ac:dyDescent="0.25"/>
    <row r="4262" s="31" customFormat="1" x14ac:dyDescent="0.25"/>
    <row r="4263" s="31" customFormat="1" x14ac:dyDescent="0.25"/>
    <row r="4264" s="31" customFormat="1" x14ac:dyDescent="0.25"/>
    <row r="4265" s="31" customFormat="1" x14ac:dyDescent="0.25"/>
    <row r="4266" s="31" customFormat="1" x14ac:dyDescent="0.25"/>
    <row r="4267" s="31" customFormat="1" x14ac:dyDescent="0.25"/>
    <row r="4268" s="31" customFormat="1" x14ac:dyDescent="0.25"/>
    <row r="4269" s="31" customFormat="1" x14ac:dyDescent="0.25"/>
    <row r="4270" s="31" customFormat="1" x14ac:dyDescent="0.25"/>
    <row r="4271" s="31" customFormat="1" x14ac:dyDescent="0.25"/>
    <row r="4272" s="31" customFormat="1" x14ac:dyDescent="0.25"/>
    <row r="4273" s="31" customFormat="1" x14ac:dyDescent="0.25"/>
    <row r="4274" s="31" customFormat="1" x14ac:dyDescent="0.25"/>
    <row r="4275" s="31" customFormat="1" x14ac:dyDescent="0.25"/>
    <row r="4276" s="31" customFormat="1" x14ac:dyDescent="0.25"/>
    <row r="4277" s="31" customFormat="1" x14ac:dyDescent="0.25"/>
    <row r="4278" s="31" customFormat="1" x14ac:dyDescent="0.25"/>
    <row r="4279" s="31" customFormat="1" x14ac:dyDescent="0.25"/>
    <row r="4280" s="31" customFormat="1" x14ac:dyDescent="0.25"/>
    <row r="4281" s="31" customFormat="1" x14ac:dyDescent="0.25"/>
    <row r="4282" s="31" customFormat="1" x14ac:dyDescent="0.25"/>
    <row r="4283" s="31" customFormat="1" x14ac:dyDescent="0.25"/>
    <row r="4284" s="31" customFormat="1" x14ac:dyDescent="0.25"/>
    <row r="4285" s="31" customFormat="1" x14ac:dyDescent="0.25"/>
    <row r="4286" s="31" customFormat="1" x14ac:dyDescent="0.25"/>
    <row r="4287" s="31" customFormat="1" x14ac:dyDescent="0.25"/>
    <row r="4288" s="31" customFormat="1" x14ac:dyDescent="0.25"/>
    <row r="4289" s="31" customFormat="1" x14ac:dyDescent="0.25"/>
    <row r="4290" s="31" customFormat="1" x14ac:dyDescent="0.25"/>
    <row r="4291" s="31" customFormat="1" x14ac:dyDescent="0.25"/>
    <row r="4292" s="31" customFormat="1" x14ac:dyDescent="0.25"/>
    <row r="4293" s="31" customFormat="1" x14ac:dyDescent="0.25"/>
    <row r="4294" s="31" customFormat="1" x14ac:dyDescent="0.25"/>
    <row r="4295" s="31" customFormat="1" x14ac:dyDescent="0.25"/>
    <row r="4296" s="31" customFormat="1" x14ac:dyDescent="0.25"/>
    <row r="4297" s="31" customFormat="1" x14ac:dyDescent="0.25"/>
    <row r="4298" s="31" customFormat="1" x14ac:dyDescent="0.25"/>
    <row r="4299" s="31" customFormat="1" x14ac:dyDescent="0.25"/>
    <row r="4300" s="31" customFormat="1" x14ac:dyDescent="0.25"/>
    <row r="4301" s="31" customFormat="1" x14ac:dyDescent="0.25"/>
    <row r="4302" s="31" customFormat="1" x14ac:dyDescent="0.25"/>
    <row r="4303" s="31" customFormat="1" x14ac:dyDescent="0.25"/>
    <row r="4304" s="31" customFormat="1" x14ac:dyDescent="0.25"/>
    <row r="4305" s="31" customFormat="1" x14ac:dyDescent="0.25"/>
    <row r="4306" s="31" customFormat="1" x14ac:dyDescent="0.25"/>
    <row r="4307" s="31" customFormat="1" x14ac:dyDescent="0.25"/>
    <row r="4308" s="31" customFormat="1" x14ac:dyDescent="0.25"/>
    <row r="4309" s="31" customFormat="1" x14ac:dyDescent="0.25"/>
    <row r="4310" s="31" customFormat="1" x14ac:dyDescent="0.25"/>
    <row r="4311" s="31" customFormat="1" x14ac:dyDescent="0.25"/>
    <row r="4312" s="31" customFormat="1" x14ac:dyDescent="0.25"/>
    <row r="4313" s="31" customFormat="1" x14ac:dyDescent="0.25"/>
    <row r="4314" s="31" customFormat="1" x14ac:dyDescent="0.25"/>
    <row r="4315" s="31" customFormat="1" x14ac:dyDescent="0.25"/>
    <row r="4316" s="31" customFormat="1" x14ac:dyDescent="0.25"/>
    <row r="4317" s="31" customFormat="1" x14ac:dyDescent="0.25"/>
    <row r="4318" s="31" customFormat="1" x14ac:dyDescent="0.25"/>
    <row r="4319" s="31" customFormat="1" x14ac:dyDescent="0.25"/>
    <row r="4320" s="31" customFormat="1" x14ac:dyDescent="0.25"/>
    <row r="4321" s="31" customFormat="1" x14ac:dyDescent="0.25"/>
    <row r="4322" s="31" customFormat="1" x14ac:dyDescent="0.25"/>
    <row r="4323" s="31" customFormat="1" x14ac:dyDescent="0.25"/>
    <row r="4324" s="31" customFormat="1" x14ac:dyDescent="0.25"/>
    <row r="4325" s="31" customFormat="1" x14ac:dyDescent="0.25"/>
    <row r="4326" s="31" customFormat="1" x14ac:dyDescent="0.25"/>
    <row r="4327" s="31" customFormat="1" x14ac:dyDescent="0.25"/>
    <row r="4328" s="31" customFormat="1" x14ac:dyDescent="0.25"/>
    <row r="4329" s="31" customFormat="1" x14ac:dyDescent="0.25"/>
    <row r="4330" s="31" customFormat="1" x14ac:dyDescent="0.25"/>
    <row r="4331" s="31" customFormat="1" x14ac:dyDescent="0.25"/>
    <row r="4332" s="31" customFormat="1" x14ac:dyDescent="0.25"/>
    <row r="4333" s="31" customFormat="1" x14ac:dyDescent="0.25"/>
    <row r="4334" s="31" customFormat="1" x14ac:dyDescent="0.25"/>
    <row r="4335" s="31" customFormat="1" x14ac:dyDescent="0.25"/>
    <row r="4336" s="31" customFormat="1" x14ac:dyDescent="0.25"/>
    <row r="4337" s="31" customFormat="1" x14ac:dyDescent="0.25"/>
    <row r="4338" s="31" customFormat="1" x14ac:dyDescent="0.25"/>
    <row r="4339" s="31" customFormat="1" x14ac:dyDescent="0.25"/>
    <row r="4340" s="31" customFormat="1" x14ac:dyDescent="0.25"/>
    <row r="4341" s="31" customFormat="1" x14ac:dyDescent="0.25"/>
    <row r="4342" s="31" customFormat="1" x14ac:dyDescent="0.25"/>
    <row r="4343" s="31" customFormat="1" x14ac:dyDescent="0.25"/>
    <row r="4344" s="31" customFormat="1" x14ac:dyDescent="0.25"/>
    <row r="4345" s="31" customFormat="1" x14ac:dyDescent="0.25"/>
    <row r="4346" s="31" customFormat="1" x14ac:dyDescent="0.25"/>
    <row r="4347" s="31" customFormat="1" x14ac:dyDescent="0.25"/>
    <row r="4348" s="31" customFormat="1" x14ac:dyDescent="0.25"/>
    <row r="4349" s="31" customFormat="1" x14ac:dyDescent="0.25"/>
    <row r="4350" s="31" customFormat="1" x14ac:dyDescent="0.25"/>
    <row r="4351" s="31" customFormat="1" x14ac:dyDescent="0.25"/>
    <row r="4352" s="31" customFormat="1" x14ac:dyDescent="0.25"/>
    <row r="4353" s="31" customFormat="1" x14ac:dyDescent="0.25"/>
    <row r="4354" s="31" customFormat="1" x14ac:dyDescent="0.25"/>
    <row r="4355" s="31" customFormat="1" x14ac:dyDescent="0.25"/>
    <row r="4356" s="31" customFormat="1" x14ac:dyDescent="0.25"/>
    <row r="4357" s="31" customFormat="1" x14ac:dyDescent="0.25"/>
    <row r="4358" s="31" customFormat="1" x14ac:dyDescent="0.25"/>
    <row r="4359" s="31" customFormat="1" x14ac:dyDescent="0.25"/>
    <row r="4360" s="31" customFormat="1" x14ac:dyDescent="0.25"/>
    <row r="4361" s="31" customFormat="1" x14ac:dyDescent="0.25"/>
    <row r="4362" s="31" customFormat="1" x14ac:dyDescent="0.25"/>
    <row r="4363" s="31" customFormat="1" x14ac:dyDescent="0.25"/>
    <row r="4364" s="31" customFormat="1" x14ac:dyDescent="0.25"/>
    <row r="4365" s="31" customFormat="1" x14ac:dyDescent="0.25"/>
    <row r="4366" s="31" customFormat="1" x14ac:dyDescent="0.25"/>
    <row r="4367" s="31" customFormat="1" x14ac:dyDescent="0.25"/>
    <row r="4368" s="31" customFormat="1" x14ac:dyDescent="0.25"/>
    <row r="4369" s="31" customFormat="1" x14ac:dyDescent="0.25"/>
    <row r="4370" s="31" customFormat="1" x14ac:dyDescent="0.25"/>
    <row r="4371" s="31" customFormat="1" x14ac:dyDescent="0.25"/>
    <row r="4372" s="31" customFormat="1" x14ac:dyDescent="0.25"/>
    <row r="4373" s="31" customFormat="1" x14ac:dyDescent="0.25"/>
    <row r="4374" s="31" customFormat="1" x14ac:dyDescent="0.25"/>
    <row r="4375" s="31" customFormat="1" x14ac:dyDescent="0.25"/>
    <row r="4376" s="31" customFormat="1" x14ac:dyDescent="0.25"/>
    <row r="4377" s="31" customFormat="1" x14ac:dyDescent="0.25"/>
    <row r="4378" s="31" customFormat="1" x14ac:dyDescent="0.25"/>
    <row r="4379" s="31" customFormat="1" x14ac:dyDescent="0.25"/>
    <row r="4380" s="31" customFormat="1" x14ac:dyDescent="0.25"/>
    <row r="4381" s="31" customFormat="1" x14ac:dyDescent="0.25"/>
    <row r="4382" s="31" customFormat="1" x14ac:dyDescent="0.25"/>
    <row r="4383" s="31" customFormat="1" x14ac:dyDescent="0.25"/>
    <row r="4384" s="31" customFormat="1" x14ac:dyDescent="0.25"/>
    <row r="4385" s="31" customFormat="1" x14ac:dyDescent="0.25"/>
    <row r="4386" s="31" customFormat="1" x14ac:dyDescent="0.25"/>
    <row r="4387" s="31" customFormat="1" x14ac:dyDescent="0.25"/>
    <row r="4388" s="31" customFormat="1" x14ac:dyDescent="0.25"/>
    <row r="4389" s="31" customFormat="1" x14ac:dyDescent="0.25"/>
    <row r="4390" s="31" customFormat="1" x14ac:dyDescent="0.25"/>
    <row r="4391" s="31" customFormat="1" x14ac:dyDescent="0.25"/>
    <row r="4392" s="31" customFormat="1" x14ac:dyDescent="0.25"/>
    <row r="4393" s="31" customFormat="1" x14ac:dyDescent="0.25"/>
    <row r="4394" s="31" customFormat="1" x14ac:dyDescent="0.25"/>
    <row r="4395" s="31" customFormat="1" x14ac:dyDescent="0.25"/>
    <row r="4396" s="31" customFormat="1" x14ac:dyDescent="0.25"/>
    <row r="4397" s="31" customFormat="1" x14ac:dyDescent="0.25"/>
    <row r="4398" s="31" customFormat="1" x14ac:dyDescent="0.25"/>
    <row r="4399" s="31" customFormat="1" x14ac:dyDescent="0.25"/>
    <row r="4400" s="31" customFormat="1" x14ac:dyDescent="0.25"/>
    <row r="4401" s="31" customFormat="1" x14ac:dyDescent="0.25"/>
    <row r="4402" s="31" customFormat="1" x14ac:dyDescent="0.25"/>
    <row r="4403" s="31" customFormat="1" x14ac:dyDescent="0.25"/>
    <row r="4404" s="31" customFormat="1" x14ac:dyDescent="0.25"/>
    <row r="4405" s="31" customFormat="1" x14ac:dyDescent="0.25"/>
    <row r="4406" s="31" customFormat="1" x14ac:dyDescent="0.25"/>
    <row r="4407" s="31" customFormat="1" x14ac:dyDescent="0.25"/>
    <row r="4408" s="31" customFormat="1" x14ac:dyDescent="0.25"/>
    <row r="4409" s="31" customFormat="1" x14ac:dyDescent="0.25"/>
    <row r="4410" s="31" customFormat="1" x14ac:dyDescent="0.25"/>
    <row r="4411" s="31" customFormat="1" x14ac:dyDescent="0.25"/>
    <row r="4412" s="31" customFormat="1" x14ac:dyDescent="0.25"/>
    <row r="4413" s="31" customFormat="1" x14ac:dyDescent="0.25"/>
    <row r="4414" s="31" customFormat="1" x14ac:dyDescent="0.25"/>
    <row r="4415" s="31" customFormat="1" x14ac:dyDescent="0.25"/>
    <row r="4416" s="31" customFormat="1" x14ac:dyDescent="0.25"/>
    <row r="4417" s="31" customFormat="1" x14ac:dyDescent="0.25"/>
    <row r="4418" s="31" customFormat="1" x14ac:dyDescent="0.25"/>
    <row r="4419" s="31" customFormat="1" x14ac:dyDescent="0.25"/>
    <row r="4420" s="31" customFormat="1" x14ac:dyDescent="0.25"/>
    <row r="4421" s="31" customFormat="1" x14ac:dyDescent="0.25"/>
    <row r="4422" s="31" customFormat="1" x14ac:dyDescent="0.25"/>
    <row r="4423" s="31" customFormat="1" x14ac:dyDescent="0.25"/>
    <row r="4424" s="31" customFormat="1" x14ac:dyDescent="0.25"/>
    <row r="4425" s="31" customFormat="1" x14ac:dyDescent="0.25"/>
    <row r="4426" s="31" customFormat="1" x14ac:dyDescent="0.25"/>
    <row r="4427" s="31" customFormat="1" x14ac:dyDescent="0.25"/>
    <row r="4428" s="31" customFormat="1" x14ac:dyDescent="0.25"/>
    <row r="4429" s="31" customFormat="1" x14ac:dyDescent="0.25"/>
    <row r="4430" s="31" customFormat="1" x14ac:dyDescent="0.25"/>
    <row r="4431" s="31" customFormat="1" x14ac:dyDescent="0.25"/>
    <row r="4432" s="31" customFormat="1" x14ac:dyDescent="0.25"/>
    <row r="4433" s="31" customFormat="1" x14ac:dyDescent="0.25"/>
    <row r="4434" s="31" customFormat="1" x14ac:dyDescent="0.25"/>
    <row r="4435" s="31" customFormat="1" x14ac:dyDescent="0.25"/>
    <row r="4436" s="31" customFormat="1" x14ac:dyDescent="0.25"/>
    <row r="4437" s="31" customFormat="1" x14ac:dyDescent="0.25"/>
    <row r="4438" s="31" customFormat="1" x14ac:dyDescent="0.25"/>
    <row r="4439" s="31" customFormat="1" x14ac:dyDescent="0.25"/>
    <row r="4440" s="31" customFormat="1" x14ac:dyDescent="0.25"/>
    <row r="4441" s="31" customFormat="1" x14ac:dyDescent="0.25"/>
    <row r="4442" s="31" customFormat="1" x14ac:dyDescent="0.25"/>
    <row r="4443" s="31" customFormat="1" x14ac:dyDescent="0.25"/>
    <row r="4444" s="31" customFormat="1" x14ac:dyDescent="0.25"/>
    <row r="4445" s="31" customFormat="1" x14ac:dyDescent="0.25"/>
    <row r="4446" s="31" customFormat="1" x14ac:dyDescent="0.25"/>
    <row r="4447" s="31" customFormat="1" x14ac:dyDescent="0.25"/>
    <row r="4448" s="31" customFormat="1" x14ac:dyDescent="0.25"/>
    <row r="4449" s="31" customFormat="1" x14ac:dyDescent="0.25"/>
    <row r="4450" s="31" customFormat="1" x14ac:dyDescent="0.25"/>
    <row r="4451" s="31" customFormat="1" x14ac:dyDescent="0.25"/>
    <row r="4452" s="31" customFormat="1" x14ac:dyDescent="0.25"/>
    <row r="4453" s="31" customFormat="1" x14ac:dyDescent="0.25"/>
    <row r="4454" s="31" customFormat="1" x14ac:dyDescent="0.25"/>
    <row r="4455" s="31" customFormat="1" x14ac:dyDescent="0.25"/>
    <row r="4456" s="31" customFormat="1" x14ac:dyDescent="0.25"/>
    <row r="4457" s="31" customFormat="1" x14ac:dyDescent="0.25"/>
    <row r="4458" s="31" customFormat="1" x14ac:dyDescent="0.25"/>
    <row r="4459" s="31" customFormat="1" x14ac:dyDescent="0.25"/>
    <row r="4460" s="31" customFormat="1" x14ac:dyDescent="0.25"/>
    <row r="4461" s="31" customFormat="1" x14ac:dyDescent="0.25"/>
    <row r="4462" s="31" customFormat="1" x14ac:dyDescent="0.25"/>
    <row r="4463" s="31" customFormat="1" x14ac:dyDescent="0.25"/>
    <row r="4464" s="31" customFormat="1" x14ac:dyDescent="0.25"/>
    <row r="4465" s="31" customFormat="1" x14ac:dyDescent="0.25"/>
    <row r="4466" s="31" customFormat="1" x14ac:dyDescent="0.25"/>
    <row r="4467" s="31" customFormat="1" x14ac:dyDescent="0.25"/>
    <row r="4468" s="31" customFormat="1" x14ac:dyDescent="0.25"/>
    <row r="4469" s="31" customFormat="1" x14ac:dyDescent="0.25"/>
    <row r="4470" s="31" customFormat="1" x14ac:dyDescent="0.25"/>
    <row r="4471" s="31" customFormat="1" x14ac:dyDescent="0.25"/>
    <row r="4472" s="31" customFormat="1" x14ac:dyDescent="0.25"/>
    <row r="4473" s="31" customFormat="1" x14ac:dyDescent="0.25"/>
    <row r="4474" s="31" customFormat="1" x14ac:dyDescent="0.25"/>
    <row r="4475" s="31" customFormat="1" x14ac:dyDescent="0.25"/>
    <row r="4476" s="31" customFormat="1" x14ac:dyDescent="0.25"/>
    <row r="4477" s="31" customFormat="1" x14ac:dyDescent="0.25"/>
    <row r="4478" s="31" customFormat="1" x14ac:dyDescent="0.25"/>
    <row r="4479" s="31" customFormat="1" x14ac:dyDescent="0.25"/>
    <row r="4480" s="31" customFormat="1" x14ac:dyDescent="0.25"/>
    <row r="4481" s="31" customFormat="1" x14ac:dyDescent="0.25"/>
    <row r="4482" s="31" customFormat="1" x14ac:dyDescent="0.25"/>
    <row r="4483" s="31" customFormat="1" x14ac:dyDescent="0.25"/>
    <row r="4484" s="31" customFormat="1" x14ac:dyDescent="0.25"/>
    <row r="4485" s="31" customFormat="1" x14ac:dyDescent="0.25"/>
    <row r="4486" s="31" customFormat="1" x14ac:dyDescent="0.25"/>
    <row r="4487" s="31" customFormat="1" x14ac:dyDescent="0.25"/>
    <row r="4488" s="31" customFormat="1" x14ac:dyDescent="0.25"/>
    <row r="4489" s="31" customFormat="1" x14ac:dyDescent="0.25"/>
    <row r="4490" s="31" customFormat="1" x14ac:dyDescent="0.25"/>
    <row r="4491" s="31" customFormat="1" x14ac:dyDescent="0.25"/>
    <row r="4492" s="31" customFormat="1" x14ac:dyDescent="0.25"/>
    <row r="4493" s="31" customFormat="1" x14ac:dyDescent="0.25"/>
    <row r="4494" s="31" customFormat="1" x14ac:dyDescent="0.25"/>
    <row r="4495" s="31" customFormat="1" x14ac:dyDescent="0.25"/>
    <row r="4496" s="31" customFormat="1" x14ac:dyDescent="0.25"/>
    <row r="4497" s="31" customFormat="1" x14ac:dyDescent="0.25"/>
    <row r="4498" s="31" customFormat="1" x14ac:dyDescent="0.25"/>
    <row r="4499" s="31" customFormat="1" x14ac:dyDescent="0.25"/>
    <row r="4500" s="31" customFormat="1" x14ac:dyDescent="0.25"/>
    <row r="4501" s="31" customFormat="1" x14ac:dyDescent="0.25"/>
    <row r="4502" s="31" customFormat="1" x14ac:dyDescent="0.25"/>
    <row r="4503" s="31" customFormat="1" x14ac:dyDescent="0.25"/>
    <row r="4504" s="31" customFormat="1" x14ac:dyDescent="0.25"/>
    <row r="4505" s="31" customFormat="1" x14ac:dyDescent="0.25"/>
    <row r="4506" s="31" customFormat="1" x14ac:dyDescent="0.25"/>
    <row r="4507" s="31" customFormat="1" x14ac:dyDescent="0.25"/>
    <row r="4508" s="31" customFormat="1" x14ac:dyDescent="0.25"/>
    <row r="4509" s="31" customFormat="1" x14ac:dyDescent="0.25"/>
    <row r="4510" s="31" customFormat="1" x14ac:dyDescent="0.25"/>
    <row r="4511" s="31" customFormat="1" x14ac:dyDescent="0.25"/>
    <row r="4512" s="31" customFormat="1" x14ac:dyDescent="0.25"/>
    <row r="4513" s="31" customFormat="1" x14ac:dyDescent="0.25"/>
    <row r="4514" s="31" customFormat="1" x14ac:dyDescent="0.25"/>
    <row r="4515" s="31" customFormat="1" x14ac:dyDescent="0.25"/>
    <row r="4516" s="31" customFormat="1" x14ac:dyDescent="0.25"/>
    <row r="4517" s="31" customFormat="1" x14ac:dyDescent="0.25"/>
    <row r="4518" s="31" customFormat="1" x14ac:dyDescent="0.25"/>
    <row r="4519" s="31" customFormat="1" x14ac:dyDescent="0.25"/>
    <row r="4520" s="31" customFormat="1" x14ac:dyDescent="0.25"/>
    <row r="4521" s="31" customFormat="1" x14ac:dyDescent="0.25"/>
    <row r="4522" s="31" customFormat="1" x14ac:dyDescent="0.25"/>
    <row r="4523" s="31" customFormat="1" x14ac:dyDescent="0.25"/>
    <row r="4524" s="31" customFormat="1" x14ac:dyDescent="0.25"/>
    <row r="4525" s="31" customFormat="1" x14ac:dyDescent="0.25"/>
    <row r="4526" s="31" customFormat="1" x14ac:dyDescent="0.25"/>
    <row r="4527" s="31" customFormat="1" x14ac:dyDescent="0.25"/>
    <row r="4528" s="31" customFormat="1" x14ac:dyDescent="0.25"/>
    <row r="4529" s="31" customFormat="1" x14ac:dyDescent="0.25"/>
    <row r="4530" s="31" customFormat="1" x14ac:dyDescent="0.25"/>
    <row r="4531" s="31" customFormat="1" x14ac:dyDescent="0.25"/>
    <row r="4532" s="31" customFormat="1" x14ac:dyDescent="0.25"/>
    <row r="4533" s="31" customFormat="1" x14ac:dyDescent="0.25"/>
    <row r="4534" s="31" customFormat="1" x14ac:dyDescent="0.25"/>
    <row r="4535" s="31" customFormat="1" x14ac:dyDescent="0.25"/>
    <row r="4536" s="31" customFormat="1" x14ac:dyDescent="0.25"/>
    <row r="4537" s="31" customFormat="1" x14ac:dyDescent="0.25"/>
    <row r="4538" s="31" customFormat="1" x14ac:dyDescent="0.25"/>
    <row r="4539" s="31" customFormat="1" x14ac:dyDescent="0.25"/>
    <row r="4540" s="31" customFormat="1" x14ac:dyDescent="0.25"/>
    <row r="4541" s="31" customFormat="1" x14ac:dyDescent="0.25"/>
    <row r="4542" s="31" customFormat="1" x14ac:dyDescent="0.25"/>
    <row r="4543" s="31" customFormat="1" x14ac:dyDescent="0.25"/>
    <row r="4544" s="31" customFormat="1" x14ac:dyDescent="0.25"/>
    <row r="4545" s="31" customFormat="1" x14ac:dyDescent="0.25"/>
    <row r="4546" s="31" customFormat="1" x14ac:dyDescent="0.25"/>
    <row r="4547" s="31" customFormat="1" x14ac:dyDescent="0.25"/>
    <row r="4548" s="31" customFormat="1" x14ac:dyDescent="0.25"/>
    <row r="4549" s="31" customFormat="1" x14ac:dyDescent="0.25"/>
    <row r="4550" s="31" customFormat="1" x14ac:dyDescent="0.25"/>
    <row r="4551" s="31" customFormat="1" x14ac:dyDescent="0.25"/>
    <row r="4552" s="31" customFormat="1" x14ac:dyDescent="0.25"/>
    <row r="4553" s="31" customFormat="1" x14ac:dyDescent="0.25"/>
    <row r="4554" s="31" customFormat="1" x14ac:dyDescent="0.25"/>
    <row r="4555" s="31" customFormat="1" x14ac:dyDescent="0.25"/>
    <row r="4556" s="31" customFormat="1" x14ac:dyDescent="0.25"/>
    <row r="4557" s="31" customFormat="1" x14ac:dyDescent="0.25"/>
    <row r="4558" s="31" customFormat="1" x14ac:dyDescent="0.25"/>
    <row r="4559" s="31" customFormat="1" x14ac:dyDescent="0.25"/>
    <row r="4560" s="31" customFormat="1" x14ac:dyDescent="0.25"/>
    <row r="4561" s="31" customFormat="1" x14ac:dyDescent="0.25"/>
    <row r="4562" s="31" customFormat="1" x14ac:dyDescent="0.25"/>
    <row r="4563" s="31" customFormat="1" x14ac:dyDescent="0.25"/>
    <row r="4564" s="31" customFormat="1" x14ac:dyDescent="0.25"/>
    <row r="4565" s="31" customFormat="1" x14ac:dyDescent="0.25"/>
    <row r="4566" s="31" customFormat="1" x14ac:dyDescent="0.25"/>
    <row r="4567" s="31" customFormat="1" x14ac:dyDescent="0.25"/>
    <row r="4568" s="31" customFormat="1" x14ac:dyDescent="0.25"/>
    <row r="4569" s="31" customFormat="1" x14ac:dyDescent="0.25"/>
    <row r="4570" s="31" customFormat="1" x14ac:dyDescent="0.25"/>
    <row r="4571" s="31" customFormat="1" x14ac:dyDescent="0.25"/>
    <row r="4572" s="31" customFormat="1" x14ac:dyDescent="0.25"/>
    <row r="4573" s="31" customFormat="1" x14ac:dyDescent="0.25"/>
    <row r="4574" s="31" customFormat="1" x14ac:dyDescent="0.25"/>
    <row r="4575" s="31" customFormat="1" x14ac:dyDescent="0.25"/>
    <row r="4576" s="31" customFormat="1" x14ac:dyDescent="0.25"/>
    <row r="4577" s="31" customFormat="1" x14ac:dyDescent="0.25"/>
    <row r="4578" s="31" customFormat="1" x14ac:dyDescent="0.25"/>
    <row r="4579" s="31" customFormat="1" x14ac:dyDescent="0.25"/>
    <row r="4580" s="31" customFormat="1" x14ac:dyDescent="0.25"/>
    <row r="4581" s="31" customFormat="1" x14ac:dyDescent="0.25"/>
    <row r="4582" s="31" customFormat="1" x14ac:dyDescent="0.25"/>
    <row r="4583" s="31" customFormat="1" x14ac:dyDescent="0.25"/>
    <row r="4584" s="31" customFormat="1" x14ac:dyDescent="0.25"/>
    <row r="4585" s="31" customFormat="1" x14ac:dyDescent="0.25"/>
    <row r="4586" s="31" customFormat="1" x14ac:dyDescent="0.25"/>
    <row r="4587" s="31" customFormat="1" x14ac:dyDescent="0.25"/>
    <row r="4588" s="31" customFormat="1" x14ac:dyDescent="0.25"/>
    <row r="4589" s="31" customFormat="1" x14ac:dyDescent="0.25"/>
    <row r="4590" s="31" customFormat="1" x14ac:dyDescent="0.25"/>
    <row r="4591" s="31" customFormat="1" x14ac:dyDescent="0.25"/>
    <row r="4592" s="31" customFormat="1" x14ac:dyDescent="0.25"/>
    <row r="4593" s="31" customFormat="1" x14ac:dyDescent="0.25"/>
    <row r="4594" s="31" customFormat="1" x14ac:dyDescent="0.25"/>
    <row r="4595" s="31" customFormat="1" x14ac:dyDescent="0.25"/>
    <row r="4596" s="31" customFormat="1" x14ac:dyDescent="0.25"/>
    <row r="4597" s="31" customFormat="1" x14ac:dyDescent="0.25"/>
    <row r="4598" s="31" customFormat="1" x14ac:dyDescent="0.25"/>
    <row r="4599" s="31" customFormat="1" x14ac:dyDescent="0.25"/>
    <row r="4600" s="31" customFormat="1" x14ac:dyDescent="0.25"/>
    <row r="4601" s="31" customFormat="1" x14ac:dyDescent="0.25"/>
    <row r="4602" s="31" customFormat="1" x14ac:dyDescent="0.25"/>
    <row r="4603" s="31" customFormat="1" x14ac:dyDescent="0.25"/>
    <row r="4604" s="31" customFormat="1" x14ac:dyDescent="0.25"/>
    <row r="4605" s="31" customFormat="1" x14ac:dyDescent="0.25"/>
    <row r="4606" s="31" customFormat="1" x14ac:dyDescent="0.25"/>
    <row r="4607" s="31" customFormat="1" x14ac:dyDescent="0.25"/>
    <row r="4608" s="31" customFormat="1" x14ac:dyDescent="0.25"/>
    <row r="4609" s="31" customFormat="1" x14ac:dyDescent="0.25"/>
    <row r="4610" s="31" customFormat="1" x14ac:dyDescent="0.25"/>
    <row r="4611" s="31" customFormat="1" x14ac:dyDescent="0.25"/>
    <row r="4612" s="31" customFormat="1" x14ac:dyDescent="0.25"/>
    <row r="4613" s="31" customFormat="1" x14ac:dyDescent="0.25"/>
    <row r="4614" s="31" customFormat="1" x14ac:dyDescent="0.25"/>
    <row r="4615" s="31" customFormat="1" x14ac:dyDescent="0.25"/>
    <row r="4616" s="31" customFormat="1" x14ac:dyDescent="0.25"/>
    <row r="4617" s="31" customFormat="1" x14ac:dyDescent="0.25"/>
    <row r="4618" s="31" customFormat="1" x14ac:dyDescent="0.25"/>
    <row r="4619" s="31" customFormat="1" x14ac:dyDescent="0.25"/>
    <row r="4620" s="31" customFormat="1" x14ac:dyDescent="0.25"/>
    <row r="4621" s="31" customFormat="1" x14ac:dyDescent="0.25"/>
    <row r="4622" s="31" customFormat="1" x14ac:dyDescent="0.25"/>
    <row r="4623" s="31" customFormat="1" x14ac:dyDescent="0.25"/>
    <row r="4624" s="31" customFormat="1" x14ac:dyDescent="0.25"/>
    <row r="4625" s="31" customFormat="1" x14ac:dyDescent="0.25"/>
    <row r="4626" s="31" customFormat="1" x14ac:dyDescent="0.25"/>
    <row r="4627" s="31" customFormat="1" x14ac:dyDescent="0.25"/>
    <row r="4628" s="31" customFormat="1" x14ac:dyDescent="0.25"/>
    <row r="4629" s="31" customFormat="1" x14ac:dyDescent="0.25"/>
    <row r="4630" s="31" customFormat="1" x14ac:dyDescent="0.25"/>
    <row r="4631" s="31" customFormat="1" x14ac:dyDescent="0.25"/>
    <row r="4632" s="31" customFormat="1" x14ac:dyDescent="0.25"/>
    <row r="4633" s="31" customFormat="1" x14ac:dyDescent="0.25"/>
    <row r="4634" s="31" customFormat="1" x14ac:dyDescent="0.25"/>
    <row r="4635" s="31" customFormat="1" x14ac:dyDescent="0.25"/>
    <row r="4636" s="31" customFormat="1" x14ac:dyDescent="0.25"/>
    <row r="4637" s="31" customFormat="1" x14ac:dyDescent="0.25"/>
    <row r="4638" s="31" customFormat="1" x14ac:dyDescent="0.25"/>
    <row r="4639" s="31" customFormat="1" x14ac:dyDescent="0.25"/>
    <row r="4640" s="31" customFormat="1" x14ac:dyDescent="0.25"/>
    <row r="4641" s="31" customFormat="1" x14ac:dyDescent="0.25"/>
    <row r="4642" s="31" customFormat="1" x14ac:dyDescent="0.25"/>
    <row r="4643" s="31" customFormat="1" x14ac:dyDescent="0.25"/>
    <row r="4644" s="31" customFormat="1" x14ac:dyDescent="0.25"/>
    <row r="4645" s="31" customFormat="1" x14ac:dyDescent="0.25"/>
    <row r="4646" s="31" customFormat="1" x14ac:dyDescent="0.25"/>
    <row r="4647" s="31" customFormat="1" x14ac:dyDescent="0.25"/>
    <row r="4648" s="31" customFormat="1" x14ac:dyDescent="0.25"/>
    <row r="4649" s="31" customFormat="1" x14ac:dyDescent="0.25"/>
    <row r="4650" s="31" customFormat="1" x14ac:dyDescent="0.25"/>
    <row r="4651" s="31" customFormat="1" x14ac:dyDescent="0.25"/>
    <row r="4652" s="31" customFormat="1" x14ac:dyDescent="0.25"/>
    <row r="4653" s="31" customFormat="1" x14ac:dyDescent="0.25"/>
    <row r="4654" s="31" customFormat="1" x14ac:dyDescent="0.25"/>
    <row r="4655" s="31" customFormat="1" x14ac:dyDescent="0.25"/>
    <row r="4656" s="31" customFormat="1" x14ac:dyDescent="0.25"/>
    <row r="4657" s="31" customFormat="1" x14ac:dyDescent="0.25"/>
    <row r="4658" s="31" customFormat="1" x14ac:dyDescent="0.25"/>
    <row r="4659" s="31" customFormat="1" x14ac:dyDescent="0.25"/>
    <row r="4660" s="31" customFormat="1" x14ac:dyDescent="0.25"/>
    <row r="4661" s="31" customFormat="1" x14ac:dyDescent="0.25"/>
    <row r="4662" s="31" customFormat="1" x14ac:dyDescent="0.25"/>
    <row r="4663" s="31" customFormat="1" x14ac:dyDescent="0.25"/>
    <row r="4664" s="31" customFormat="1" x14ac:dyDescent="0.25"/>
    <row r="4665" s="31" customFormat="1" x14ac:dyDescent="0.25"/>
    <row r="4666" s="31" customFormat="1" x14ac:dyDescent="0.25"/>
    <row r="4667" s="31" customFormat="1" x14ac:dyDescent="0.25"/>
    <row r="4668" s="31" customFormat="1" x14ac:dyDescent="0.25"/>
    <row r="4669" s="31" customFormat="1" x14ac:dyDescent="0.25"/>
    <row r="4670" s="31" customFormat="1" x14ac:dyDescent="0.25"/>
    <row r="4671" s="31" customFormat="1" x14ac:dyDescent="0.25"/>
    <row r="4672" s="31" customFormat="1" x14ac:dyDescent="0.25"/>
    <row r="4673" s="31" customFormat="1" x14ac:dyDescent="0.25"/>
    <row r="4674" s="31" customFormat="1" x14ac:dyDescent="0.25"/>
    <row r="4675" s="31" customFormat="1" x14ac:dyDescent="0.25"/>
    <row r="4676" s="31" customFormat="1" x14ac:dyDescent="0.25"/>
    <row r="4677" s="31" customFormat="1" x14ac:dyDescent="0.25"/>
    <row r="4678" s="31" customFormat="1" x14ac:dyDescent="0.25"/>
    <row r="4679" s="31" customFormat="1" x14ac:dyDescent="0.25"/>
    <row r="4680" s="31" customFormat="1" x14ac:dyDescent="0.25"/>
    <row r="4681" s="31" customFormat="1" x14ac:dyDescent="0.25"/>
    <row r="4682" s="31" customFormat="1" x14ac:dyDescent="0.25"/>
    <row r="4683" s="31" customFormat="1" x14ac:dyDescent="0.25"/>
    <row r="4684" s="31" customFormat="1" x14ac:dyDescent="0.25"/>
    <row r="4685" s="31" customFormat="1" x14ac:dyDescent="0.25"/>
    <row r="4686" s="31" customFormat="1" x14ac:dyDescent="0.25"/>
    <row r="4687" s="31" customFormat="1" x14ac:dyDescent="0.25"/>
    <row r="4688" s="31" customFormat="1" x14ac:dyDescent="0.25"/>
    <row r="4689" s="31" customFormat="1" x14ac:dyDescent="0.25"/>
    <row r="4690" s="31" customFormat="1" x14ac:dyDescent="0.25"/>
    <row r="4691" s="31" customFormat="1" x14ac:dyDescent="0.25"/>
    <row r="4692" s="31" customFormat="1" x14ac:dyDescent="0.25"/>
    <row r="4693" s="31" customFormat="1" x14ac:dyDescent="0.25"/>
    <row r="4694" s="31" customFormat="1" x14ac:dyDescent="0.25"/>
    <row r="4695" s="31" customFormat="1" x14ac:dyDescent="0.25"/>
    <row r="4696" s="31" customFormat="1" x14ac:dyDescent="0.25"/>
    <row r="4697" s="31" customFormat="1" x14ac:dyDescent="0.25"/>
    <row r="4698" s="31" customFormat="1" x14ac:dyDescent="0.25"/>
    <row r="4699" s="31" customFormat="1" x14ac:dyDescent="0.25"/>
    <row r="4700" s="31" customFormat="1" x14ac:dyDescent="0.25"/>
    <row r="4701" s="31" customFormat="1" x14ac:dyDescent="0.25"/>
    <row r="4702" s="31" customFormat="1" x14ac:dyDescent="0.25"/>
    <row r="4703" s="31" customFormat="1" x14ac:dyDescent="0.25"/>
    <row r="4704" s="31" customFormat="1" x14ac:dyDescent="0.25"/>
    <row r="4705" s="31" customFormat="1" x14ac:dyDescent="0.25"/>
    <row r="4706" s="31" customFormat="1" x14ac:dyDescent="0.25"/>
    <row r="4707" s="31" customFormat="1" x14ac:dyDescent="0.25"/>
    <row r="4708" s="31" customFormat="1" x14ac:dyDescent="0.25"/>
    <row r="4709" s="31" customFormat="1" x14ac:dyDescent="0.25"/>
    <row r="4710" s="31" customFormat="1" x14ac:dyDescent="0.25"/>
    <row r="4711" s="31" customFormat="1" x14ac:dyDescent="0.25"/>
    <row r="4712" s="31" customFormat="1" x14ac:dyDescent="0.25"/>
    <row r="4713" s="31" customFormat="1" x14ac:dyDescent="0.25"/>
    <row r="4714" s="31" customFormat="1" x14ac:dyDescent="0.25"/>
    <row r="4715" s="31" customFormat="1" x14ac:dyDescent="0.25"/>
    <row r="4716" s="31" customFormat="1" x14ac:dyDescent="0.25"/>
    <row r="4717" s="31" customFormat="1" x14ac:dyDescent="0.25"/>
    <row r="4718" s="31" customFormat="1" x14ac:dyDescent="0.25"/>
    <row r="4719" s="31" customFormat="1" x14ac:dyDescent="0.25"/>
    <row r="4720" s="31" customFormat="1" x14ac:dyDescent="0.25"/>
    <row r="4721" s="31" customFormat="1" x14ac:dyDescent="0.25"/>
    <row r="4722" s="31" customFormat="1" x14ac:dyDescent="0.25"/>
    <row r="4723" s="31" customFormat="1" x14ac:dyDescent="0.25"/>
    <row r="4724" s="31" customFormat="1" x14ac:dyDescent="0.25"/>
    <row r="4725" s="31" customFormat="1" x14ac:dyDescent="0.25"/>
    <row r="4726" s="31" customFormat="1" x14ac:dyDescent="0.25"/>
    <row r="4727" s="31" customFormat="1" x14ac:dyDescent="0.25"/>
    <row r="4728" s="31" customFormat="1" x14ac:dyDescent="0.25"/>
    <row r="4729" s="31" customFormat="1" x14ac:dyDescent="0.25"/>
    <row r="4730" s="31" customFormat="1" x14ac:dyDescent="0.25"/>
    <row r="4731" s="31" customFormat="1" x14ac:dyDescent="0.25"/>
    <row r="4732" s="31" customFormat="1" x14ac:dyDescent="0.25"/>
    <row r="4733" s="31" customFormat="1" x14ac:dyDescent="0.25"/>
    <row r="4734" s="31" customFormat="1" x14ac:dyDescent="0.25"/>
    <row r="4735" s="31" customFormat="1" x14ac:dyDescent="0.25"/>
    <row r="4736" s="31" customFormat="1" x14ac:dyDescent="0.25"/>
    <row r="4737" s="31" customFormat="1" x14ac:dyDescent="0.25"/>
    <row r="4738" s="31" customFormat="1" x14ac:dyDescent="0.25"/>
    <row r="4739" s="31" customFormat="1" x14ac:dyDescent="0.25"/>
    <row r="4740" s="31" customFormat="1" x14ac:dyDescent="0.25"/>
    <row r="4741" s="31" customFormat="1" x14ac:dyDescent="0.25"/>
    <row r="4742" s="31" customFormat="1" x14ac:dyDescent="0.25"/>
    <row r="4743" s="31" customFormat="1" x14ac:dyDescent="0.25"/>
    <row r="4744" s="31" customFormat="1" x14ac:dyDescent="0.25"/>
    <row r="4745" s="31" customFormat="1" x14ac:dyDescent="0.25"/>
    <row r="4746" s="31" customFormat="1" x14ac:dyDescent="0.25"/>
    <row r="4747" s="31" customFormat="1" x14ac:dyDescent="0.25"/>
    <row r="4748" s="31" customFormat="1" x14ac:dyDescent="0.25"/>
    <row r="4749" s="31" customFormat="1" x14ac:dyDescent="0.25"/>
    <row r="4750" s="31" customFormat="1" x14ac:dyDescent="0.25"/>
    <row r="4751" s="31" customFormat="1" x14ac:dyDescent="0.25"/>
    <row r="4752" s="31" customFormat="1" x14ac:dyDescent="0.25"/>
    <row r="4753" s="31" customFormat="1" x14ac:dyDescent="0.25"/>
    <row r="4754" s="31" customFormat="1" x14ac:dyDescent="0.25"/>
    <row r="4755" s="31" customFormat="1" x14ac:dyDescent="0.25"/>
    <row r="4756" s="31" customFormat="1" x14ac:dyDescent="0.25"/>
    <row r="4757" s="31" customFormat="1" x14ac:dyDescent="0.25"/>
    <row r="4758" s="31" customFormat="1" x14ac:dyDescent="0.25"/>
    <row r="4759" s="31" customFormat="1" x14ac:dyDescent="0.25"/>
    <row r="4760" s="31" customFormat="1" x14ac:dyDescent="0.25"/>
    <row r="4761" s="31" customFormat="1" x14ac:dyDescent="0.25"/>
    <row r="4762" s="31" customFormat="1" x14ac:dyDescent="0.25"/>
    <row r="4763" s="31" customFormat="1" x14ac:dyDescent="0.25"/>
    <row r="4764" s="31" customFormat="1" x14ac:dyDescent="0.25"/>
    <row r="4765" s="31" customFormat="1" x14ac:dyDescent="0.25"/>
    <row r="4766" s="31" customFormat="1" x14ac:dyDescent="0.25"/>
    <row r="4767" s="31" customFormat="1" x14ac:dyDescent="0.25"/>
    <row r="4768" s="31" customFormat="1" x14ac:dyDescent="0.25"/>
    <row r="4769" s="31" customFormat="1" x14ac:dyDescent="0.25"/>
    <row r="4770" s="31" customFormat="1" x14ac:dyDescent="0.25"/>
    <row r="4771" s="31" customFormat="1" x14ac:dyDescent="0.25"/>
    <row r="4772" s="31" customFormat="1" x14ac:dyDescent="0.25"/>
    <row r="4773" s="31" customFormat="1" x14ac:dyDescent="0.25"/>
    <row r="4774" s="31" customFormat="1" x14ac:dyDescent="0.25"/>
    <row r="4775" s="31" customFormat="1" x14ac:dyDescent="0.25"/>
    <row r="4776" s="31" customFormat="1" x14ac:dyDescent="0.25"/>
    <row r="4777" s="31" customFormat="1" x14ac:dyDescent="0.25"/>
    <row r="4778" s="31" customFormat="1" x14ac:dyDescent="0.25"/>
    <row r="4779" s="31" customFormat="1" x14ac:dyDescent="0.25"/>
    <row r="4780" s="31" customFormat="1" x14ac:dyDescent="0.25"/>
    <row r="4781" s="31" customFormat="1" x14ac:dyDescent="0.25"/>
    <row r="4782" s="31" customFormat="1" x14ac:dyDescent="0.25"/>
    <row r="4783" s="31" customFormat="1" x14ac:dyDescent="0.25"/>
    <row r="4784" s="31" customFormat="1" x14ac:dyDescent="0.25"/>
    <row r="4785" s="31" customFormat="1" x14ac:dyDescent="0.25"/>
    <row r="4786" s="31" customFormat="1" x14ac:dyDescent="0.25"/>
    <row r="4787" s="31" customFormat="1" x14ac:dyDescent="0.25"/>
    <row r="4788" s="31" customFormat="1" x14ac:dyDescent="0.25"/>
    <row r="4789" s="31" customFormat="1" x14ac:dyDescent="0.25"/>
    <row r="4790" s="31" customFormat="1" x14ac:dyDescent="0.25"/>
    <row r="4791" s="31" customFormat="1" x14ac:dyDescent="0.25"/>
    <row r="4792" s="31" customFormat="1" x14ac:dyDescent="0.25"/>
    <row r="4793" s="31" customFormat="1" x14ac:dyDescent="0.25"/>
    <row r="4794" s="31" customFormat="1" x14ac:dyDescent="0.25"/>
    <row r="4795" s="31" customFormat="1" x14ac:dyDescent="0.25"/>
    <row r="4796" s="31" customFormat="1" x14ac:dyDescent="0.25"/>
    <row r="4797" s="31" customFormat="1" x14ac:dyDescent="0.25"/>
    <row r="4798" s="31" customFormat="1" x14ac:dyDescent="0.25"/>
    <row r="4799" s="31" customFormat="1" x14ac:dyDescent="0.25"/>
    <row r="4800" s="31" customFormat="1" x14ac:dyDescent="0.25"/>
    <row r="4801" s="31" customFormat="1" x14ac:dyDescent="0.25"/>
    <row r="4802" s="31" customFormat="1" x14ac:dyDescent="0.25"/>
    <row r="4803" s="31" customFormat="1" x14ac:dyDescent="0.25"/>
    <row r="4804" s="31" customFormat="1" x14ac:dyDescent="0.25"/>
    <row r="4805" s="31" customFormat="1" x14ac:dyDescent="0.25"/>
    <row r="4806" s="31" customFormat="1" x14ac:dyDescent="0.25"/>
    <row r="4807" s="31" customFormat="1" x14ac:dyDescent="0.25"/>
    <row r="4808" s="31" customFormat="1" x14ac:dyDescent="0.25"/>
    <row r="4809" s="31" customFormat="1" x14ac:dyDescent="0.25"/>
    <row r="4810" s="31" customFormat="1" x14ac:dyDescent="0.25"/>
    <row r="4811" s="31" customFormat="1" x14ac:dyDescent="0.25"/>
    <row r="4812" s="31" customFormat="1" x14ac:dyDescent="0.25"/>
    <row r="4813" s="31" customFormat="1" x14ac:dyDescent="0.25"/>
    <row r="4814" s="31" customFormat="1" x14ac:dyDescent="0.25"/>
    <row r="4815" s="31" customFormat="1" x14ac:dyDescent="0.25"/>
    <row r="4816" s="31" customFormat="1" x14ac:dyDescent="0.25"/>
    <row r="4817" s="31" customFormat="1" x14ac:dyDescent="0.25"/>
    <row r="4818" s="31" customFormat="1" x14ac:dyDescent="0.25"/>
    <row r="4819" s="31" customFormat="1" x14ac:dyDescent="0.25"/>
    <row r="4820" s="31" customFormat="1" x14ac:dyDescent="0.25"/>
    <row r="4821" s="31" customFormat="1" x14ac:dyDescent="0.25"/>
    <row r="4822" s="31" customFormat="1" x14ac:dyDescent="0.25"/>
    <row r="4823" s="31" customFormat="1" x14ac:dyDescent="0.25"/>
    <row r="4824" s="31" customFormat="1" x14ac:dyDescent="0.25"/>
    <row r="4825" s="31" customFormat="1" x14ac:dyDescent="0.25"/>
    <row r="4826" s="31" customFormat="1" x14ac:dyDescent="0.25"/>
    <row r="4827" s="31" customFormat="1" x14ac:dyDescent="0.25"/>
    <row r="4828" s="31" customFormat="1" x14ac:dyDescent="0.25"/>
    <row r="4829" s="31" customFormat="1" x14ac:dyDescent="0.25"/>
    <row r="4830" s="31" customFormat="1" x14ac:dyDescent="0.25"/>
    <row r="4831" s="31" customFormat="1" x14ac:dyDescent="0.25"/>
    <row r="4832" s="31" customFormat="1" x14ac:dyDescent="0.25"/>
    <row r="4833" s="31" customFormat="1" x14ac:dyDescent="0.25"/>
    <row r="4834" s="31" customFormat="1" x14ac:dyDescent="0.25"/>
    <row r="4835" s="31" customFormat="1" x14ac:dyDescent="0.25"/>
    <row r="4836" s="31" customFormat="1" x14ac:dyDescent="0.25"/>
    <row r="4837" s="31" customFormat="1" x14ac:dyDescent="0.25"/>
    <row r="4838" s="31" customFormat="1" x14ac:dyDescent="0.25"/>
    <row r="4839" s="31" customFormat="1" x14ac:dyDescent="0.25"/>
    <row r="4840" s="31" customFormat="1" x14ac:dyDescent="0.25"/>
    <row r="4841" s="31" customFormat="1" x14ac:dyDescent="0.25"/>
    <row r="4842" s="31" customFormat="1" x14ac:dyDescent="0.25"/>
    <row r="4843" s="31" customFormat="1" x14ac:dyDescent="0.25"/>
    <row r="4844" s="31" customFormat="1" x14ac:dyDescent="0.25"/>
    <row r="4845" s="31" customFormat="1" x14ac:dyDescent="0.25"/>
    <row r="4846" s="31" customFormat="1" x14ac:dyDescent="0.25"/>
    <row r="4847" s="31" customFormat="1" x14ac:dyDescent="0.25"/>
    <row r="4848" s="31" customFormat="1" x14ac:dyDescent="0.25"/>
    <row r="4849" s="31" customFormat="1" x14ac:dyDescent="0.25"/>
    <row r="4850" s="31" customFormat="1" x14ac:dyDescent="0.25"/>
    <row r="4851" s="31" customFormat="1" x14ac:dyDescent="0.25"/>
    <row r="4852" s="31" customFormat="1" x14ac:dyDescent="0.25"/>
    <row r="4853" s="31" customFormat="1" x14ac:dyDescent="0.25"/>
    <row r="4854" s="31" customFormat="1" x14ac:dyDescent="0.25"/>
    <row r="4855" s="31" customFormat="1" x14ac:dyDescent="0.25"/>
    <row r="4856" s="31" customFormat="1" x14ac:dyDescent="0.25"/>
    <row r="4857" s="31" customFormat="1" x14ac:dyDescent="0.25"/>
    <row r="4858" s="31" customFormat="1" x14ac:dyDescent="0.25"/>
    <row r="4859" s="31" customFormat="1" x14ac:dyDescent="0.25"/>
    <row r="4860" s="31" customFormat="1" x14ac:dyDescent="0.25"/>
    <row r="4861" s="31" customFormat="1" x14ac:dyDescent="0.25"/>
    <row r="4862" s="31" customFormat="1" x14ac:dyDescent="0.25"/>
    <row r="4863" s="31" customFormat="1" x14ac:dyDescent="0.25"/>
    <row r="4864" s="31" customFormat="1" x14ac:dyDescent="0.25"/>
    <row r="4865" s="31" customFormat="1" x14ac:dyDescent="0.25"/>
    <row r="4866" s="31" customFormat="1" x14ac:dyDescent="0.25"/>
    <row r="4867" s="31" customFormat="1" x14ac:dyDescent="0.25"/>
    <row r="4868" s="31" customFormat="1" x14ac:dyDescent="0.25"/>
    <row r="4869" s="31" customFormat="1" x14ac:dyDescent="0.25"/>
    <row r="4870" s="31" customFormat="1" x14ac:dyDescent="0.25"/>
    <row r="4871" s="31" customFormat="1" x14ac:dyDescent="0.25"/>
    <row r="4872" s="31" customFormat="1" x14ac:dyDescent="0.25"/>
    <row r="4873" s="31" customFormat="1" x14ac:dyDescent="0.25"/>
    <row r="4874" s="31" customFormat="1" x14ac:dyDescent="0.25"/>
    <row r="4875" s="31" customFormat="1" x14ac:dyDescent="0.25"/>
    <row r="4876" s="31" customFormat="1" x14ac:dyDescent="0.25"/>
    <row r="4877" s="31" customFormat="1" x14ac:dyDescent="0.25"/>
    <row r="4878" s="31" customFormat="1" x14ac:dyDescent="0.25"/>
    <row r="4879" s="31" customFormat="1" x14ac:dyDescent="0.25"/>
    <row r="4880" s="31" customFormat="1" x14ac:dyDescent="0.25"/>
    <row r="4881" s="31" customFormat="1" x14ac:dyDescent="0.25"/>
    <row r="4882" s="31" customFormat="1" x14ac:dyDescent="0.25"/>
    <row r="4883" s="31" customFormat="1" x14ac:dyDescent="0.25"/>
    <row r="4884" s="31" customFormat="1" x14ac:dyDescent="0.25"/>
    <row r="4885" s="31" customFormat="1" x14ac:dyDescent="0.25"/>
    <row r="4886" s="31" customFormat="1" x14ac:dyDescent="0.25"/>
    <row r="4887" s="31" customFormat="1" x14ac:dyDescent="0.25"/>
    <row r="4888" s="31" customFormat="1" x14ac:dyDescent="0.25"/>
    <row r="4889" s="31" customFormat="1" x14ac:dyDescent="0.25"/>
    <row r="4890" s="31" customFormat="1" x14ac:dyDescent="0.25"/>
    <row r="4891" s="31" customFormat="1" x14ac:dyDescent="0.25"/>
    <row r="4892" s="31" customFormat="1" x14ac:dyDescent="0.25"/>
    <row r="4893" s="31" customFormat="1" x14ac:dyDescent="0.25"/>
    <row r="4894" s="31" customFormat="1" x14ac:dyDescent="0.25"/>
    <row r="4895" s="31" customFormat="1" x14ac:dyDescent="0.25"/>
    <row r="4896" s="31" customFormat="1" x14ac:dyDescent="0.25"/>
    <row r="4897" s="31" customFormat="1" x14ac:dyDescent="0.25"/>
    <row r="4898" s="31" customFormat="1" x14ac:dyDescent="0.25"/>
    <row r="4899" s="31" customFormat="1" x14ac:dyDescent="0.25"/>
    <row r="4900" s="31" customFormat="1" x14ac:dyDescent="0.25"/>
    <row r="4901" s="31" customFormat="1" x14ac:dyDescent="0.25"/>
    <row r="4902" s="31" customFormat="1" x14ac:dyDescent="0.25"/>
    <row r="4903" s="31" customFormat="1" x14ac:dyDescent="0.25"/>
    <row r="4904" s="31" customFormat="1" x14ac:dyDescent="0.25"/>
    <row r="4905" s="31" customFormat="1" x14ac:dyDescent="0.25"/>
    <row r="4906" s="31" customFormat="1" x14ac:dyDescent="0.25"/>
    <row r="4907" s="31" customFormat="1" x14ac:dyDescent="0.25"/>
    <row r="4908" s="31" customFormat="1" x14ac:dyDescent="0.25"/>
    <row r="4909" s="31" customFormat="1" x14ac:dyDescent="0.25"/>
    <row r="4910" s="31" customFormat="1" x14ac:dyDescent="0.25"/>
    <row r="4911" s="31" customFormat="1" x14ac:dyDescent="0.25"/>
    <row r="4912" s="31" customFormat="1" x14ac:dyDescent="0.25"/>
    <row r="4913" s="31" customFormat="1" x14ac:dyDescent="0.25"/>
    <row r="4914" s="31" customFormat="1" x14ac:dyDescent="0.25"/>
    <row r="4915" s="31" customFormat="1" x14ac:dyDescent="0.25"/>
    <row r="4916" s="31" customFormat="1" x14ac:dyDescent="0.25"/>
    <row r="4917" s="31" customFormat="1" x14ac:dyDescent="0.25"/>
    <row r="4918" s="31" customFormat="1" x14ac:dyDescent="0.25"/>
    <row r="4919" s="31" customFormat="1" x14ac:dyDescent="0.25"/>
    <row r="4920" s="31" customFormat="1" x14ac:dyDescent="0.25"/>
    <row r="4921" s="31" customFormat="1" x14ac:dyDescent="0.25"/>
    <row r="4922" s="31" customFormat="1" x14ac:dyDescent="0.25"/>
    <row r="4923" s="31" customFormat="1" x14ac:dyDescent="0.25"/>
    <row r="4924" s="31" customFormat="1" x14ac:dyDescent="0.25"/>
    <row r="4925" s="31" customFormat="1" x14ac:dyDescent="0.25"/>
    <row r="4926" s="31" customFormat="1" x14ac:dyDescent="0.25"/>
    <row r="4927" s="31" customFormat="1" x14ac:dyDescent="0.25"/>
    <row r="4928" s="31" customFormat="1" x14ac:dyDescent="0.25"/>
    <row r="4929" s="31" customFormat="1" x14ac:dyDescent="0.25"/>
    <row r="4930" s="31" customFormat="1" x14ac:dyDescent="0.25"/>
    <row r="4931" s="31" customFormat="1" x14ac:dyDescent="0.25"/>
    <row r="4932" s="31" customFormat="1" x14ac:dyDescent="0.25"/>
    <row r="4933" s="31" customFormat="1" x14ac:dyDescent="0.25"/>
    <row r="4934" s="31" customFormat="1" x14ac:dyDescent="0.25"/>
    <row r="4935" s="31" customFormat="1" x14ac:dyDescent="0.25"/>
    <row r="4936" s="31" customFormat="1" x14ac:dyDescent="0.25"/>
    <row r="4937" s="31" customFormat="1" x14ac:dyDescent="0.25"/>
    <row r="4938" s="31" customFormat="1" x14ac:dyDescent="0.25"/>
    <row r="4939" s="31" customFormat="1" x14ac:dyDescent="0.25"/>
    <row r="4940" s="31" customFormat="1" x14ac:dyDescent="0.25"/>
    <row r="4941" s="31" customFormat="1" x14ac:dyDescent="0.25"/>
    <row r="4942" s="31" customFormat="1" x14ac:dyDescent="0.25"/>
    <row r="4943" s="31" customFormat="1" x14ac:dyDescent="0.25"/>
    <row r="4944" s="31" customFormat="1" x14ac:dyDescent="0.25"/>
    <row r="4945" s="31" customFormat="1" x14ac:dyDescent="0.25"/>
    <row r="4946" s="31" customFormat="1" x14ac:dyDescent="0.25"/>
    <row r="4947" s="31" customFormat="1" x14ac:dyDescent="0.25"/>
    <row r="4948" s="31" customFormat="1" x14ac:dyDescent="0.25"/>
    <row r="4949" s="31" customFormat="1" x14ac:dyDescent="0.25"/>
    <row r="4950" s="31" customFormat="1" x14ac:dyDescent="0.25"/>
    <row r="4951" s="31" customFormat="1" x14ac:dyDescent="0.25"/>
    <row r="4952" s="31" customFormat="1" x14ac:dyDescent="0.25"/>
    <row r="4953" s="31" customFormat="1" x14ac:dyDescent="0.25"/>
    <row r="4954" s="31" customFormat="1" x14ac:dyDescent="0.25"/>
    <row r="4955" s="31" customFormat="1" x14ac:dyDescent="0.25"/>
    <row r="4956" s="31" customFormat="1" x14ac:dyDescent="0.25"/>
    <row r="4957" s="31" customFormat="1" x14ac:dyDescent="0.25"/>
    <row r="4958" s="31" customFormat="1" x14ac:dyDescent="0.25"/>
    <row r="4959" s="31" customFormat="1" x14ac:dyDescent="0.25"/>
    <row r="4960" s="31" customFormat="1" x14ac:dyDescent="0.25"/>
    <row r="4961" s="31" customFormat="1" x14ac:dyDescent="0.25"/>
    <row r="4962" s="31" customFormat="1" x14ac:dyDescent="0.25"/>
    <row r="4963" s="31" customFormat="1" x14ac:dyDescent="0.25"/>
    <row r="4964" s="31" customFormat="1" x14ac:dyDescent="0.25"/>
    <row r="4965" s="31" customFormat="1" x14ac:dyDescent="0.25"/>
    <row r="4966" s="31" customFormat="1" x14ac:dyDescent="0.25"/>
    <row r="4967" s="31" customFormat="1" x14ac:dyDescent="0.25"/>
    <row r="4968" s="31" customFormat="1" x14ac:dyDescent="0.25"/>
    <row r="4969" s="31" customFormat="1" x14ac:dyDescent="0.25"/>
    <row r="4970" s="31" customFormat="1" x14ac:dyDescent="0.25"/>
    <row r="4971" s="31" customFormat="1" x14ac:dyDescent="0.25"/>
    <row r="4972" s="31" customFormat="1" x14ac:dyDescent="0.25"/>
    <row r="4973" s="31" customFormat="1" x14ac:dyDescent="0.25"/>
    <row r="4974" s="31" customFormat="1" x14ac:dyDescent="0.25"/>
    <row r="4975" s="31" customFormat="1" x14ac:dyDescent="0.25"/>
    <row r="4976" s="31" customFormat="1" x14ac:dyDescent="0.25"/>
    <row r="4977" s="31" customFormat="1" x14ac:dyDescent="0.25"/>
    <row r="4978" s="31" customFormat="1" x14ac:dyDescent="0.25"/>
    <row r="4979" s="31" customFormat="1" x14ac:dyDescent="0.25"/>
    <row r="4980" s="31" customFormat="1" x14ac:dyDescent="0.25"/>
    <row r="4981" s="31" customFormat="1" x14ac:dyDescent="0.25"/>
    <row r="4982" s="31" customFormat="1" x14ac:dyDescent="0.25"/>
    <row r="4983" s="31" customFormat="1" x14ac:dyDescent="0.25"/>
    <row r="4984" s="31" customFormat="1" x14ac:dyDescent="0.25"/>
    <row r="4985" s="31" customFormat="1" x14ac:dyDescent="0.25"/>
    <row r="4986" s="31" customFormat="1" x14ac:dyDescent="0.25"/>
    <row r="4987" s="31" customFormat="1" x14ac:dyDescent="0.25"/>
    <row r="4988" s="31" customFormat="1" x14ac:dyDescent="0.25"/>
    <row r="4989" s="31" customFormat="1" x14ac:dyDescent="0.25"/>
    <row r="4990" s="31" customFormat="1" x14ac:dyDescent="0.25"/>
    <row r="4991" s="31" customFormat="1" x14ac:dyDescent="0.25"/>
    <row r="4992" s="31" customFormat="1" x14ac:dyDescent="0.25"/>
    <row r="4993" s="31" customFormat="1" x14ac:dyDescent="0.25"/>
    <row r="4994" s="31" customFormat="1" x14ac:dyDescent="0.25"/>
    <row r="4995" s="31" customFormat="1" x14ac:dyDescent="0.25"/>
    <row r="4996" s="31" customFormat="1" x14ac:dyDescent="0.25"/>
    <row r="4997" s="31" customFormat="1" x14ac:dyDescent="0.25"/>
    <row r="4998" s="31" customFormat="1" x14ac:dyDescent="0.25"/>
    <row r="4999" s="31" customFormat="1" x14ac:dyDescent="0.25"/>
    <row r="5000" s="31" customFormat="1" x14ac:dyDescent="0.25"/>
    <row r="5001" s="31" customFormat="1" x14ac:dyDescent="0.25"/>
    <row r="5002" s="31" customFormat="1" x14ac:dyDescent="0.25"/>
    <row r="5003" s="31" customFormat="1" x14ac:dyDescent="0.25"/>
    <row r="5004" s="31" customFormat="1" x14ac:dyDescent="0.25"/>
    <row r="5005" s="31" customFormat="1" x14ac:dyDescent="0.25"/>
    <row r="5006" s="31" customFormat="1" x14ac:dyDescent="0.25"/>
    <row r="5007" s="31" customFormat="1" x14ac:dyDescent="0.25"/>
    <row r="5008" s="31" customFormat="1" x14ac:dyDescent="0.25"/>
    <row r="5009" s="31" customFormat="1" x14ac:dyDescent="0.25"/>
    <row r="5010" s="31" customFormat="1" x14ac:dyDescent="0.25"/>
    <row r="5011" s="31" customFormat="1" x14ac:dyDescent="0.25"/>
    <row r="5012" s="31" customFormat="1" x14ac:dyDescent="0.25"/>
    <row r="5013" s="31" customFormat="1" x14ac:dyDescent="0.25"/>
    <row r="5014" s="31" customFormat="1" x14ac:dyDescent="0.25"/>
    <row r="5015" s="31" customFormat="1" x14ac:dyDescent="0.25"/>
    <row r="5016" s="31" customFormat="1" x14ac:dyDescent="0.25"/>
    <row r="5017" s="31" customFormat="1" x14ac:dyDescent="0.25"/>
    <row r="5018" s="31" customFormat="1" x14ac:dyDescent="0.25"/>
    <row r="5019" s="31" customFormat="1" x14ac:dyDescent="0.25"/>
    <row r="5020" s="31" customFormat="1" x14ac:dyDescent="0.25"/>
    <row r="5021" s="31" customFormat="1" x14ac:dyDescent="0.25"/>
    <row r="5022" s="31" customFormat="1" x14ac:dyDescent="0.25"/>
    <row r="5023" s="31" customFormat="1" x14ac:dyDescent="0.25"/>
    <row r="5024" s="31" customFormat="1" x14ac:dyDescent="0.25"/>
    <row r="5025" s="31" customFormat="1" x14ac:dyDescent="0.25"/>
    <row r="5026" s="31" customFormat="1" x14ac:dyDescent="0.25"/>
    <row r="5027" s="31" customFormat="1" x14ac:dyDescent="0.25"/>
    <row r="5028" s="31" customFormat="1" x14ac:dyDescent="0.25"/>
    <row r="5029" s="31" customFormat="1" x14ac:dyDescent="0.25"/>
    <row r="5030" s="31" customFormat="1" x14ac:dyDescent="0.25"/>
    <row r="5031" s="31" customFormat="1" x14ac:dyDescent="0.25"/>
    <row r="5032" s="31" customFormat="1" x14ac:dyDescent="0.25"/>
    <row r="5033" s="31" customFormat="1" x14ac:dyDescent="0.25"/>
    <row r="5034" s="31" customFormat="1" x14ac:dyDescent="0.25"/>
    <row r="5035" s="31" customFormat="1" x14ac:dyDescent="0.25"/>
    <row r="5036" s="31" customFormat="1" x14ac:dyDescent="0.25"/>
    <row r="5037" s="31" customFormat="1" x14ac:dyDescent="0.25"/>
    <row r="5038" s="31" customFormat="1" x14ac:dyDescent="0.25"/>
    <row r="5039" s="31" customFormat="1" x14ac:dyDescent="0.25"/>
    <row r="5040" s="31" customFormat="1" x14ac:dyDescent="0.25"/>
    <row r="5041" s="31" customFormat="1" x14ac:dyDescent="0.25"/>
    <row r="5042" s="31" customFormat="1" x14ac:dyDescent="0.25"/>
    <row r="5043" s="31" customFormat="1" x14ac:dyDescent="0.25"/>
    <row r="5044" s="31" customFormat="1" x14ac:dyDescent="0.25"/>
    <row r="5045" s="31" customFormat="1" x14ac:dyDescent="0.25"/>
    <row r="5046" s="31" customFormat="1" x14ac:dyDescent="0.25"/>
    <row r="5047" s="31" customFormat="1" x14ac:dyDescent="0.25"/>
    <row r="5048" s="31" customFormat="1" x14ac:dyDescent="0.25"/>
    <row r="5049" s="31" customFormat="1" x14ac:dyDescent="0.25"/>
    <row r="5050" s="31" customFormat="1" x14ac:dyDescent="0.25"/>
    <row r="5051" s="31" customFormat="1" x14ac:dyDescent="0.25"/>
    <row r="5052" s="31" customFormat="1" x14ac:dyDescent="0.25"/>
    <row r="5053" s="31" customFormat="1" x14ac:dyDescent="0.25"/>
    <row r="5054" s="31" customFormat="1" x14ac:dyDescent="0.25"/>
    <row r="5055" s="31" customFormat="1" x14ac:dyDescent="0.25"/>
    <row r="5056" s="31" customFormat="1" x14ac:dyDescent="0.25"/>
    <row r="5057" s="31" customFormat="1" x14ac:dyDescent="0.25"/>
    <row r="5058" s="31" customFormat="1" x14ac:dyDescent="0.25"/>
    <row r="5059" s="31" customFormat="1" x14ac:dyDescent="0.25"/>
    <row r="5060" s="31" customFormat="1" x14ac:dyDescent="0.25"/>
    <row r="5061" s="31" customFormat="1" x14ac:dyDescent="0.25"/>
    <row r="5062" s="31" customFormat="1" x14ac:dyDescent="0.25"/>
    <row r="5063" s="31" customFormat="1" x14ac:dyDescent="0.25"/>
    <row r="5064" s="31" customFormat="1" x14ac:dyDescent="0.25"/>
    <row r="5065" s="31" customFormat="1" x14ac:dyDescent="0.25"/>
    <row r="5066" s="31" customFormat="1" x14ac:dyDescent="0.25"/>
    <row r="5067" s="31" customFormat="1" x14ac:dyDescent="0.25"/>
    <row r="5068" s="31" customFormat="1" x14ac:dyDescent="0.25"/>
    <row r="5069" s="31" customFormat="1" x14ac:dyDescent="0.25"/>
    <row r="5070" s="31" customFormat="1" x14ac:dyDescent="0.25"/>
    <row r="5071" s="31" customFormat="1" x14ac:dyDescent="0.25"/>
    <row r="5072" s="31" customFormat="1" x14ac:dyDescent="0.25"/>
    <row r="5073" s="31" customFormat="1" x14ac:dyDescent="0.25"/>
    <row r="5074" s="31" customFormat="1" x14ac:dyDescent="0.25"/>
    <row r="5075" s="31" customFormat="1" x14ac:dyDescent="0.25"/>
    <row r="5076" s="31" customFormat="1" x14ac:dyDescent="0.25"/>
    <row r="5077" s="31" customFormat="1" x14ac:dyDescent="0.25"/>
    <row r="5078" s="31" customFormat="1" x14ac:dyDescent="0.25"/>
    <row r="5079" s="31" customFormat="1" x14ac:dyDescent="0.25"/>
    <row r="5080" s="31" customFormat="1" x14ac:dyDescent="0.25"/>
    <row r="5081" s="31" customFormat="1" x14ac:dyDescent="0.25"/>
    <row r="5082" s="31" customFormat="1" x14ac:dyDescent="0.25"/>
    <row r="5083" s="31" customFormat="1" x14ac:dyDescent="0.25"/>
    <row r="5084" s="31" customFormat="1" x14ac:dyDescent="0.25"/>
    <row r="5085" s="31" customFormat="1" x14ac:dyDescent="0.25"/>
    <row r="5086" s="31" customFormat="1" x14ac:dyDescent="0.25"/>
    <row r="5087" s="31" customFormat="1" x14ac:dyDescent="0.25"/>
    <row r="5088" s="31" customFormat="1" x14ac:dyDescent="0.25"/>
    <row r="5089" s="31" customFormat="1" x14ac:dyDescent="0.25"/>
    <row r="5090" s="31" customFormat="1" x14ac:dyDescent="0.25"/>
    <row r="5091" s="31" customFormat="1" x14ac:dyDescent="0.25"/>
    <row r="5092" s="31" customFormat="1" x14ac:dyDescent="0.25"/>
    <row r="5093" s="31" customFormat="1" x14ac:dyDescent="0.25"/>
    <row r="5094" s="31" customFormat="1" x14ac:dyDescent="0.25"/>
    <row r="5095" s="31" customFormat="1" x14ac:dyDescent="0.25"/>
    <row r="5096" s="31" customFormat="1" x14ac:dyDescent="0.25"/>
    <row r="5097" s="31" customFormat="1" x14ac:dyDescent="0.25"/>
    <row r="5098" s="31" customFormat="1" x14ac:dyDescent="0.25"/>
    <row r="5099" s="31" customFormat="1" x14ac:dyDescent="0.25"/>
    <row r="5100" s="31" customFormat="1" x14ac:dyDescent="0.25"/>
    <row r="5101" s="31" customFormat="1" x14ac:dyDescent="0.25"/>
    <row r="5102" s="31" customFormat="1" x14ac:dyDescent="0.25"/>
    <row r="5103" s="31" customFormat="1" x14ac:dyDescent="0.25"/>
    <row r="5104" s="31" customFormat="1" x14ac:dyDescent="0.25"/>
    <row r="5105" s="31" customFormat="1" x14ac:dyDescent="0.25"/>
    <row r="5106" s="31" customFormat="1" x14ac:dyDescent="0.25"/>
    <row r="5107" s="31" customFormat="1" x14ac:dyDescent="0.25"/>
    <row r="5108" s="31" customFormat="1" x14ac:dyDescent="0.25"/>
    <row r="5109" s="31" customFormat="1" x14ac:dyDescent="0.25"/>
    <row r="5110" s="31" customFormat="1" x14ac:dyDescent="0.25"/>
    <row r="5111" s="31" customFormat="1" x14ac:dyDescent="0.25"/>
    <row r="5112" s="31" customFormat="1" x14ac:dyDescent="0.25"/>
    <row r="5113" s="31" customFormat="1" x14ac:dyDescent="0.25"/>
    <row r="5114" s="31" customFormat="1" x14ac:dyDescent="0.25"/>
    <row r="5115" s="31" customFormat="1" x14ac:dyDescent="0.25"/>
    <row r="5116" s="31" customFormat="1" x14ac:dyDescent="0.25"/>
    <row r="5117" s="31" customFormat="1" x14ac:dyDescent="0.25"/>
    <row r="5118" s="31" customFormat="1" x14ac:dyDescent="0.25"/>
    <row r="5119" s="31" customFormat="1" x14ac:dyDescent="0.25"/>
    <row r="5120" s="31" customFormat="1" x14ac:dyDescent="0.25"/>
    <row r="5121" s="31" customFormat="1" x14ac:dyDescent="0.25"/>
    <row r="5122" s="31" customFormat="1" x14ac:dyDescent="0.25"/>
    <row r="5123" s="31" customFormat="1" x14ac:dyDescent="0.25"/>
    <row r="5124" s="31" customFormat="1" x14ac:dyDescent="0.25"/>
    <row r="5125" s="31" customFormat="1" x14ac:dyDescent="0.25"/>
    <row r="5126" s="31" customFormat="1" x14ac:dyDescent="0.25"/>
    <row r="5127" s="31" customFormat="1" x14ac:dyDescent="0.25"/>
    <row r="5128" s="31" customFormat="1" x14ac:dyDescent="0.25"/>
    <row r="5129" s="31" customFormat="1" x14ac:dyDescent="0.25"/>
    <row r="5130" s="31" customFormat="1" x14ac:dyDescent="0.25"/>
    <row r="5131" s="31" customFormat="1" x14ac:dyDescent="0.25"/>
    <row r="5132" s="31" customFormat="1" x14ac:dyDescent="0.25"/>
    <row r="5133" s="31" customFormat="1" x14ac:dyDescent="0.25"/>
    <row r="5134" s="31" customFormat="1" x14ac:dyDescent="0.25"/>
    <row r="5135" s="31" customFormat="1" x14ac:dyDescent="0.25"/>
    <row r="5136" s="31" customFormat="1" x14ac:dyDescent="0.25"/>
    <row r="5137" s="31" customFormat="1" x14ac:dyDescent="0.25"/>
    <row r="5138" s="31" customFormat="1" x14ac:dyDescent="0.25"/>
    <row r="5139" s="31" customFormat="1" x14ac:dyDescent="0.25"/>
    <row r="5140" s="31" customFormat="1" x14ac:dyDescent="0.25"/>
    <row r="5141" s="31" customFormat="1" x14ac:dyDescent="0.25"/>
    <row r="5142" s="31" customFormat="1" x14ac:dyDescent="0.25"/>
    <row r="5143" s="31" customFormat="1" x14ac:dyDescent="0.25"/>
    <row r="5144" s="31" customFormat="1" x14ac:dyDescent="0.25"/>
    <row r="5145" s="31" customFormat="1" x14ac:dyDescent="0.25"/>
    <row r="5146" s="31" customFormat="1" x14ac:dyDescent="0.25"/>
    <row r="5147" s="31" customFormat="1" x14ac:dyDescent="0.25"/>
    <row r="5148" s="31" customFormat="1" x14ac:dyDescent="0.25"/>
    <row r="5149" s="31" customFormat="1" x14ac:dyDescent="0.25"/>
    <row r="5150" s="31" customFormat="1" x14ac:dyDescent="0.25"/>
    <row r="5151" s="31" customFormat="1" x14ac:dyDescent="0.25"/>
    <row r="5152" s="31" customFormat="1" x14ac:dyDescent="0.25"/>
    <row r="5153" s="31" customFormat="1" x14ac:dyDescent="0.25"/>
    <row r="5154" s="31" customFormat="1" x14ac:dyDescent="0.25"/>
    <row r="5155" s="31" customFormat="1" x14ac:dyDescent="0.25"/>
    <row r="5156" s="31" customFormat="1" x14ac:dyDescent="0.25"/>
    <row r="5157" s="31" customFormat="1" x14ac:dyDescent="0.25"/>
    <row r="5158" s="31" customFormat="1" x14ac:dyDescent="0.25"/>
    <row r="5159" s="31" customFormat="1" x14ac:dyDescent="0.25"/>
    <row r="5160" s="31" customFormat="1" x14ac:dyDescent="0.25"/>
    <row r="5161" s="31" customFormat="1" x14ac:dyDescent="0.25"/>
    <row r="5162" s="31" customFormat="1" x14ac:dyDescent="0.25"/>
    <row r="5163" s="31" customFormat="1" x14ac:dyDescent="0.25"/>
    <row r="5164" s="31" customFormat="1" x14ac:dyDescent="0.25"/>
    <row r="5165" s="31" customFormat="1" x14ac:dyDescent="0.25"/>
    <row r="5166" s="31" customFormat="1" x14ac:dyDescent="0.25"/>
    <row r="5167" s="31" customFormat="1" x14ac:dyDescent="0.25"/>
    <row r="5168" s="31" customFormat="1" x14ac:dyDescent="0.25"/>
    <row r="5169" s="31" customFormat="1" x14ac:dyDescent="0.25"/>
    <row r="5170" s="31" customFormat="1" x14ac:dyDescent="0.25"/>
    <row r="5171" s="31" customFormat="1" x14ac:dyDescent="0.25"/>
    <row r="5172" s="31" customFormat="1" x14ac:dyDescent="0.25"/>
    <row r="5173" s="31" customFormat="1" x14ac:dyDescent="0.25"/>
    <row r="5174" s="31" customFormat="1" x14ac:dyDescent="0.25"/>
    <row r="5175" s="31" customFormat="1" x14ac:dyDescent="0.25"/>
    <row r="5176" s="31" customFormat="1" x14ac:dyDescent="0.25"/>
    <row r="5177" s="31" customFormat="1" x14ac:dyDescent="0.25"/>
    <row r="5178" s="31" customFormat="1" x14ac:dyDescent="0.25"/>
    <row r="5179" s="31" customFormat="1" x14ac:dyDescent="0.25"/>
    <row r="5180" s="31" customFormat="1" x14ac:dyDescent="0.25"/>
    <row r="5181" s="31" customFormat="1" x14ac:dyDescent="0.25"/>
    <row r="5182" s="31" customFormat="1" x14ac:dyDescent="0.25"/>
    <row r="5183" s="31" customFormat="1" x14ac:dyDescent="0.25"/>
    <row r="5184" s="31" customFormat="1" x14ac:dyDescent="0.25"/>
    <row r="5185" s="31" customFormat="1" x14ac:dyDescent="0.25"/>
    <row r="5186" s="31" customFormat="1" x14ac:dyDescent="0.25"/>
    <row r="5187" s="31" customFormat="1" x14ac:dyDescent="0.25"/>
    <row r="5188" s="31" customFormat="1" x14ac:dyDescent="0.25"/>
    <row r="5189" s="31" customFormat="1" x14ac:dyDescent="0.25"/>
    <row r="5190" s="31" customFormat="1" x14ac:dyDescent="0.25"/>
    <row r="5191" s="31" customFormat="1" x14ac:dyDescent="0.25"/>
    <row r="5192" s="31" customFormat="1" x14ac:dyDescent="0.25"/>
    <row r="5193" s="31" customFormat="1" x14ac:dyDescent="0.25"/>
    <row r="5194" s="31" customFormat="1" x14ac:dyDescent="0.25"/>
    <row r="5195" s="31" customFormat="1" x14ac:dyDescent="0.25"/>
    <row r="5196" s="31" customFormat="1" x14ac:dyDescent="0.25"/>
    <row r="5197" s="31" customFormat="1" x14ac:dyDescent="0.25"/>
    <row r="5198" s="31" customFormat="1" x14ac:dyDescent="0.25"/>
    <row r="5199" s="31" customFormat="1" x14ac:dyDescent="0.25"/>
    <row r="5200" s="31" customFormat="1" x14ac:dyDescent="0.25"/>
    <row r="5201" s="31" customFormat="1" x14ac:dyDescent="0.25"/>
    <row r="5202" s="31" customFormat="1" x14ac:dyDescent="0.25"/>
    <row r="5203" s="31" customFormat="1" x14ac:dyDescent="0.25"/>
    <row r="5204" s="31" customFormat="1" x14ac:dyDescent="0.25"/>
    <row r="5205" s="31" customFormat="1" x14ac:dyDescent="0.25"/>
    <row r="5206" s="31" customFormat="1" x14ac:dyDescent="0.25"/>
    <row r="5207" s="31" customFormat="1" x14ac:dyDescent="0.25"/>
    <row r="5208" s="31" customFormat="1" x14ac:dyDescent="0.25"/>
    <row r="5209" s="31" customFormat="1" x14ac:dyDescent="0.25"/>
    <row r="5210" s="31" customFormat="1" x14ac:dyDescent="0.25"/>
    <row r="5211" s="31" customFormat="1" x14ac:dyDescent="0.25"/>
    <row r="5212" s="31" customFormat="1" x14ac:dyDescent="0.25"/>
    <row r="5213" s="31" customFormat="1" x14ac:dyDescent="0.25"/>
    <row r="5214" s="31" customFormat="1" x14ac:dyDescent="0.25"/>
    <row r="5215" s="31" customFormat="1" x14ac:dyDescent="0.25"/>
    <row r="5216" s="31" customFormat="1" x14ac:dyDescent="0.25"/>
    <row r="5217" s="31" customFormat="1" x14ac:dyDescent="0.25"/>
    <row r="5218" s="31" customFormat="1" x14ac:dyDescent="0.25"/>
    <row r="5219" s="31" customFormat="1" x14ac:dyDescent="0.25"/>
    <row r="5220" s="31" customFormat="1" x14ac:dyDescent="0.25"/>
    <row r="5221" s="31" customFormat="1" x14ac:dyDescent="0.25"/>
    <row r="5222" s="31" customFormat="1" x14ac:dyDescent="0.25"/>
    <row r="5223" s="31" customFormat="1" x14ac:dyDescent="0.25"/>
    <row r="5224" s="31" customFormat="1" x14ac:dyDescent="0.25"/>
    <row r="5225" s="31" customFormat="1" x14ac:dyDescent="0.25"/>
    <row r="5226" s="31" customFormat="1" x14ac:dyDescent="0.25"/>
    <row r="5227" s="31" customFormat="1" x14ac:dyDescent="0.25"/>
    <row r="5228" s="31" customFormat="1" x14ac:dyDescent="0.25"/>
    <row r="5229" s="31" customFormat="1" x14ac:dyDescent="0.25"/>
    <row r="5230" s="31" customFormat="1" x14ac:dyDescent="0.25"/>
    <row r="5231" s="31" customFormat="1" x14ac:dyDescent="0.25"/>
    <row r="5232" s="31" customFormat="1" x14ac:dyDescent="0.25"/>
    <row r="5233" s="31" customFormat="1" x14ac:dyDescent="0.25"/>
    <row r="5234" s="31" customFormat="1" x14ac:dyDescent="0.25"/>
    <row r="5235" s="31" customFormat="1" x14ac:dyDescent="0.25"/>
    <row r="5236" s="31" customFormat="1" x14ac:dyDescent="0.25"/>
    <row r="5237" s="31" customFormat="1" x14ac:dyDescent="0.25"/>
    <row r="5238" s="31" customFormat="1" x14ac:dyDescent="0.25"/>
    <row r="5239" s="31" customFormat="1" x14ac:dyDescent="0.25"/>
    <row r="5240" s="31" customFormat="1" x14ac:dyDescent="0.25"/>
    <row r="5241" s="31" customFormat="1" x14ac:dyDescent="0.25"/>
    <row r="5242" s="31" customFormat="1" x14ac:dyDescent="0.25"/>
    <row r="5243" s="31" customFormat="1" x14ac:dyDescent="0.25"/>
    <row r="5244" s="31" customFormat="1" x14ac:dyDescent="0.25"/>
    <row r="5245" s="31" customFormat="1" x14ac:dyDescent="0.25"/>
    <row r="5246" s="31" customFormat="1" x14ac:dyDescent="0.25"/>
    <row r="5247" s="31" customFormat="1" x14ac:dyDescent="0.25"/>
    <row r="5248" s="31" customFormat="1" x14ac:dyDescent="0.25"/>
    <row r="5249" s="31" customFormat="1" x14ac:dyDescent="0.25"/>
    <row r="5250" s="31" customFormat="1" x14ac:dyDescent="0.25"/>
    <row r="5251" s="31" customFormat="1" x14ac:dyDescent="0.25"/>
    <row r="5252" s="31" customFormat="1" x14ac:dyDescent="0.25"/>
    <row r="5253" s="31" customFormat="1" x14ac:dyDescent="0.25"/>
    <row r="5254" s="31" customFormat="1" x14ac:dyDescent="0.25"/>
    <row r="5255" s="31" customFormat="1" x14ac:dyDescent="0.25"/>
    <row r="5256" s="31" customFormat="1" x14ac:dyDescent="0.25"/>
    <row r="5257" s="31" customFormat="1" x14ac:dyDescent="0.25"/>
    <row r="5258" s="31" customFormat="1" x14ac:dyDescent="0.25"/>
    <row r="5259" s="31" customFormat="1" x14ac:dyDescent="0.25"/>
    <row r="5260" s="31" customFormat="1" x14ac:dyDescent="0.25"/>
    <row r="5261" s="31" customFormat="1" x14ac:dyDescent="0.25"/>
    <row r="5262" s="31" customFormat="1" x14ac:dyDescent="0.25"/>
    <row r="5263" s="31" customFormat="1" x14ac:dyDescent="0.25"/>
    <row r="5264" s="31" customFormat="1" x14ac:dyDescent="0.25"/>
    <row r="5265" s="31" customFormat="1" x14ac:dyDescent="0.25"/>
    <row r="5266" s="31" customFormat="1" x14ac:dyDescent="0.25"/>
    <row r="5267" s="31" customFormat="1" x14ac:dyDescent="0.25"/>
    <row r="5268" s="31" customFormat="1" x14ac:dyDescent="0.25"/>
    <row r="5269" s="31" customFormat="1" x14ac:dyDescent="0.25"/>
    <row r="5270" s="31" customFormat="1" x14ac:dyDescent="0.25"/>
    <row r="5271" s="31" customFormat="1" x14ac:dyDescent="0.25"/>
    <row r="5272" s="31" customFormat="1" x14ac:dyDescent="0.25"/>
    <row r="5273" s="31" customFormat="1" x14ac:dyDescent="0.25"/>
    <row r="5274" s="31" customFormat="1" x14ac:dyDescent="0.25"/>
    <row r="5275" s="31" customFormat="1" x14ac:dyDescent="0.25"/>
    <row r="5276" s="31" customFormat="1" x14ac:dyDescent="0.25"/>
    <row r="5277" s="31" customFormat="1" x14ac:dyDescent="0.25"/>
    <row r="5278" s="31" customFormat="1" x14ac:dyDescent="0.25"/>
    <row r="5279" s="31" customFormat="1" x14ac:dyDescent="0.25"/>
    <row r="5280" s="31" customFormat="1" x14ac:dyDescent="0.25"/>
    <row r="5281" s="31" customFormat="1" x14ac:dyDescent="0.25"/>
    <row r="5282" s="31" customFormat="1" x14ac:dyDescent="0.25"/>
    <row r="5283" s="31" customFormat="1" x14ac:dyDescent="0.25"/>
    <row r="5284" s="31" customFormat="1" x14ac:dyDescent="0.25"/>
    <row r="5285" s="31" customFormat="1" x14ac:dyDescent="0.25"/>
    <row r="5286" s="31" customFormat="1" x14ac:dyDescent="0.25"/>
    <row r="5287" s="31" customFormat="1" x14ac:dyDescent="0.25"/>
    <row r="5288" s="31" customFormat="1" x14ac:dyDescent="0.25"/>
    <row r="5289" s="31" customFormat="1" x14ac:dyDescent="0.25"/>
    <row r="5290" s="31" customFormat="1" x14ac:dyDescent="0.25"/>
    <row r="5291" s="31" customFormat="1" x14ac:dyDescent="0.25"/>
    <row r="5292" s="31" customFormat="1" x14ac:dyDescent="0.25"/>
    <row r="5293" s="31" customFormat="1" x14ac:dyDescent="0.25"/>
    <row r="5294" s="31" customFormat="1" x14ac:dyDescent="0.25"/>
    <row r="5295" s="31" customFormat="1" x14ac:dyDescent="0.25"/>
    <row r="5296" s="31" customFormat="1" x14ac:dyDescent="0.25"/>
    <row r="5297" s="31" customFormat="1" x14ac:dyDescent="0.25"/>
    <row r="5298" s="31" customFormat="1" x14ac:dyDescent="0.25"/>
    <row r="5299" s="31" customFormat="1" x14ac:dyDescent="0.25"/>
    <row r="5300" s="31" customFormat="1" x14ac:dyDescent="0.25"/>
    <row r="5301" s="31" customFormat="1" x14ac:dyDescent="0.25"/>
    <row r="5302" s="31" customFormat="1" x14ac:dyDescent="0.25"/>
    <row r="5303" s="31" customFormat="1" x14ac:dyDescent="0.25"/>
    <row r="5304" s="31" customFormat="1" x14ac:dyDescent="0.25"/>
    <row r="5305" s="31" customFormat="1" x14ac:dyDescent="0.25"/>
    <row r="5306" s="31" customFormat="1" x14ac:dyDescent="0.25"/>
    <row r="5307" s="31" customFormat="1" x14ac:dyDescent="0.25"/>
    <row r="5308" s="31" customFormat="1" x14ac:dyDescent="0.25"/>
    <row r="5309" s="31" customFormat="1" x14ac:dyDescent="0.25"/>
    <row r="5310" s="31" customFormat="1" x14ac:dyDescent="0.25"/>
    <row r="5311" s="31" customFormat="1" x14ac:dyDescent="0.25"/>
    <row r="5312" s="31" customFormat="1" x14ac:dyDescent="0.25"/>
    <row r="5313" s="31" customFormat="1" x14ac:dyDescent="0.25"/>
    <row r="5314" s="31" customFormat="1" x14ac:dyDescent="0.25"/>
    <row r="5315" s="31" customFormat="1" x14ac:dyDescent="0.25"/>
    <row r="5316" s="31" customFormat="1" x14ac:dyDescent="0.25"/>
    <row r="5317" s="31" customFormat="1" x14ac:dyDescent="0.25"/>
    <row r="5318" s="31" customFormat="1" x14ac:dyDescent="0.25"/>
    <row r="5319" s="31" customFormat="1" x14ac:dyDescent="0.25"/>
    <row r="5320" s="31" customFormat="1" x14ac:dyDescent="0.25"/>
    <row r="5321" s="31" customFormat="1" x14ac:dyDescent="0.25"/>
    <row r="5322" s="31" customFormat="1" x14ac:dyDescent="0.25"/>
    <row r="5323" s="31" customFormat="1" x14ac:dyDescent="0.25"/>
    <row r="5324" s="31" customFormat="1" x14ac:dyDescent="0.25"/>
    <row r="5325" s="31" customFormat="1" x14ac:dyDescent="0.25"/>
    <row r="5326" s="31" customFormat="1" x14ac:dyDescent="0.25"/>
    <row r="5327" s="31" customFormat="1" x14ac:dyDescent="0.25"/>
    <row r="5328" s="31" customFormat="1" x14ac:dyDescent="0.25"/>
    <row r="5329" s="31" customFormat="1" x14ac:dyDescent="0.25"/>
    <row r="5330" s="31" customFormat="1" x14ac:dyDescent="0.25"/>
    <row r="5331" s="31" customFormat="1" x14ac:dyDescent="0.25"/>
    <row r="5332" s="31" customFormat="1" x14ac:dyDescent="0.25"/>
    <row r="5333" s="31" customFormat="1" x14ac:dyDescent="0.25"/>
    <row r="5334" s="31" customFormat="1" x14ac:dyDescent="0.25"/>
    <row r="5335" s="31" customFormat="1" x14ac:dyDescent="0.25"/>
    <row r="5336" s="31" customFormat="1" x14ac:dyDescent="0.25"/>
    <row r="5337" s="31" customFormat="1" x14ac:dyDescent="0.25"/>
    <row r="5338" s="31" customFormat="1" x14ac:dyDescent="0.25"/>
    <row r="5339" s="31" customFormat="1" x14ac:dyDescent="0.25"/>
    <row r="5340" s="31" customFormat="1" x14ac:dyDescent="0.25"/>
    <row r="5341" s="31" customFormat="1" x14ac:dyDescent="0.25"/>
    <row r="5342" s="31" customFormat="1" x14ac:dyDescent="0.25"/>
    <row r="5343" s="31" customFormat="1" x14ac:dyDescent="0.25"/>
    <row r="5344" s="31" customFormat="1" x14ac:dyDescent="0.25"/>
    <row r="5345" s="31" customFormat="1" x14ac:dyDescent="0.25"/>
    <row r="5346" s="31" customFormat="1" x14ac:dyDescent="0.25"/>
    <row r="5347" s="31" customFormat="1" x14ac:dyDescent="0.25"/>
    <row r="5348" s="31" customFormat="1" x14ac:dyDescent="0.25"/>
    <row r="5349" s="31" customFormat="1" x14ac:dyDescent="0.25"/>
    <row r="5350" s="31" customFormat="1" x14ac:dyDescent="0.25"/>
    <row r="5351" s="31" customFormat="1" x14ac:dyDescent="0.25"/>
    <row r="5352" s="31" customFormat="1" x14ac:dyDescent="0.25"/>
    <row r="5353" s="31" customFormat="1" x14ac:dyDescent="0.25"/>
    <row r="5354" s="31" customFormat="1" x14ac:dyDescent="0.25"/>
    <row r="5355" s="31" customFormat="1" x14ac:dyDescent="0.25"/>
    <row r="5356" s="31" customFormat="1" x14ac:dyDescent="0.25"/>
    <row r="5357" s="31" customFormat="1" x14ac:dyDescent="0.25"/>
    <row r="5358" s="31" customFormat="1" x14ac:dyDescent="0.25"/>
    <row r="5359" s="31" customFormat="1" x14ac:dyDescent="0.25"/>
    <row r="5360" s="31" customFormat="1" x14ac:dyDescent="0.25"/>
    <row r="5361" s="31" customFormat="1" x14ac:dyDescent="0.25"/>
    <row r="5362" s="31" customFormat="1" x14ac:dyDescent="0.25"/>
    <row r="5363" s="31" customFormat="1" x14ac:dyDescent="0.25"/>
    <row r="5364" s="31" customFormat="1" x14ac:dyDescent="0.25"/>
    <row r="5365" s="31" customFormat="1" x14ac:dyDescent="0.25"/>
    <row r="5366" s="31" customFormat="1" x14ac:dyDescent="0.25"/>
    <row r="5367" s="31" customFormat="1" x14ac:dyDescent="0.25"/>
    <row r="5368" s="31" customFormat="1" x14ac:dyDescent="0.25"/>
    <row r="5369" s="31" customFormat="1" x14ac:dyDescent="0.25"/>
    <row r="5370" s="31" customFormat="1" x14ac:dyDescent="0.25"/>
    <row r="5371" s="31" customFormat="1" x14ac:dyDescent="0.25"/>
    <row r="5372" s="31" customFormat="1" x14ac:dyDescent="0.25"/>
    <row r="5373" s="31" customFormat="1" x14ac:dyDescent="0.25"/>
    <row r="5374" s="31" customFormat="1" x14ac:dyDescent="0.25"/>
    <row r="5375" s="31" customFormat="1" x14ac:dyDescent="0.25"/>
    <row r="5376" s="31" customFormat="1" x14ac:dyDescent="0.25"/>
    <row r="5377" s="31" customFormat="1" x14ac:dyDescent="0.25"/>
    <row r="5378" s="31" customFormat="1" x14ac:dyDescent="0.25"/>
    <row r="5379" s="31" customFormat="1" x14ac:dyDescent="0.25"/>
    <row r="5380" s="31" customFormat="1" x14ac:dyDescent="0.25"/>
    <row r="5381" s="31" customFormat="1" x14ac:dyDescent="0.25"/>
    <row r="5382" s="31" customFormat="1" x14ac:dyDescent="0.25"/>
    <row r="5383" s="31" customFormat="1" x14ac:dyDescent="0.25"/>
    <row r="5384" s="31" customFormat="1" x14ac:dyDescent="0.25"/>
    <row r="5385" s="31" customFormat="1" x14ac:dyDescent="0.25"/>
    <row r="5386" s="31" customFormat="1" x14ac:dyDescent="0.25"/>
    <row r="5387" s="31" customFormat="1" x14ac:dyDescent="0.25"/>
    <row r="5388" s="31" customFormat="1" x14ac:dyDescent="0.25"/>
    <row r="5389" s="31" customFormat="1" x14ac:dyDescent="0.25"/>
    <row r="5390" s="31" customFormat="1" x14ac:dyDescent="0.25"/>
    <row r="5391" s="31" customFormat="1" x14ac:dyDescent="0.25"/>
    <row r="5392" s="31" customFormat="1" x14ac:dyDescent="0.25"/>
    <row r="5393" s="31" customFormat="1" x14ac:dyDescent="0.25"/>
    <row r="5394" s="31" customFormat="1" x14ac:dyDescent="0.25"/>
    <row r="5395" s="31" customFormat="1" x14ac:dyDescent="0.25"/>
    <row r="5396" s="31" customFormat="1" x14ac:dyDescent="0.25"/>
    <row r="5397" s="31" customFormat="1" x14ac:dyDescent="0.25"/>
    <row r="5398" s="31" customFormat="1" x14ac:dyDescent="0.25"/>
    <row r="5399" s="31" customFormat="1" x14ac:dyDescent="0.25"/>
    <row r="5400" s="31" customFormat="1" x14ac:dyDescent="0.25"/>
    <row r="5401" s="31" customFormat="1" x14ac:dyDescent="0.25"/>
    <row r="5402" s="31" customFormat="1" x14ac:dyDescent="0.25"/>
    <row r="5403" s="31" customFormat="1" x14ac:dyDescent="0.25"/>
    <row r="5404" s="31" customFormat="1" x14ac:dyDescent="0.25"/>
    <row r="5405" s="31" customFormat="1" x14ac:dyDescent="0.25"/>
    <row r="5406" s="31" customFormat="1" x14ac:dyDescent="0.25"/>
    <row r="5407" s="31" customFormat="1" x14ac:dyDescent="0.25"/>
    <row r="5408" s="31" customFormat="1" x14ac:dyDescent="0.25"/>
    <row r="5409" s="31" customFormat="1" x14ac:dyDescent="0.25"/>
    <row r="5410" s="31" customFormat="1" x14ac:dyDescent="0.25"/>
    <row r="5411" s="31" customFormat="1" x14ac:dyDescent="0.25"/>
    <row r="5412" s="31" customFormat="1" x14ac:dyDescent="0.25"/>
    <row r="5413" s="31" customFormat="1" x14ac:dyDescent="0.25"/>
    <row r="5414" s="31" customFormat="1" x14ac:dyDescent="0.25"/>
    <row r="5415" s="31" customFormat="1" x14ac:dyDescent="0.25"/>
    <row r="5416" s="31" customFormat="1" x14ac:dyDescent="0.25"/>
    <row r="5417" s="31" customFormat="1" x14ac:dyDescent="0.25"/>
    <row r="5418" s="31" customFormat="1" x14ac:dyDescent="0.25"/>
    <row r="5419" s="31" customFormat="1" x14ac:dyDescent="0.25"/>
    <row r="5420" s="31" customFormat="1" x14ac:dyDescent="0.25"/>
    <row r="5421" s="31" customFormat="1" x14ac:dyDescent="0.25"/>
    <row r="5422" s="31" customFormat="1" x14ac:dyDescent="0.25"/>
    <row r="5423" s="31" customFormat="1" x14ac:dyDescent="0.25"/>
    <row r="5424" s="31" customFormat="1" x14ac:dyDescent="0.25"/>
    <row r="5425" s="31" customFormat="1" x14ac:dyDescent="0.25"/>
    <row r="5426" s="31" customFormat="1" x14ac:dyDescent="0.25"/>
    <row r="5427" s="31" customFormat="1" x14ac:dyDescent="0.25"/>
    <row r="5428" s="31" customFormat="1" x14ac:dyDescent="0.25"/>
    <row r="5429" s="31" customFormat="1" x14ac:dyDescent="0.25"/>
    <row r="5430" s="31" customFormat="1" x14ac:dyDescent="0.25"/>
    <row r="5431" s="31" customFormat="1" x14ac:dyDescent="0.25"/>
    <row r="5432" s="31" customFormat="1" x14ac:dyDescent="0.25"/>
    <row r="5433" s="31" customFormat="1" x14ac:dyDescent="0.25"/>
    <row r="5434" s="31" customFormat="1" x14ac:dyDescent="0.25"/>
    <row r="5435" s="31" customFormat="1" x14ac:dyDescent="0.25"/>
    <row r="5436" s="31" customFormat="1" x14ac:dyDescent="0.25"/>
    <row r="5437" s="31" customFormat="1" x14ac:dyDescent="0.25"/>
    <row r="5438" s="31" customFormat="1" x14ac:dyDescent="0.25"/>
    <row r="5439" s="31" customFormat="1" x14ac:dyDescent="0.25"/>
    <row r="5440" s="31" customFormat="1" x14ac:dyDescent="0.25"/>
    <row r="5441" s="31" customFormat="1" x14ac:dyDescent="0.25"/>
    <row r="5442" s="31" customFormat="1" x14ac:dyDescent="0.25"/>
    <row r="5443" s="31" customFormat="1" x14ac:dyDescent="0.25"/>
    <row r="5444" s="31" customFormat="1" x14ac:dyDescent="0.25"/>
    <row r="5445" s="31" customFormat="1" x14ac:dyDescent="0.25"/>
    <row r="5446" s="31" customFormat="1" x14ac:dyDescent="0.25"/>
    <row r="5447" s="31" customFormat="1" x14ac:dyDescent="0.25"/>
    <row r="5448" s="31" customFormat="1" x14ac:dyDescent="0.25"/>
    <row r="5449" s="31" customFormat="1" x14ac:dyDescent="0.25"/>
    <row r="5450" s="31" customFormat="1" x14ac:dyDescent="0.25"/>
    <row r="5451" s="31" customFormat="1" x14ac:dyDescent="0.25"/>
    <row r="5452" s="31" customFormat="1" x14ac:dyDescent="0.25"/>
    <row r="5453" s="31" customFormat="1" x14ac:dyDescent="0.25"/>
    <row r="5454" s="31" customFormat="1" x14ac:dyDescent="0.25"/>
    <row r="5455" s="31" customFormat="1" x14ac:dyDescent="0.25"/>
    <row r="5456" s="31" customFormat="1" x14ac:dyDescent="0.25"/>
    <row r="5457" s="31" customFormat="1" x14ac:dyDescent="0.25"/>
    <row r="5458" s="31" customFormat="1" x14ac:dyDescent="0.25"/>
    <row r="5459" s="31" customFormat="1" x14ac:dyDescent="0.25"/>
    <row r="5460" s="31" customFormat="1" x14ac:dyDescent="0.25"/>
    <row r="5461" s="31" customFormat="1" x14ac:dyDescent="0.25"/>
    <row r="5462" s="31" customFormat="1" x14ac:dyDescent="0.25"/>
    <row r="5463" s="31" customFormat="1" x14ac:dyDescent="0.25"/>
    <row r="5464" s="31" customFormat="1" x14ac:dyDescent="0.25"/>
    <row r="5465" s="31" customFormat="1" x14ac:dyDescent="0.25"/>
    <row r="5466" s="31" customFormat="1" x14ac:dyDescent="0.25"/>
    <row r="5467" s="31" customFormat="1" x14ac:dyDescent="0.25"/>
    <row r="5468" s="31" customFormat="1" x14ac:dyDescent="0.25"/>
    <row r="5469" s="31" customFormat="1" x14ac:dyDescent="0.25"/>
    <row r="5470" s="31" customFormat="1" x14ac:dyDescent="0.25"/>
    <row r="5471" s="31" customFormat="1" x14ac:dyDescent="0.25"/>
    <row r="5472" s="31" customFormat="1" x14ac:dyDescent="0.25"/>
    <row r="5473" s="31" customFormat="1" x14ac:dyDescent="0.25"/>
    <row r="5474" s="31" customFormat="1" x14ac:dyDescent="0.25"/>
    <row r="5475" s="31" customFormat="1" x14ac:dyDescent="0.25"/>
    <row r="5476" s="31" customFormat="1" x14ac:dyDescent="0.25"/>
    <row r="5477" s="31" customFormat="1" x14ac:dyDescent="0.25"/>
    <row r="5478" s="31" customFormat="1" x14ac:dyDescent="0.25"/>
    <row r="5479" s="31" customFormat="1" x14ac:dyDescent="0.25"/>
    <row r="5480" s="31" customFormat="1" x14ac:dyDescent="0.25"/>
    <row r="5481" s="31" customFormat="1" x14ac:dyDescent="0.25"/>
    <row r="5482" s="31" customFormat="1" x14ac:dyDescent="0.25"/>
    <row r="5483" s="31" customFormat="1" x14ac:dyDescent="0.25"/>
    <row r="5484" s="31" customFormat="1" x14ac:dyDescent="0.25"/>
    <row r="5485" s="31" customFormat="1" x14ac:dyDescent="0.25"/>
    <row r="5486" s="31" customFormat="1" x14ac:dyDescent="0.25"/>
    <row r="5487" s="31" customFormat="1" x14ac:dyDescent="0.25"/>
    <row r="5488" s="31" customFormat="1" x14ac:dyDescent="0.25"/>
    <row r="5489" s="31" customFormat="1" x14ac:dyDescent="0.25"/>
    <row r="5490" s="31" customFormat="1" x14ac:dyDescent="0.25"/>
    <row r="5491" s="31" customFormat="1" x14ac:dyDescent="0.25"/>
    <row r="5492" s="31" customFormat="1" x14ac:dyDescent="0.25"/>
    <row r="5493" s="31" customFormat="1" x14ac:dyDescent="0.25"/>
    <row r="5494" s="31" customFormat="1" x14ac:dyDescent="0.25"/>
    <row r="5495" s="31" customFormat="1" x14ac:dyDescent="0.25"/>
    <row r="5496" s="31" customFormat="1" x14ac:dyDescent="0.25"/>
    <row r="5497" s="31" customFormat="1" x14ac:dyDescent="0.25"/>
    <row r="5498" s="31" customFormat="1" x14ac:dyDescent="0.25"/>
    <row r="5499" s="31" customFormat="1" x14ac:dyDescent="0.25"/>
    <row r="5500" s="31" customFormat="1" x14ac:dyDescent="0.25"/>
    <row r="5501" s="31" customFormat="1" x14ac:dyDescent="0.25"/>
    <row r="5502" s="31" customFormat="1" x14ac:dyDescent="0.25"/>
    <row r="5503" s="31" customFormat="1" x14ac:dyDescent="0.25"/>
    <row r="5504" s="31" customFormat="1" x14ac:dyDescent="0.25"/>
    <row r="5505" s="31" customFormat="1" x14ac:dyDescent="0.25"/>
    <row r="5506" s="31" customFormat="1" x14ac:dyDescent="0.25"/>
    <row r="5507" s="31" customFormat="1" x14ac:dyDescent="0.25"/>
    <row r="5508" s="31" customFormat="1" x14ac:dyDescent="0.25"/>
    <row r="5509" s="31" customFormat="1" x14ac:dyDescent="0.25"/>
    <row r="5510" s="31" customFormat="1" x14ac:dyDescent="0.25"/>
    <row r="5511" s="31" customFormat="1" x14ac:dyDescent="0.25"/>
    <row r="5512" s="31" customFormat="1" x14ac:dyDescent="0.25"/>
    <row r="5513" s="31" customFormat="1" x14ac:dyDescent="0.25"/>
    <row r="5514" s="31" customFormat="1" x14ac:dyDescent="0.25"/>
    <row r="5515" s="31" customFormat="1" x14ac:dyDescent="0.25"/>
    <row r="5516" s="31" customFormat="1" x14ac:dyDescent="0.25"/>
    <row r="5517" s="31" customFormat="1" x14ac:dyDescent="0.25"/>
    <row r="5518" s="31" customFormat="1" x14ac:dyDescent="0.25"/>
    <row r="5519" s="31" customFormat="1" x14ac:dyDescent="0.25"/>
    <row r="5520" s="31" customFormat="1" x14ac:dyDescent="0.25"/>
    <row r="5521" s="31" customFormat="1" x14ac:dyDescent="0.25"/>
    <row r="5522" s="31" customFormat="1" x14ac:dyDescent="0.25"/>
    <row r="5523" s="31" customFormat="1" x14ac:dyDescent="0.25"/>
    <row r="5524" s="31" customFormat="1" x14ac:dyDescent="0.25"/>
    <row r="5525" s="31" customFormat="1" x14ac:dyDescent="0.25"/>
    <row r="5526" s="31" customFormat="1" x14ac:dyDescent="0.25"/>
    <row r="5527" s="31" customFormat="1" x14ac:dyDescent="0.25"/>
    <row r="5528" s="31" customFormat="1" x14ac:dyDescent="0.25"/>
    <row r="5529" s="31" customFormat="1" x14ac:dyDescent="0.25"/>
    <row r="5530" s="31" customFormat="1" x14ac:dyDescent="0.25"/>
    <row r="5531" s="31" customFormat="1" x14ac:dyDescent="0.25"/>
    <row r="5532" s="31" customFormat="1" x14ac:dyDescent="0.25"/>
    <row r="5533" s="31" customFormat="1" x14ac:dyDescent="0.25"/>
    <row r="5534" s="31" customFormat="1" x14ac:dyDescent="0.25"/>
    <row r="5535" s="31" customFormat="1" x14ac:dyDescent="0.25"/>
    <row r="5536" s="31" customFormat="1" x14ac:dyDescent="0.25"/>
    <row r="5537" s="31" customFormat="1" x14ac:dyDescent="0.25"/>
    <row r="5538" s="31" customFormat="1" x14ac:dyDescent="0.25"/>
    <row r="5539" s="31" customFormat="1" x14ac:dyDescent="0.25"/>
    <row r="5540" s="31" customFormat="1" x14ac:dyDescent="0.25"/>
    <row r="5541" s="31" customFormat="1" x14ac:dyDescent="0.25"/>
    <row r="5542" s="31" customFormat="1" x14ac:dyDescent="0.25"/>
    <row r="5543" s="31" customFormat="1" x14ac:dyDescent="0.25"/>
    <row r="5544" s="31" customFormat="1" x14ac:dyDescent="0.25"/>
    <row r="5545" s="31" customFormat="1" x14ac:dyDescent="0.25"/>
    <row r="5546" s="31" customFormat="1" x14ac:dyDescent="0.25"/>
    <row r="5547" s="31" customFormat="1" x14ac:dyDescent="0.25"/>
    <row r="5548" s="31" customFormat="1" x14ac:dyDescent="0.25"/>
    <row r="5549" s="31" customFormat="1" x14ac:dyDescent="0.25"/>
    <row r="5550" s="31" customFormat="1" x14ac:dyDescent="0.25"/>
    <row r="5551" s="31" customFormat="1" x14ac:dyDescent="0.25"/>
    <row r="5552" s="31" customFormat="1" x14ac:dyDescent="0.25"/>
    <row r="5553" s="31" customFormat="1" x14ac:dyDescent="0.25"/>
    <row r="5554" s="31" customFormat="1" x14ac:dyDescent="0.25"/>
    <row r="5555" s="31" customFormat="1" x14ac:dyDescent="0.25"/>
    <row r="5556" s="31" customFormat="1" x14ac:dyDescent="0.25"/>
    <row r="5557" s="31" customFormat="1" x14ac:dyDescent="0.25"/>
    <row r="5558" s="31" customFormat="1" x14ac:dyDescent="0.25"/>
    <row r="5559" s="31" customFormat="1" x14ac:dyDescent="0.25"/>
    <row r="5560" s="31" customFormat="1" x14ac:dyDescent="0.25"/>
    <row r="5561" s="31" customFormat="1" x14ac:dyDescent="0.25"/>
    <row r="5562" s="31" customFormat="1" x14ac:dyDescent="0.25"/>
    <row r="5563" s="31" customFormat="1" x14ac:dyDescent="0.25"/>
    <row r="5564" s="31" customFormat="1" x14ac:dyDescent="0.25"/>
    <row r="5565" s="31" customFormat="1" x14ac:dyDescent="0.25"/>
    <row r="5566" s="31" customFormat="1" x14ac:dyDescent="0.25"/>
    <row r="5567" s="31" customFormat="1" x14ac:dyDescent="0.25"/>
    <row r="5568" s="31" customFormat="1" x14ac:dyDescent="0.25"/>
    <row r="5569" s="31" customFormat="1" x14ac:dyDescent="0.25"/>
    <row r="5570" s="31" customFormat="1" x14ac:dyDescent="0.25"/>
    <row r="5571" s="31" customFormat="1" x14ac:dyDescent="0.25"/>
    <row r="5572" s="31" customFormat="1" x14ac:dyDescent="0.25"/>
    <row r="5573" s="31" customFormat="1" x14ac:dyDescent="0.25"/>
    <row r="5574" s="31" customFormat="1" x14ac:dyDescent="0.25"/>
    <row r="5575" s="31" customFormat="1" x14ac:dyDescent="0.25"/>
    <row r="5576" s="31" customFormat="1" x14ac:dyDescent="0.25"/>
    <row r="5577" s="31" customFormat="1" x14ac:dyDescent="0.25"/>
    <row r="5578" s="31" customFormat="1" x14ac:dyDescent="0.25"/>
    <row r="5579" s="31" customFormat="1" x14ac:dyDescent="0.25"/>
    <row r="5580" s="31" customFormat="1" x14ac:dyDescent="0.25"/>
    <row r="5581" s="31" customFormat="1" x14ac:dyDescent="0.25"/>
    <row r="5582" s="31" customFormat="1" x14ac:dyDescent="0.25"/>
    <row r="5583" s="31" customFormat="1" x14ac:dyDescent="0.25"/>
    <row r="5584" s="31" customFormat="1" x14ac:dyDescent="0.25"/>
    <row r="5585" s="31" customFormat="1" x14ac:dyDescent="0.25"/>
    <row r="5586" s="31" customFormat="1" x14ac:dyDescent="0.25"/>
    <row r="5587" s="31" customFormat="1" x14ac:dyDescent="0.25"/>
    <row r="5588" s="31" customFormat="1" x14ac:dyDescent="0.25"/>
    <row r="5589" s="31" customFormat="1" x14ac:dyDescent="0.25"/>
    <row r="5590" s="31" customFormat="1" x14ac:dyDescent="0.25"/>
    <row r="5591" s="31" customFormat="1" x14ac:dyDescent="0.25"/>
    <row r="5592" s="31" customFormat="1" x14ac:dyDescent="0.25"/>
    <row r="5593" s="31" customFormat="1" x14ac:dyDescent="0.25"/>
    <row r="5594" s="31" customFormat="1" x14ac:dyDescent="0.25"/>
    <row r="5595" s="31" customFormat="1" x14ac:dyDescent="0.25"/>
    <row r="5596" s="31" customFormat="1" x14ac:dyDescent="0.25"/>
    <row r="5597" s="31" customFormat="1" x14ac:dyDescent="0.25"/>
    <row r="5598" s="31" customFormat="1" x14ac:dyDescent="0.25"/>
    <row r="5599" s="31" customFormat="1" x14ac:dyDescent="0.25"/>
    <row r="5600" s="31" customFormat="1" x14ac:dyDescent="0.25"/>
    <row r="5601" s="31" customFormat="1" x14ac:dyDescent="0.25"/>
    <row r="5602" s="31" customFormat="1" x14ac:dyDescent="0.25"/>
    <row r="5603" s="31" customFormat="1" x14ac:dyDescent="0.25"/>
    <row r="5604" s="31" customFormat="1" x14ac:dyDescent="0.25"/>
    <row r="5605" s="31" customFormat="1" x14ac:dyDescent="0.25"/>
    <row r="5606" s="31" customFormat="1" x14ac:dyDescent="0.25"/>
    <row r="5607" s="31" customFormat="1" x14ac:dyDescent="0.25"/>
    <row r="5608" s="31" customFormat="1" x14ac:dyDescent="0.25"/>
    <row r="5609" s="31" customFormat="1" x14ac:dyDescent="0.25"/>
    <row r="5610" s="31" customFormat="1" x14ac:dyDescent="0.25"/>
    <row r="5611" s="31" customFormat="1" x14ac:dyDescent="0.25"/>
    <row r="5612" s="31" customFormat="1" x14ac:dyDescent="0.25"/>
    <row r="5613" s="31" customFormat="1" x14ac:dyDescent="0.25"/>
    <row r="5614" s="31" customFormat="1" x14ac:dyDescent="0.25"/>
    <row r="5615" s="31" customFormat="1" x14ac:dyDescent="0.25"/>
    <row r="5616" s="31" customFormat="1" x14ac:dyDescent="0.25"/>
    <row r="5617" s="31" customFormat="1" x14ac:dyDescent="0.25"/>
    <row r="5618" s="31" customFormat="1" x14ac:dyDescent="0.25"/>
    <row r="5619" s="31" customFormat="1" x14ac:dyDescent="0.25"/>
    <row r="5620" s="31" customFormat="1" x14ac:dyDescent="0.25"/>
    <row r="5621" s="31" customFormat="1" x14ac:dyDescent="0.25"/>
    <row r="5622" s="31" customFormat="1" x14ac:dyDescent="0.25"/>
    <row r="5623" s="31" customFormat="1" x14ac:dyDescent="0.25"/>
    <row r="5624" s="31" customFormat="1" x14ac:dyDescent="0.25"/>
    <row r="5625" s="31" customFormat="1" x14ac:dyDescent="0.25"/>
    <row r="5626" s="31" customFormat="1" x14ac:dyDescent="0.25"/>
    <row r="5627" s="31" customFormat="1" x14ac:dyDescent="0.25"/>
    <row r="5628" s="31" customFormat="1" x14ac:dyDescent="0.25"/>
    <row r="5629" s="31" customFormat="1" x14ac:dyDescent="0.25"/>
    <row r="5630" s="31" customFormat="1" x14ac:dyDescent="0.25"/>
    <row r="5631" s="31" customFormat="1" x14ac:dyDescent="0.25"/>
    <row r="5632" s="31" customFormat="1" x14ac:dyDescent="0.25"/>
    <row r="5633" s="31" customFormat="1" x14ac:dyDescent="0.25"/>
    <row r="5634" s="31" customFormat="1" x14ac:dyDescent="0.25"/>
    <row r="5635" s="31" customFormat="1" x14ac:dyDescent="0.25"/>
    <row r="5636" s="31" customFormat="1" x14ac:dyDescent="0.25"/>
    <row r="5637" s="31" customFormat="1" x14ac:dyDescent="0.25"/>
    <row r="5638" s="31" customFormat="1" x14ac:dyDescent="0.25"/>
    <row r="5639" s="31" customFormat="1" x14ac:dyDescent="0.25"/>
    <row r="5640" s="31" customFormat="1" x14ac:dyDescent="0.25"/>
    <row r="5641" s="31" customFormat="1" x14ac:dyDescent="0.25"/>
    <row r="5642" s="31" customFormat="1" x14ac:dyDescent="0.25"/>
    <row r="5643" s="31" customFormat="1" x14ac:dyDescent="0.25"/>
    <row r="5644" s="31" customFormat="1" x14ac:dyDescent="0.25"/>
    <row r="5645" s="31" customFormat="1" x14ac:dyDescent="0.25"/>
    <row r="5646" s="31" customFormat="1" x14ac:dyDescent="0.25"/>
    <row r="5647" s="31" customFormat="1" x14ac:dyDescent="0.25"/>
    <row r="5648" s="31" customFormat="1" x14ac:dyDescent="0.25"/>
    <row r="5649" s="31" customFormat="1" x14ac:dyDescent="0.25"/>
    <row r="5650" s="31" customFormat="1" x14ac:dyDescent="0.25"/>
    <row r="5651" s="31" customFormat="1" x14ac:dyDescent="0.25"/>
    <row r="5652" s="31" customFormat="1" x14ac:dyDescent="0.25"/>
    <row r="5653" s="31" customFormat="1" x14ac:dyDescent="0.25"/>
    <row r="5654" s="31" customFormat="1" x14ac:dyDescent="0.25"/>
    <row r="5655" s="31" customFormat="1" x14ac:dyDescent="0.25"/>
    <row r="5656" s="31" customFormat="1" x14ac:dyDescent="0.25"/>
    <row r="5657" s="31" customFormat="1" x14ac:dyDescent="0.25"/>
    <row r="5658" s="31" customFormat="1" x14ac:dyDescent="0.25"/>
    <row r="5659" s="31" customFormat="1" x14ac:dyDescent="0.25"/>
    <row r="5660" s="31" customFormat="1" x14ac:dyDescent="0.25"/>
    <row r="5661" s="31" customFormat="1" x14ac:dyDescent="0.25"/>
    <row r="5662" s="31" customFormat="1" x14ac:dyDescent="0.25"/>
    <row r="5663" s="31" customFormat="1" x14ac:dyDescent="0.25"/>
    <row r="5664" s="31" customFormat="1" x14ac:dyDescent="0.25"/>
    <row r="5665" s="31" customFormat="1" x14ac:dyDescent="0.25"/>
    <row r="5666" s="31" customFormat="1" x14ac:dyDescent="0.25"/>
    <row r="5667" s="31" customFormat="1" x14ac:dyDescent="0.25"/>
    <row r="5668" s="31" customFormat="1" x14ac:dyDescent="0.25"/>
    <row r="5669" s="31" customFormat="1" x14ac:dyDescent="0.25"/>
    <row r="5670" s="31" customFormat="1" x14ac:dyDescent="0.25"/>
    <row r="5671" s="31" customFormat="1" x14ac:dyDescent="0.25"/>
    <row r="5672" s="31" customFormat="1" x14ac:dyDescent="0.25"/>
    <row r="5673" s="31" customFormat="1" x14ac:dyDescent="0.25"/>
    <row r="5674" s="31" customFormat="1" x14ac:dyDescent="0.25"/>
    <row r="5675" s="31" customFormat="1" x14ac:dyDescent="0.25"/>
    <row r="5676" s="31" customFormat="1" x14ac:dyDescent="0.25"/>
    <row r="5677" s="31" customFormat="1" x14ac:dyDescent="0.25"/>
    <row r="5678" s="31" customFormat="1" x14ac:dyDescent="0.25"/>
    <row r="5679" s="31" customFormat="1" x14ac:dyDescent="0.25"/>
    <row r="5680" s="31" customFormat="1" x14ac:dyDescent="0.25"/>
    <row r="5681" s="31" customFormat="1" x14ac:dyDescent="0.25"/>
    <row r="5682" s="31" customFormat="1" x14ac:dyDescent="0.25"/>
    <row r="5683" s="31" customFormat="1" x14ac:dyDescent="0.25"/>
    <row r="5684" s="31" customFormat="1" x14ac:dyDescent="0.25"/>
    <row r="5685" s="31" customFormat="1" x14ac:dyDescent="0.25"/>
    <row r="5686" s="31" customFormat="1" x14ac:dyDescent="0.25"/>
    <row r="5687" s="31" customFormat="1" x14ac:dyDescent="0.25"/>
    <row r="5688" s="31" customFormat="1" x14ac:dyDescent="0.25"/>
    <row r="5689" s="31" customFormat="1" x14ac:dyDescent="0.25"/>
    <row r="5690" s="31" customFormat="1" x14ac:dyDescent="0.25"/>
    <row r="5691" s="31" customFormat="1" x14ac:dyDescent="0.25"/>
    <row r="5692" s="31" customFormat="1" x14ac:dyDescent="0.25"/>
    <row r="5693" s="31" customFormat="1" x14ac:dyDescent="0.25"/>
    <row r="5694" s="31" customFormat="1" x14ac:dyDescent="0.25"/>
    <row r="5695" s="31" customFormat="1" x14ac:dyDescent="0.25"/>
    <row r="5696" s="31" customFormat="1" x14ac:dyDescent="0.25"/>
    <row r="5697" s="31" customFormat="1" x14ac:dyDescent="0.25"/>
    <row r="5698" s="31" customFormat="1" x14ac:dyDescent="0.25"/>
    <row r="5699" s="31" customFormat="1" x14ac:dyDescent="0.25"/>
    <row r="5700" s="31" customFormat="1" x14ac:dyDescent="0.25"/>
    <row r="5701" s="31" customFormat="1" x14ac:dyDescent="0.25"/>
    <row r="5702" s="31" customFormat="1" x14ac:dyDescent="0.25"/>
    <row r="5703" s="31" customFormat="1" x14ac:dyDescent="0.25"/>
    <row r="5704" s="31" customFormat="1" x14ac:dyDescent="0.25"/>
    <row r="5705" s="31" customFormat="1" x14ac:dyDescent="0.25"/>
    <row r="5706" s="31" customFormat="1" x14ac:dyDescent="0.25"/>
    <row r="5707" s="31" customFormat="1" x14ac:dyDescent="0.25"/>
    <row r="5708" s="31" customFormat="1" x14ac:dyDescent="0.25"/>
    <row r="5709" s="31" customFormat="1" x14ac:dyDescent="0.25"/>
    <row r="5710" s="31" customFormat="1" x14ac:dyDescent="0.25"/>
    <row r="5711" s="31" customFormat="1" x14ac:dyDescent="0.25"/>
    <row r="5712" s="31" customFormat="1" x14ac:dyDescent="0.25"/>
    <row r="5713" s="31" customFormat="1" x14ac:dyDescent="0.25"/>
    <row r="5714" s="31" customFormat="1" x14ac:dyDescent="0.25"/>
    <row r="5715" s="31" customFormat="1" x14ac:dyDescent="0.25"/>
    <row r="5716" s="31" customFormat="1" x14ac:dyDescent="0.25"/>
    <row r="5717" s="31" customFormat="1" x14ac:dyDescent="0.25"/>
    <row r="5718" s="31" customFormat="1" x14ac:dyDescent="0.25"/>
    <row r="5719" s="31" customFormat="1" x14ac:dyDescent="0.25"/>
    <row r="5720" s="31" customFormat="1" x14ac:dyDescent="0.25"/>
    <row r="5721" s="31" customFormat="1" x14ac:dyDescent="0.25"/>
    <row r="5722" s="31" customFormat="1" x14ac:dyDescent="0.25"/>
    <row r="5723" s="31" customFormat="1" x14ac:dyDescent="0.25"/>
    <row r="5724" s="31" customFormat="1" x14ac:dyDescent="0.25"/>
    <row r="5725" s="31" customFormat="1" x14ac:dyDescent="0.25"/>
    <row r="5726" s="31" customFormat="1" x14ac:dyDescent="0.25"/>
    <row r="5727" s="31" customFormat="1" x14ac:dyDescent="0.25"/>
    <row r="5728" s="31" customFormat="1" x14ac:dyDescent="0.25"/>
    <row r="5729" s="31" customFormat="1" x14ac:dyDescent="0.25"/>
    <row r="5730" s="31" customFormat="1" x14ac:dyDescent="0.25"/>
    <row r="5731" s="31" customFormat="1" x14ac:dyDescent="0.25"/>
    <row r="5732" s="31" customFormat="1" x14ac:dyDescent="0.25"/>
    <row r="5733" s="31" customFormat="1" x14ac:dyDescent="0.25"/>
    <row r="5734" s="31" customFormat="1" x14ac:dyDescent="0.25"/>
    <row r="5735" s="31" customFormat="1" x14ac:dyDescent="0.25"/>
    <row r="5736" s="31" customFormat="1" x14ac:dyDescent="0.25"/>
    <row r="5737" s="31" customFormat="1" x14ac:dyDescent="0.25"/>
    <row r="5738" s="31" customFormat="1" x14ac:dyDescent="0.25"/>
    <row r="5739" s="31" customFormat="1" x14ac:dyDescent="0.25"/>
    <row r="5740" s="31" customFormat="1" x14ac:dyDescent="0.25"/>
    <row r="5741" s="31" customFormat="1" x14ac:dyDescent="0.25"/>
    <row r="5742" s="31" customFormat="1" x14ac:dyDescent="0.25"/>
    <row r="5743" s="31" customFormat="1" x14ac:dyDescent="0.25"/>
    <row r="5744" s="31" customFormat="1" x14ac:dyDescent="0.25"/>
    <row r="5745" s="31" customFormat="1" x14ac:dyDescent="0.25"/>
    <row r="5746" s="31" customFormat="1" x14ac:dyDescent="0.25"/>
    <row r="5747" s="31" customFormat="1" x14ac:dyDescent="0.25"/>
    <row r="5748" s="31" customFormat="1" x14ac:dyDescent="0.25"/>
    <row r="5749" s="31" customFormat="1" x14ac:dyDescent="0.25"/>
    <row r="5750" s="31" customFormat="1" x14ac:dyDescent="0.25"/>
    <row r="5751" s="31" customFormat="1" x14ac:dyDescent="0.25"/>
    <row r="5752" s="31" customFormat="1" x14ac:dyDescent="0.25"/>
    <row r="5753" s="31" customFormat="1" x14ac:dyDescent="0.25"/>
    <row r="5754" s="31" customFormat="1" x14ac:dyDescent="0.25"/>
    <row r="5755" s="31" customFormat="1" x14ac:dyDescent="0.25"/>
    <row r="5756" s="31" customFormat="1" x14ac:dyDescent="0.25"/>
    <row r="5757" s="31" customFormat="1" x14ac:dyDescent="0.25"/>
    <row r="5758" s="31" customFormat="1" x14ac:dyDescent="0.25"/>
    <row r="5759" s="31" customFormat="1" x14ac:dyDescent="0.25"/>
    <row r="5760" s="31" customFormat="1" x14ac:dyDescent="0.25"/>
    <row r="5761" s="31" customFormat="1" x14ac:dyDescent="0.25"/>
    <row r="5762" s="31" customFormat="1" x14ac:dyDescent="0.25"/>
    <row r="5763" s="31" customFormat="1" x14ac:dyDescent="0.25"/>
    <row r="5764" s="31" customFormat="1" x14ac:dyDescent="0.25"/>
    <row r="5765" s="31" customFormat="1" x14ac:dyDescent="0.25"/>
    <row r="5766" s="31" customFormat="1" x14ac:dyDescent="0.25"/>
    <row r="5767" s="31" customFormat="1" x14ac:dyDescent="0.25"/>
    <row r="5768" s="31" customFormat="1" x14ac:dyDescent="0.25"/>
    <row r="5769" s="31" customFormat="1" x14ac:dyDescent="0.25"/>
    <row r="5770" s="31" customFormat="1" x14ac:dyDescent="0.25"/>
    <row r="5771" s="31" customFormat="1" x14ac:dyDescent="0.25"/>
    <row r="5772" s="31" customFormat="1" x14ac:dyDescent="0.25"/>
    <row r="5773" s="31" customFormat="1" x14ac:dyDescent="0.25"/>
    <row r="5774" s="31" customFormat="1" x14ac:dyDescent="0.25"/>
    <row r="5775" s="31" customFormat="1" x14ac:dyDescent="0.25"/>
    <row r="5776" s="31" customFormat="1" x14ac:dyDescent="0.25"/>
    <row r="5777" s="31" customFormat="1" x14ac:dyDescent="0.25"/>
    <row r="5778" s="31" customFormat="1" x14ac:dyDescent="0.25"/>
    <row r="5779" s="31" customFormat="1" x14ac:dyDescent="0.25"/>
    <row r="5780" s="31" customFormat="1" x14ac:dyDescent="0.25"/>
    <row r="5781" s="31" customFormat="1" x14ac:dyDescent="0.25"/>
    <row r="5782" s="31" customFormat="1" x14ac:dyDescent="0.25"/>
    <row r="5783" s="31" customFormat="1" x14ac:dyDescent="0.25"/>
    <row r="5784" s="31" customFormat="1" x14ac:dyDescent="0.25"/>
    <row r="5785" s="31" customFormat="1" x14ac:dyDescent="0.25"/>
    <row r="5786" s="31" customFormat="1" x14ac:dyDescent="0.25"/>
    <row r="5787" s="31" customFormat="1" x14ac:dyDescent="0.25"/>
    <row r="5788" s="31" customFormat="1" x14ac:dyDescent="0.25"/>
    <row r="5789" s="31" customFormat="1" x14ac:dyDescent="0.25"/>
    <row r="5790" s="31" customFormat="1" x14ac:dyDescent="0.25"/>
    <row r="5791" s="31" customFormat="1" x14ac:dyDescent="0.25"/>
    <row r="5792" s="31" customFormat="1" x14ac:dyDescent="0.25"/>
    <row r="5793" s="31" customFormat="1" x14ac:dyDescent="0.25"/>
    <row r="5794" s="31" customFormat="1" x14ac:dyDescent="0.25"/>
    <row r="5795" s="31" customFormat="1" x14ac:dyDescent="0.25"/>
    <row r="5796" s="31" customFormat="1" x14ac:dyDescent="0.25"/>
    <row r="5797" s="31" customFormat="1" x14ac:dyDescent="0.25"/>
    <row r="5798" s="31" customFormat="1" x14ac:dyDescent="0.25"/>
    <row r="5799" s="31" customFormat="1" x14ac:dyDescent="0.25"/>
    <row r="5800" s="31" customFormat="1" x14ac:dyDescent="0.25"/>
    <row r="5801" s="31" customFormat="1" x14ac:dyDescent="0.25"/>
    <row r="5802" s="31" customFormat="1" x14ac:dyDescent="0.25"/>
    <row r="5803" s="31" customFormat="1" x14ac:dyDescent="0.25"/>
    <row r="5804" s="31" customFormat="1" x14ac:dyDescent="0.25"/>
    <row r="5805" s="31" customFormat="1" x14ac:dyDescent="0.25"/>
    <row r="5806" s="31" customFormat="1" x14ac:dyDescent="0.25"/>
    <row r="5807" s="31" customFormat="1" x14ac:dyDescent="0.25"/>
    <row r="5808" s="31" customFormat="1" x14ac:dyDescent="0.25"/>
    <row r="5809" s="31" customFormat="1" x14ac:dyDescent="0.25"/>
    <row r="5810" s="31" customFormat="1" x14ac:dyDescent="0.25"/>
    <row r="5811" s="31" customFormat="1" x14ac:dyDescent="0.25"/>
    <row r="5812" s="31" customFormat="1" x14ac:dyDescent="0.25"/>
    <row r="5813" s="31" customFormat="1" x14ac:dyDescent="0.25"/>
    <row r="5814" s="31" customFormat="1" x14ac:dyDescent="0.25"/>
    <row r="5815" s="31" customFormat="1" x14ac:dyDescent="0.25"/>
    <row r="5816" s="31" customFormat="1" x14ac:dyDescent="0.25"/>
    <row r="5817" s="31" customFormat="1" x14ac:dyDescent="0.25"/>
    <row r="5818" s="31" customFormat="1" x14ac:dyDescent="0.25"/>
    <row r="5819" s="31" customFormat="1" x14ac:dyDescent="0.25"/>
    <row r="5820" s="31" customFormat="1" x14ac:dyDescent="0.25"/>
    <row r="5821" s="31" customFormat="1" x14ac:dyDescent="0.25"/>
    <row r="5822" s="31" customFormat="1" x14ac:dyDescent="0.25"/>
    <row r="5823" s="31" customFormat="1" x14ac:dyDescent="0.25"/>
    <row r="5824" s="31" customFormat="1" x14ac:dyDescent="0.25"/>
    <row r="5825" s="31" customFormat="1" x14ac:dyDescent="0.25"/>
    <row r="5826" s="31" customFormat="1" x14ac:dyDescent="0.25"/>
    <row r="5827" s="31" customFormat="1" x14ac:dyDescent="0.25"/>
    <row r="5828" s="31" customFormat="1" x14ac:dyDescent="0.25"/>
    <row r="5829" s="31" customFormat="1" x14ac:dyDescent="0.25"/>
    <row r="5830" s="31" customFormat="1" x14ac:dyDescent="0.25"/>
    <row r="5831" s="31" customFormat="1" x14ac:dyDescent="0.25"/>
    <row r="5832" s="31" customFormat="1" x14ac:dyDescent="0.25"/>
    <row r="5833" s="31" customFormat="1" x14ac:dyDescent="0.25"/>
    <row r="5834" s="31" customFormat="1" x14ac:dyDescent="0.25"/>
    <row r="5835" s="31" customFormat="1" x14ac:dyDescent="0.25"/>
    <row r="5836" s="31" customFormat="1" x14ac:dyDescent="0.25"/>
    <row r="5837" s="31" customFormat="1" x14ac:dyDescent="0.25"/>
    <row r="5838" s="31" customFormat="1" x14ac:dyDescent="0.25"/>
    <row r="5839" s="31" customFormat="1" x14ac:dyDescent="0.25"/>
    <row r="5840" s="31" customFormat="1" x14ac:dyDescent="0.25"/>
    <row r="5841" s="31" customFormat="1" x14ac:dyDescent="0.25"/>
    <row r="5842" s="31" customFormat="1" x14ac:dyDescent="0.25"/>
    <row r="5843" s="31" customFormat="1" x14ac:dyDescent="0.25"/>
    <row r="5844" s="31" customFormat="1" x14ac:dyDescent="0.25"/>
    <row r="5845" s="31" customFormat="1" x14ac:dyDescent="0.25"/>
    <row r="5846" s="31" customFormat="1" x14ac:dyDescent="0.25"/>
    <row r="5847" s="31" customFormat="1" x14ac:dyDescent="0.25"/>
    <row r="5848" s="31" customFormat="1" x14ac:dyDescent="0.25"/>
    <row r="5849" s="31" customFormat="1" x14ac:dyDescent="0.25"/>
    <row r="5850" s="31" customFormat="1" x14ac:dyDescent="0.25"/>
    <row r="5851" s="31" customFormat="1" x14ac:dyDescent="0.25"/>
    <row r="5852" s="31" customFormat="1" x14ac:dyDescent="0.25"/>
    <row r="5853" s="31" customFormat="1" x14ac:dyDescent="0.25"/>
    <row r="5854" s="31" customFormat="1" x14ac:dyDescent="0.25"/>
    <row r="5855" s="31" customFormat="1" x14ac:dyDescent="0.25"/>
    <row r="5856" s="31" customFormat="1" x14ac:dyDescent="0.25"/>
    <row r="5857" s="31" customFormat="1" x14ac:dyDescent="0.25"/>
    <row r="5858" s="31" customFormat="1" x14ac:dyDescent="0.25"/>
    <row r="5859" s="31" customFormat="1" x14ac:dyDescent="0.25"/>
    <row r="5860" s="31" customFormat="1" x14ac:dyDescent="0.25"/>
    <row r="5861" s="31" customFormat="1" x14ac:dyDescent="0.25"/>
    <row r="5862" s="31" customFormat="1" x14ac:dyDescent="0.25"/>
    <row r="5863" s="31" customFormat="1" x14ac:dyDescent="0.25"/>
    <row r="5864" s="31" customFormat="1" x14ac:dyDescent="0.25"/>
    <row r="5865" s="31" customFormat="1" x14ac:dyDescent="0.25"/>
    <row r="5866" s="31" customFormat="1" x14ac:dyDescent="0.25"/>
    <row r="5867" s="31" customFormat="1" x14ac:dyDescent="0.25"/>
    <row r="5868" s="31" customFormat="1" x14ac:dyDescent="0.25"/>
    <row r="5869" s="31" customFormat="1" x14ac:dyDescent="0.25"/>
    <row r="5870" s="31" customFormat="1" x14ac:dyDescent="0.25"/>
    <row r="5871" s="31" customFormat="1" x14ac:dyDescent="0.25"/>
    <row r="5872" s="31" customFormat="1" x14ac:dyDescent="0.25"/>
    <row r="5873" s="31" customFormat="1" x14ac:dyDescent="0.25"/>
    <row r="5874" s="31" customFormat="1" x14ac:dyDescent="0.25"/>
    <row r="5875" s="31" customFormat="1" x14ac:dyDescent="0.25"/>
    <row r="5876" s="31" customFormat="1" x14ac:dyDescent="0.25"/>
    <row r="5877" s="31" customFormat="1" x14ac:dyDescent="0.25"/>
    <row r="5878" s="31" customFormat="1" x14ac:dyDescent="0.25"/>
    <row r="5879" s="31" customFormat="1" x14ac:dyDescent="0.25"/>
    <row r="5880" s="31" customFormat="1" x14ac:dyDescent="0.25"/>
    <row r="5881" s="31" customFormat="1" x14ac:dyDescent="0.25"/>
    <row r="5882" s="31" customFormat="1" x14ac:dyDescent="0.25"/>
    <row r="5883" s="31" customFormat="1" x14ac:dyDescent="0.25"/>
    <row r="5884" s="31" customFormat="1" x14ac:dyDescent="0.25"/>
    <row r="5885" s="31" customFormat="1" x14ac:dyDescent="0.25"/>
    <row r="5886" s="31" customFormat="1" x14ac:dyDescent="0.25"/>
    <row r="5887" s="31" customFormat="1" x14ac:dyDescent="0.25"/>
    <row r="5888" s="31" customFormat="1" x14ac:dyDescent="0.25"/>
    <row r="5889" s="31" customFormat="1" x14ac:dyDescent="0.25"/>
    <row r="5890" s="31" customFormat="1" x14ac:dyDescent="0.25"/>
    <row r="5891" s="31" customFormat="1" x14ac:dyDescent="0.25"/>
    <row r="5892" s="31" customFormat="1" x14ac:dyDescent="0.25"/>
    <row r="5893" s="31" customFormat="1" x14ac:dyDescent="0.25"/>
    <row r="5894" s="31" customFormat="1" x14ac:dyDescent="0.25"/>
    <row r="5895" s="31" customFormat="1" x14ac:dyDescent="0.25"/>
    <row r="5896" s="31" customFormat="1" x14ac:dyDescent="0.25"/>
    <row r="5897" s="31" customFormat="1" x14ac:dyDescent="0.25"/>
    <row r="5898" s="31" customFormat="1" x14ac:dyDescent="0.25"/>
    <row r="5899" s="31" customFormat="1" x14ac:dyDescent="0.25"/>
    <row r="5900" s="31" customFormat="1" x14ac:dyDescent="0.25"/>
    <row r="5901" s="31" customFormat="1" x14ac:dyDescent="0.25"/>
    <row r="5902" s="31" customFormat="1" x14ac:dyDescent="0.25"/>
    <row r="5903" s="31" customFormat="1" x14ac:dyDescent="0.25"/>
    <row r="5904" s="31" customFormat="1" x14ac:dyDescent="0.25"/>
    <row r="5905" s="31" customFormat="1" x14ac:dyDescent="0.25"/>
    <row r="5906" s="31" customFormat="1" x14ac:dyDescent="0.25"/>
    <row r="5907" s="31" customFormat="1" x14ac:dyDescent="0.25"/>
    <row r="5908" s="31" customFormat="1" x14ac:dyDescent="0.25"/>
    <row r="5909" s="31" customFormat="1" x14ac:dyDescent="0.25"/>
    <row r="5910" s="31" customFormat="1" x14ac:dyDescent="0.25"/>
    <row r="5911" s="31" customFormat="1" x14ac:dyDescent="0.25"/>
    <row r="5912" s="31" customFormat="1" x14ac:dyDescent="0.25"/>
    <row r="5913" s="31" customFormat="1" x14ac:dyDescent="0.25"/>
    <row r="5914" s="31" customFormat="1" x14ac:dyDescent="0.25"/>
    <row r="5915" s="31" customFormat="1" x14ac:dyDescent="0.25"/>
    <row r="5916" s="31" customFormat="1" x14ac:dyDescent="0.25"/>
    <row r="5917" s="31" customFormat="1" x14ac:dyDescent="0.25"/>
    <row r="5918" s="31" customFormat="1" x14ac:dyDescent="0.25"/>
    <row r="5919" s="31" customFormat="1" x14ac:dyDescent="0.25"/>
    <row r="5920" s="31" customFormat="1" x14ac:dyDescent="0.25"/>
    <row r="5921" s="31" customFormat="1" x14ac:dyDescent="0.25"/>
    <row r="5922" s="31" customFormat="1" x14ac:dyDescent="0.25"/>
    <row r="5923" s="31" customFormat="1" x14ac:dyDescent="0.25"/>
    <row r="5924" s="31" customFormat="1" x14ac:dyDescent="0.25"/>
    <row r="5925" s="31" customFormat="1" x14ac:dyDescent="0.25"/>
    <row r="5926" s="31" customFormat="1" x14ac:dyDescent="0.25"/>
    <row r="5927" s="31" customFormat="1" x14ac:dyDescent="0.25"/>
    <row r="5928" s="31" customFormat="1" x14ac:dyDescent="0.25"/>
    <row r="5929" s="31" customFormat="1" x14ac:dyDescent="0.25"/>
    <row r="5930" s="31" customFormat="1" x14ac:dyDescent="0.25"/>
    <row r="5931" s="31" customFormat="1" x14ac:dyDescent="0.25"/>
    <row r="5932" s="31" customFormat="1" x14ac:dyDescent="0.25"/>
    <row r="5933" s="31" customFormat="1" x14ac:dyDescent="0.25"/>
    <row r="5934" s="31" customFormat="1" x14ac:dyDescent="0.25"/>
    <row r="5935" s="31" customFormat="1" x14ac:dyDescent="0.25"/>
    <row r="5936" s="31" customFormat="1" x14ac:dyDescent="0.25"/>
    <row r="5937" s="31" customFormat="1" x14ac:dyDescent="0.25"/>
    <row r="5938" s="31" customFormat="1" x14ac:dyDescent="0.25"/>
    <row r="5939" s="31" customFormat="1" x14ac:dyDescent="0.25"/>
    <row r="5940" s="31" customFormat="1" x14ac:dyDescent="0.25"/>
    <row r="5941" s="31" customFormat="1" x14ac:dyDescent="0.25"/>
    <row r="5942" s="31" customFormat="1" x14ac:dyDescent="0.25"/>
    <row r="5943" s="31" customFormat="1" x14ac:dyDescent="0.25"/>
    <row r="5944" s="31" customFormat="1" x14ac:dyDescent="0.25"/>
    <row r="5945" s="31" customFormat="1" x14ac:dyDescent="0.25"/>
    <row r="5946" s="31" customFormat="1" x14ac:dyDescent="0.25"/>
    <row r="5947" s="31" customFormat="1" x14ac:dyDescent="0.25"/>
    <row r="5948" s="31" customFormat="1" x14ac:dyDescent="0.25"/>
    <row r="5949" s="31" customFormat="1" x14ac:dyDescent="0.25"/>
    <row r="5950" s="31" customFormat="1" x14ac:dyDescent="0.25"/>
    <row r="5951" s="31" customFormat="1" x14ac:dyDescent="0.25"/>
    <row r="5952" s="31" customFormat="1" x14ac:dyDescent="0.25"/>
    <row r="5953" s="31" customFormat="1" x14ac:dyDescent="0.25"/>
    <row r="5954" s="31" customFormat="1" x14ac:dyDescent="0.25"/>
    <row r="5955" s="31" customFormat="1" x14ac:dyDescent="0.25"/>
    <row r="5956" s="31" customFormat="1" x14ac:dyDescent="0.25"/>
    <row r="5957" s="31" customFormat="1" x14ac:dyDescent="0.25"/>
    <row r="5958" s="31" customFormat="1" x14ac:dyDescent="0.25"/>
    <row r="5959" s="31" customFormat="1" x14ac:dyDescent="0.25"/>
    <row r="5960" s="31" customFormat="1" x14ac:dyDescent="0.25"/>
    <row r="5961" s="31" customFormat="1" x14ac:dyDescent="0.25"/>
    <row r="5962" s="31" customFormat="1" x14ac:dyDescent="0.25"/>
    <row r="5963" s="31" customFormat="1" x14ac:dyDescent="0.25"/>
    <row r="5964" s="31" customFormat="1" x14ac:dyDescent="0.25"/>
    <row r="5965" s="31" customFormat="1" x14ac:dyDescent="0.25"/>
    <row r="5966" s="31" customFormat="1" x14ac:dyDescent="0.25"/>
    <row r="5967" s="31" customFormat="1" x14ac:dyDescent="0.25"/>
    <row r="5968" s="31" customFormat="1" x14ac:dyDescent="0.25"/>
    <row r="5969" s="31" customFormat="1" x14ac:dyDescent="0.25"/>
    <row r="5970" s="31" customFormat="1" x14ac:dyDescent="0.25"/>
    <row r="5971" s="31" customFormat="1" x14ac:dyDescent="0.25"/>
    <row r="5972" s="31" customFormat="1" x14ac:dyDescent="0.25"/>
    <row r="5973" s="31" customFormat="1" x14ac:dyDescent="0.25"/>
    <row r="5974" s="31" customFormat="1" x14ac:dyDescent="0.25"/>
    <row r="5975" s="31" customFormat="1" x14ac:dyDescent="0.25"/>
    <row r="5976" s="31" customFormat="1" x14ac:dyDescent="0.25"/>
    <row r="5977" s="31" customFormat="1" x14ac:dyDescent="0.25"/>
    <row r="5978" s="31" customFormat="1" x14ac:dyDescent="0.25"/>
    <row r="5979" s="31" customFormat="1" x14ac:dyDescent="0.25"/>
    <row r="5980" s="31" customFormat="1" x14ac:dyDescent="0.25"/>
    <row r="5981" s="31" customFormat="1" x14ac:dyDescent="0.25"/>
    <row r="5982" s="31" customFormat="1" x14ac:dyDescent="0.25"/>
    <row r="5983" s="31" customFormat="1" x14ac:dyDescent="0.25"/>
    <row r="5984" s="31" customFormat="1" x14ac:dyDescent="0.25"/>
    <row r="5985" s="31" customFormat="1" x14ac:dyDescent="0.25"/>
    <row r="5986" s="31" customFormat="1" x14ac:dyDescent="0.25"/>
    <row r="5987" s="31" customFormat="1" x14ac:dyDescent="0.25"/>
    <row r="5988" s="31" customFormat="1" x14ac:dyDescent="0.25"/>
    <row r="5989" s="31" customFormat="1" x14ac:dyDescent="0.25"/>
    <row r="5990" s="31" customFormat="1" x14ac:dyDescent="0.25"/>
    <row r="5991" s="31" customFormat="1" x14ac:dyDescent="0.25"/>
    <row r="5992" s="31" customFormat="1" x14ac:dyDescent="0.25"/>
    <row r="5993" s="31" customFormat="1" x14ac:dyDescent="0.25"/>
    <row r="5994" s="31" customFormat="1" x14ac:dyDescent="0.25"/>
    <row r="5995" s="31" customFormat="1" x14ac:dyDescent="0.25"/>
    <row r="5996" s="31" customFormat="1" x14ac:dyDescent="0.25"/>
    <row r="5997" s="31" customFormat="1" x14ac:dyDescent="0.25"/>
    <row r="5998" s="31" customFormat="1" x14ac:dyDescent="0.25"/>
    <row r="5999" s="31" customFormat="1" x14ac:dyDescent="0.25"/>
    <row r="6000" s="31" customFormat="1" x14ac:dyDescent="0.25"/>
    <row r="6001" s="31" customFormat="1" x14ac:dyDescent="0.25"/>
    <row r="6002" s="31" customFormat="1" x14ac:dyDescent="0.25"/>
    <row r="6003" s="31" customFormat="1" x14ac:dyDescent="0.25"/>
    <row r="6004" s="31" customFormat="1" x14ac:dyDescent="0.25"/>
    <row r="6005" s="31" customFormat="1" x14ac:dyDescent="0.25"/>
    <row r="6006" s="31" customFormat="1" x14ac:dyDescent="0.25"/>
    <row r="6007" s="31" customFormat="1" x14ac:dyDescent="0.25"/>
    <row r="6008" s="31" customFormat="1" x14ac:dyDescent="0.25"/>
    <row r="6009" s="31" customFormat="1" x14ac:dyDescent="0.25"/>
    <row r="6010" s="31" customFormat="1" x14ac:dyDescent="0.25"/>
    <row r="6011" s="31" customFormat="1" x14ac:dyDescent="0.25"/>
    <row r="6012" s="31" customFormat="1" x14ac:dyDescent="0.25"/>
    <row r="6013" s="31" customFormat="1" x14ac:dyDescent="0.25"/>
    <row r="6014" s="31" customFormat="1" x14ac:dyDescent="0.25"/>
    <row r="6015" s="31" customFormat="1" x14ac:dyDescent="0.25"/>
    <row r="6016" s="31" customFormat="1" x14ac:dyDescent="0.25"/>
    <row r="6017" s="31" customFormat="1" x14ac:dyDescent="0.25"/>
    <row r="6018" s="31" customFormat="1" x14ac:dyDescent="0.25"/>
    <row r="6019" s="31" customFormat="1" x14ac:dyDescent="0.25"/>
    <row r="6020" s="31" customFormat="1" x14ac:dyDescent="0.25"/>
    <row r="6021" s="31" customFormat="1" x14ac:dyDescent="0.25"/>
    <row r="6022" s="31" customFormat="1" x14ac:dyDescent="0.25"/>
    <row r="6023" s="31" customFormat="1" x14ac:dyDescent="0.25"/>
    <row r="6024" s="31" customFormat="1" x14ac:dyDescent="0.25"/>
    <row r="6025" s="31" customFormat="1" x14ac:dyDescent="0.25"/>
    <row r="6026" s="31" customFormat="1" x14ac:dyDescent="0.25"/>
    <row r="6027" s="31" customFormat="1" x14ac:dyDescent="0.25"/>
    <row r="6028" s="31" customFormat="1" x14ac:dyDescent="0.25"/>
    <row r="6029" s="31" customFormat="1" x14ac:dyDescent="0.25"/>
    <row r="6030" s="31" customFormat="1" x14ac:dyDescent="0.25"/>
    <row r="6031" s="31" customFormat="1" x14ac:dyDescent="0.25"/>
    <row r="6032" s="31" customFormat="1" x14ac:dyDescent="0.25"/>
    <row r="6033" s="31" customFormat="1" x14ac:dyDescent="0.25"/>
    <row r="6034" s="31" customFormat="1" x14ac:dyDescent="0.25"/>
    <row r="6035" s="31" customFormat="1" x14ac:dyDescent="0.25"/>
    <row r="6036" s="31" customFormat="1" x14ac:dyDescent="0.25"/>
    <row r="6037" s="31" customFormat="1" x14ac:dyDescent="0.25"/>
    <row r="6038" s="31" customFormat="1" x14ac:dyDescent="0.25"/>
    <row r="6039" s="31" customFormat="1" x14ac:dyDescent="0.25"/>
    <row r="6040" s="31" customFormat="1" x14ac:dyDescent="0.25"/>
    <row r="6041" s="31" customFormat="1" x14ac:dyDescent="0.25"/>
    <row r="6042" s="31" customFormat="1" x14ac:dyDescent="0.25"/>
    <row r="6043" s="31" customFormat="1" x14ac:dyDescent="0.25"/>
    <row r="6044" s="31" customFormat="1" x14ac:dyDescent="0.25"/>
    <row r="6045" s="31" customFormat="1" x14ac:dyDescent="0.25"/>
    <row r="6046" s="31" customFormat="1" x14ac:dyDescent="0.25"/>
    <row r="6047" s="31" customFormat="1" x14ac:dyDescent="0.25"/>
    <row r="6048" s="31" customFormat="1" x14ac:dyDescent="0.25"/>
    <row r="6049" s="31" customFormat="1" x14ac:dyDescent="0.25"/>
    <row r="6050" s="31" customFormat="1" x14ac:dyDescent="0.25"/>
    <row r="6051" s="31" customFormat="1" x14ac:dyDescent="0.25"/>
    <row r="6052" s="31" customFormat="1" x14ac:dyDescent="0.25"/>
    <row r="6053" s="31" customFormat="1" x14ac:dyDescent="0.25"/>
    <row r="6054" s="31" customFormat="1" x14ac:dyDescent="0.25"/>
    <row r="6055" s="31" customFormat="1" x14ac:dyDescent="0.25"/>
    <row r="6056" s="31" customFormat="1" x14ac:dyDescent="0.25"/>
    <row r="6057" s="31" customFormat="1" x14ac:dyDescent="0.25"/>
    <row r="6058" s="31" customFormat="1" x14ac:dyDescent="0.25"/>
    <row r="6059" s="31" customFormat="1" x14ac:dyDescent="0.25"/>
    <row r="6060" s="31" customFormat="1" x14ac:dyDescent="0.25"/>
    <row r="6061" s="31" customFormat="1" x14ac:dyDescent="0.25"/>
    <row r="6062" s="31" customFormat="1" x14ac:dyDescent="0.25"/>
    <row r="6063" s="31" customFormat="1" x14ac:dyDescent="0.25"/>
    <row r="6064" s="31" customFormat="1" x14ac:dyDescent="0.25"/>
    <row r="6065" s="31" customFormat="1" x14ac:dyDescent="0.25"/>
    <row r="6066" s="31" customFormat="1" x14ac:dyDescent="0.25"/>
    <row r="6067" s="31" customFormat="1" x14ac:dyDescent="0.25"/>
    <row r="6068" s="31" customFormat="1" x14ac:dyDescent="0.25"/>
    <row r="6069" s="31" customFormat="1" x14ac:dyDescent="0.25"/>
    <row r="6070" s="31" customFormat="1" x14ac:dyDescent="0.25"/>
    <row r="6071" s="31" customFormat="1" x14ac:dyDescent="0.25"/>
    <row r="6072" s="31" customFormat="1" x14ac:dyDescent="0.25"/>
    <row r="6073" s="31" customFormat="1" x14ac:dyDescent="0.25"/>
    <row r="6074" s="31" customFormat="1" x14ac:dyDescent="0.25"/>
    <row r="6075" s="31" customFormat="1" x14ac:dyDescent="0.25"/>
    <row r="6076" s="31" customFormat="1" x14ac:dyDescent="0.25"/>
    <row r="6077" s="31" customFormat="1" x14ac:dyDescent="0.25"/>
    <row r="6078" s="31" customFormat="1" x14ac:dyDescent="0.25"/>
    <row r="6079" s="31" customFormat="1" x14ac:dyDescent="0.25"/>
    <row r="6080" s="31" customFormat="1" x14ac:dyDescent="0.25"/>
    <row r="6081" s="31" customFormat="1" x14ac:dyDescent="0.25"/>
    <row r="6082" s="31" customFormat="1" x14ac:dyDescent="0.25"/>
    <row r="6083" s="31" customFormat="1" x14ac:dyDescent="0.25"/>
    <row r="6084" s="31" customFormat="1" x14ac:dyDescent="0.25"/>
    <row r="6085" s="31" customFormat="1" x14ac:dyDescent="0.25"/>
    <row r="6086" s="31" customFormat="1" x14ac:dyDescent="0.25"/>
    <row r="6087" s="31" customFormat="1" x14ac:dyDescent="0.25"/>
    <row r="6088" s="31" customFormat="1" x14ac:dyDescent="0.25"/>
    <row r="6089" s="31" customFormat="1" x14ac:dyDescent="0.25"/>
    <row r="6090" s="31" customFormat="1" x14ac:dyDescent="0.25"/>
    <row r="6091" s="31" customFormat="1" x14ac:dyDescent="0.25"/>
    <row r="6092" s="31" customFormat="1" x14ac:dyDescent="0.25"/>
    <row r="6093" s="31" customFormat="1" x14ac:dyDescent="0.25"/>
    <row r="6094" s="31" customFormat="1" x14ac:dyDescent="0.25"/>
    <row r="6095" s="31" customFormat="1" x14ac:dyDescent="0.25"/>
    <row r="6096" s="31" customFormat="1" x14ac:dyDescent="0.25"/>
    <row r="6097" s="31" customFormat="1" x14ac:dyDescent="0.25"/>
    <row r="6098" s="31" customFormat="1" x14ac:dyDescent="0.25"/>
    <row r="6099" s="31" customFormat="1" x14ac:dyDescent="0.25"/>
    <row r="6100" s="31" customFormat="1" x14ac:dyDescent="0.25"/>
    <row r="6101" s="31" customFormat="1" x14ac:dyDescent="0.25"/>
    <row r="6102" s="31" customFormat="1" x14ac:dyDescent="0.25"/>
    <row r="6103" s="31" customFormat="1" x14ac:dyDescent="0.25"/>
    <row r="6104" s="31" customFormat="1" x14ac:dyDescent="0.25"/>
    <row r="6105" s="31" customFormat="1" x14ac:dyDescent="0.25"/>
    <row r="6106" s="31" customFormat="1" x14ac:dyDescent="0.25"/>
    <row r="6107" s="31" customFormat="1" x14ac:dyDescent="0.25"/>
    <row r="6108" s="31" customFormat="1" x14ac:dyDescent="0.25"/>
    <row r="6109" s="31" customFormat="1" x14ac:dyDescent="0.25"/>
    <row r="6110" s="31" customFormat="1" x14ac:dyDescent="0.25"/>
    <row r="6111" s="31" customFormat="1" x14ac:dyDescent="0.25"/>
    <row r="6112" s="31" customFormat="1" x14ac:dyDescent="0.25"/>
    <row r="6113" s="31" customFormat="1" x14ac:dyDescent="0.25"/>
    <row r="6114" s="31" customFormat="1" x14ac:dyDescent="0.25"/>
    <row r="6115" s="31" customFormat="1" x14ac:dyDescent="0.25"/>
    <row r="6116" s="31" customFormat="1" x14ac:dyDescent="0.25"/>
    <row r="6117" s="31" customFormat="1" x14ac:dyDescent="0.25"/>
    <row r="6118" s="31" customFormat="1" x14ac:dyDescent="0.25"/>
    <row r="6119" s="31" customFormat="1" x14ac:dyDescent="0.25"/>
    <row r="6120" s="31" customFormat="1" x14ac:dyDescent="0.25"/>
    <row r="6121" s="31" customFormat="1" x14ac:dyDescent="0.25"/>
    <row r="6122" s="31" customFormat="1" x14ac:dyDescent="0.25"/>
    <row r="6123" s="31" customFormat="1" x14ac:dyDescent="0.25"/>
    <row r="6124" s="31" customFormat="1" x14ac:dyDescent="0.25"/>
    <row r="6125" s="31" customFormat="1" x14ac:dyDescent="0.25"/>
    <row r="6126" s="31" customFormat="1" x14ac:dyDescent="0.25"/>
    <row r="6127" s="31" customFormat="1" x14ac:dyDescent="0.25"/>
    <row r="6128" s="31" customFormat="1" x14ac:dyDescent="0.25"/>
    <row r="6129" s="31" customFormat="1" x14ac:dyDescent="0.25"/>
    <row r="6130" s="31" customFormat="1" x14ac:dyDescent="0.25"/>
    <row r="6131" s="31" customFormat="1" x14ac:dyDescent="0.25"/>
    <row r="6132" s="31" customFormat="1" x14ac:dyDescent="0.25"/>
    <row r="6133" s="31" customFormat="1" x14ac:dyDescent="0.25"/>
    <row r="6134" s="31" customFormat="1" x14ac:dyDescent="0.25"/>
    <row r="6135" s="31" customFormat="1" x14ac:dyDescent="0.25"/>
    <row r="6136" s="31" customFormat="1" x14ac:dyDescent="0.25"/>
    <row r="6137" s="31" customFormat="1" x14ac:dyDescent="0.25"/>
    <row r="6138" s="31" customFormat="1" x14ac:dyDescent="0.25"/>
    <row r="6139" s="31" customFormat="1" x14ac:dyDescent="0.25"/>
    <row r="6140" s="31" customFormat="1" x14ac:dyDescent="0.25"/>
    <row r="6141" s="31" customFormat="1" x14ac:dyDescent="0.25"/>
    <row r="6142" s="31" customFormat="1" x14ac:dyDescent="0.25"/>
    <row r="6143" s="31" customFormat="1" x14ac:dyDescent="0.25"/>
    <row r="6144" s="31" customFormat="1" x14ac:dyDescent="0.25"/>
    <row r="6145" s="31" customFormat="1" x14ac:dyDescent="0.25"/>
    <row r="6146" s="31" customFormat="1" x14ac:dyDescent="0.25"/>
    <row r="6147" s="31" customFormat="1" x14ac:dyDescent="0.25"/>
    <row r="6148" s="31" customFormat="1" x14ac:dyDescent="0.25"/>
    <row r="6149" s="31" customFormat="1" x14ac:dyDescent="0.25"/>
    <row r="6150" s="31" customFormat="1" x14ac:dyDescent="0.25"/>
    <row r="6151" s="31" customFormat="1" x14ac:dyDescent="0.25"/>
    <row r="6152" s="31" customFormat="1" x14ac:dyDescent="0.25"/>
    <row r="6153" s="31" customFormat="1" x14ac:dyDescent="0.25"/>
    <row r="6154" s="31" customFormat="1" x14ac:dyDescent="0.25"/>
    <row r="6155" s="31" customFormat="1" x14ac:dyDescent="0.25"/>
    <row r="6156" s="31" customFormat="1" x14ac:dyDescent="0.25"/>
    <row r="6157" s="31" customFormat="1" x14ac:dyDescent="0.25"/>
    <row r="6158" s="31" customFormat="1" x14ac:dyDescent="0.25"/>
    <row r="6159" s="31" customFormat="1" x14ac:dyDescent="0.25"/>
    <row r="6160" s="31" customFormat="1" x14ac:dyDescent="0.25"/>
    <row r="6161" s="31" customFormat="1" x14ac:dyDescent="0.25"/>
    <row r="6162" s="31" customFormat="1" x14ac:dyDescent="0.25"/>
    <row r="6163" s="31" customFormat="1" x14ac:dyDescent="0.25"/>
    <row r="6164" s="31" customFormat="1" x14ac:dyDescent="0.25"/>
    <row r="6165" s="31" customFormat="1" x14ac:dyDescent="0.25"/>
    <row r="6166" s="31" customFormat="1" x14ac:dyDescent="0.25"/>
    <row r="6167" s="31" customFormat="1" x14ac:dyDescent="0.25"/>
    <row r="6168" s="31" customFormat="1" x14ac:dyDescent="0.25"/>
    <row r="6169" s="31" customFormat="1" x14ac:dyDescent="0.25"/>
    <row r="6170" s="31" customFormat="1" x14ac:dyDescent="0.25"/>
    <row r="6171" s="31" customFormat="1" x14ac:dyDescent="0.25"/>
    <row r="6172" s="31" customFormat="1" x14ac:dyDescent="0.25"/>
    <row r="6173" s="31" customFormat="1" x14ac:dyDescent="0.25"/>
    <row r="6174" s="31" customFormat="1" x14ac:dyDescent="0.25"/>
    <row r="6175" s="31" customFormat="1" x14ac:dyDescent="0.25"/>
    <row r="6176" s="31" customFormat="1" x14ac:dyDescent="0.25"/>
    <row r="6177" s="31" customFormat="1" x14ac:dyDescent="0.25"/>
    <row r="6178" s="31" customFormat="1" x14ac:dyDescent="0.25"/>
    <row r="6179" s="31" customFormat="1" x14ac:dyDescent="0.25"/>
    <row r="6180" s="31" customFormat="1" x14ac:dyDescent="0.25"/>
    <row r="6181" s="31" customFormat="1" x14ac:dyDescent="0.25"/>
    <row r="6182" s="31" customFormat="1" x14ac:dyDescent="0.25"/>
    <row r="6183" s="31" customFormat="1" x14ac:dyDescent="0.25"/>
    <row r="6184" s="31" customFormat="1" x14ac:dyDescent="0.25"/>
    <row r="6185" s="31" customFormat="1" x14ac:dyDescent="0.25"/>
    <row r="6186" s="31" customFormat="1" x14ac:dyDescent="0.25"/>
    <row r="6187" s="31" customFormat="1" x14ac:dyDescent="0.25"/>
    <row r="6188" s="31" customFormat="1" x14ac:dyDescent="0.25"/>
    <row r="6189" s="31" customFormat="1" x14ac:dyDescent="0.25"/>
    <row r="6190" s="31" customFormat="1" x14ac:dyDescent="0.25"/>
    <row r="6191" s="31" customFormat="1" x14ac:dyDescent="0.25"/>
    <row r="6192" s="31" customFormat="1" x14ac:dyDescent="0.25"/>
    <row r="6193" s="31" customFormat="1" x14ac:dyDescent="0.25"/>
    <row r="6194" s="31" customFormat="1" x14ac:dyDescent="0.25"/>
    <row r="6195" s="31" customFormat="1" x14ac:dyDescent="0.25"/>
    <row r="6196" s="31" customFormat="1" x14ac:dyDescent="0.25"/>
    <row r="6197" s="31" customFormat="1" x14ac:dyDescent="0.25"/>
    <row r="6198" s="31" customFormat="1" x14ac:dyDescent="0.25"/>
    <row r="6199" s="31" customFormat="1" x14ac:dyDescent="0.25"/>
    <row r="6200" s="31" customFormat="1" x14ac:dyDescent="0.25"/>
    <row r="6201" s="31" customFormat="1" x14ac:dyDescent="0.25"/>
    <row r="6202" s="31" customFormat="1" x14ac:dyDescent="0.25"/>
    <row r="6203" s="31" customFormat="1" x14ac:dyDescent="0.25"/>
    <row r="6204" s="31" customFormat="1" x14ac:dyDescent="0.25"/>
    <row r="6205" s="31" customFormat="1" x14ac:dyDescent="0.25"/>
    <row r="6206" s="31" customFormat="1" x14ac:dyDescent="0.25"/>
    <row r="6207" s="31" customFormat="1" x14ac:dyDescent="0.25"/>
    <row r="6208" s="31" customFormat="1" x14ac:dyDescent="0.25"/>
    <row r="6209" s="31" customFormat="1" x14ac:dyDescent="0.25"/>
    <row r="6210" s="31" customFormat="1" x14ac:dyDescent="0.25"/>
    <row r="6211" s="31" customFormat="1" x14ac:dyDescent="0.25"/>
    <row r="6212" s="31" customFormat="1" x14ac:dyDescent="0.25"/>
    <row r="6213" s="31" customFormat="1" x14ac:dyDescent="0.25"/>
    <row r="6214" s="31" customFormat="1" x14ac:dyDescent="0.25"/>
    <row r="6215" s="31" customFormat="1" x14ac:dyDescent="0.25"/>
    <row r="6216" s="31" customFormat="1" x14ac:dyDescent="0.25"/>
    <row r="6217" s="31" customFormat="1" x14ac:dyDescent="0.25"/>
    <row r="6218" s="31" customFormat="1" x14ac:dyDescent="0.25"/>
    <row r="6219" s="31" customFormat="1" x14ac:dyDescent="0.25"/>
    <row r="6220" s="31" customFormat="1" x14ac:dyDescent="0.25"/>
    <row r="6221" s="31" customFormat="1" x14ac:dyDescent="0.25"/>
    <row r="6222" s="31" customFormat="1" x14ac:dyDescent="0.25"/>
    <row r="6223" s="31" customFormat="1" x14ac:dyDescent="0.25"/>
    <row r="6224" s="31" customFormat="1" x14ac:dyDescent="0.25"/>
    <row r="6225" s="31" customFormat="1" x14ac:dyDescent="0.25"/>
    <row r="6226" s="31" customFormat="1" x14ac:dyDescent="0.25"/>
    <row r="6227" s="31" customFormat="1" x14ac:dyDescent="0.25"/>
    <row r="6228" s="31" customFormat="1" x14ac:dyDescent="0.25"/>
    <row r="6229" s="31" customFormat="1" x14ac:dyDescent="0.25"/>
    <row r="6230" s="31" customFormat="1" x14ac:dyDescent="0.25"/>
    <row r="6231" s="31" customFormat="1" x14ac:dyDescent="0.25"/>
    <row r="6232" s="31" customFormat="1" x14ac:dyDescent="0.25"/>
    <row r="6233" s="31" customFormat="1" x14ac:dyDescent="0.25"/>
    <row r="6234" s="31" customFormat="1" x14ac:dyDescent="0.25"/>
    <row r="6235" s="31" customFormat="1" x14ac:dyDescent="0.25"/>
    <row r="6236" s="31" customFormat="1" x14ac:dyDescent="0.25"/>
    <row r="6237" s="31" customFormat="1" x14ac:dyDescent="0.25"/>
    <row r="6238" s="31" customFormat="1" x14ac:dyDescent="0.25"/>
    <row r="6239" s="31" customFormat="1" x14ac:dyDescent="0.25"/>
    <row r="6240" s="31" customFormat="1" x14ac:dyDescent="0.25"/>
    <row r="6241" s="31" customFormat="1" x14ac:dyDescent="0.25"/>
    <row r="6242" s="31" customFormat="1" x14ac:dyDescent="0.25"/>
    <row r="6243" s="31" customFormat="1" x14ac:dyDescent="0.25"/>
    <row r="6244" s="31" customFormat="1" x14ac:dyDescent="0.25"/>
    <row r="6245" s="31" customFormat="1" x14ac:dyDescent="0.25"/>
    <row r="6246" s="31" customFormat="1" x14ac:dyDescent="0.25"/>
    <row r="6247" s="31" customFormat="1" x14ac:dyDescent="0.25"/>
    <row r="6248" s="31" customFormat="1" x14ac:dyDescent="0.25"/>
    <row r="6249" s="31" customFormat="1" x14ac:dyDescent="0.25"/>
    <row r="6250" s="31" customFormat="1" x14ac:dyDescent="0.25"/>
    <row r="6251" s="31" customFormat="1" x14ac:dyDescent="0.25"/>
    <row r="6252" s="31" customFormat="1" x14ac:dyDescent="0.25"/>
    <row r="6253" s="31" customFormat="1" x14ac:dyDescent="0.25"/>
    <row r="6254" s="31" customFormat="1" x14ac:dyDescent="0.25"/>
    <row r="6255" s="31" customFormat="1" x14ac:dyDescent="0.25"/>
    <row r="6256" s="31" customFormat="1" x14ac:dyDescent="0.25"/>
    <row r="6257" s="31" customFormat="1" x14ac:dyDescent="0.25"/>
    <row r="6258" s="31" customFormat="1" x14ac:dyDescent="0.25"/>
    <row r="6259" s="31" customFormat="1" x14ac:dyDescent="0.25"/>
    <row r="6260" s="31" customFormat="1" x14ac:dyDescent="0.25"/>
    <row r="6261" s="31" customFormat="1" x14ac:dyDescent="0.25"/>
    <row r="6262" s="31" customFormat="1" x14ac:dyDescent="0.25"/>
    <row r="6263" s="31" customFormat="1" x14ac:dyDescent="0.25"/>
    <row r="6264" s="31" customFormat="1" x14ac:dyDescent="0.25"/>
    <row r="6265" s="31" customFormat="1" x14ac:dyDescent="0.25"/>
    <row r="6266" s="31" customFormat="1" x14ac:dyDescent="0.25"/>
    <row r="6267" s="31" customFormat="1" x14ac:dyDescent="0.25"/>
    <row r="6268" s="31" customFormat="1" x14ac:dyDescent="0.25"/>
    <row r="6269" s="31" customFormat="1" x14ac:dyDescent="0.25"/>
    <row r="6270" s="31" customFormat="1" x14ac:dyDescent="0.25"/>
    <row r="6271" s="31" customFormat="1" x14ac:dyDescent="0.25"/>
    <row r="6272" s="31" customFormat="1" x14ac:dyDescent="0.25"/>
    <row r="6273" s="31" customFormat="1" x14ac:dyDescent="0.25"/>
    <row r="6274" s="31" customFormat="1" x14ac:dyDescent="0.25"/>
    <row r="6275" s="31" customFormat="1" x14ac:dyDescent="0.25"/>
    <row r="6276" s="31" customFormat="1" x14ac:dyDescent="0.25"/>
    <row r="6277" s="31" customFormat="1" x14ac:dyDescent="0.25"/>
    <row r="6278" s="31" customFormat="1" x14ac:dyDescent="0.25"/>
    <row r="6279" s="31" customFormat="1" x14ac:dyDescent="0.25"/>
    <row r="6280" s="31" customFormat="1" x14ac:dyDescent="0.25"/>
    <row r="6281" s="31" customFormat="1" x14ac:dyDescent="0.25"/>
    <row r="6282" s="31" customFormat="1" x14ac:dyDescent="0.25"/>
    <row r="6283" s="31" customFormat="1" x14ac:dyDescent="0.25"/>
    <row r="6284" s="31" customFormat="1" x14ac:dyDescent="0.25"/>
    <row r="6285" s="31" customFormat="1" x14ac:dyDescent="0.25"/>
    <row r="6286" s="31" customFormat="1" x14ac:dyDescent="0.25"/>
    <row r="6287" s="31" customFormat="1" x14ac:dyDescent="0.25"/>
    <row r="6288" s="31" customFormat="1" x14ac:dyDescent="0.25"/>
    <row r="6289" s="31" customFormat="1" x14ac:dyDescent="0.25"/>
    <row r="6290" s="31" customFormat="1" x14ac:dyDescent="0.25"/>
    <row r="6291" s="31" customFormat="1" x14ac:dyDescent="0.25"/>
    <row r="6292" s="31" customFormat="1" x14ac:dyDescent="0.25"/>
    <row r="6293" s="31" customFormat="1" x14ac:dyDescent="0.25"/>
    <row r="6294" s="31" customFormat="1" x14ac:dyDescent="0.25"/>
    <row r="6295" s="31" customFormat="1" x14ac:dyDescent="0.25"/>
    <row r="6296" s="31" customFormat="1" x14ac:dyDescent="0.25"/>
    <row r="6297" s="31" customFormat="1" x14ac:dyDescent="0.25"/>
    <row r="6298" s="31" customFormat="1" x14ac:dyDescent="0.25"/>
    <row r="6299" s="31" customFormat="1" x14ac:dyDescent="0.25"/>
    <row r="6300" s="31" customFormat="1" x14ac:dyDescent="0.25"/>
    <row r="6301" s="31" customFormat="1" x14ac:dyDescent="0.25"/>
    <row r="6302" s="31" customFormat="1" x14ac:dyDescent="0.25"/>
    <row r="6303" s="31" customFormat="1" x14ac:dyDescent="0.25"/>
    <row r="6304" s="31" customFormat="1" x14ac:dyDescent="0.25"/>
    <row r="6305" s="31" customFormat="1" x14ac:dyDescent="0.25"/>
    <row r="6306" s="31" customFormat="1" x14ac:dyDescent="0.25"/>
    <row r="6307" s="31" customFormat="1" x14ac:dyDescent="0.25"/>
    <row r="6308" s="31" customFormat="1" x14ac:dyDescent="0.25"/>
    <row r="6309" s="31" customFormat="1" x14ac:dyDescent="0.25"/>
    <row r="6310" s="31" customFormat="1" x14ac:dyDescent="0.25"/>
    <row r="6311" s="31" customFormat="1" x14ac:dyDescent="0.25"/>
    <row r="6312" s="31" customFormat="1" x14ac:dyDescent="0.25"/>
    <row r="6313" s="31" customFormat="1" x14ac:dyDescent="0.25"/>
    <row r="6314" s="31" customFormat="1" x14ac:dyDescent="0.25"/>
    <row r="6315" s="31" customFormat="1" x14ac:dyDescent="0.25"/>
    <row r="6316" s="31" customFormat="1" x14ac:dyDescent="0.25"/>
    <row r="6317" s="31" customFormat="1" x14ac:dyDescent="0.25"/>
    <row r="6318" s="31" customFormat="1" x14ac:dyDescent="0.25"/>
    <row r="6319" s="31" customFormat="1" x14ac:dyDescent="0.25"/>
    <row r="6320" s="31" customFormat="1" x14ac:dyDescent="0.25"/>
    <row r="6321" s="31" customFormat="1" x14ac:dyDescent="0.25"/>
    <row r="6322" s="31" customFormat="1" x14ac:dyDescent="0.25"/>
    <row r="6323" s="31" customFormat="1" x14ac:dyDescent="0.25"/>
    <row r="6324" s="31" customFormat="1" x14ac:dyDescent="0.25"/>
    <row r="6325" s="31" customFormat="1" x14ac:dyDescent="0.25"/>
    <row r="6326" s="31" customFormat="1" x14ac:dyDescent="0.25"/>
    <row r="6327" s="31" customFormat="1" x14ac:dyDescent="0.25"/>
    <row r="6328" s="31" customFormat="1" x14ac:dyDescent="0.25"/>
    <row r="6329" s="31" customFormat="1" x14ac:dyDescent="0.25"/>
    <row r="6330" s="31" customFormat="1" x14ac:dyDescent="0.25"/>
    <row r="6331" s="31" customFormat="1" x14ac:dyDescent="0.25"/>
    <row r="6332" s="31" customFormat="1" x14ac:dyDescent="0.25"/>
    <row r="6333" s="31" customFormat="1" x14ac:dyDescent="0.25"/>
    <row r="6334" s="31" customFormat="1" x14ac:dyDescent="0.25"/>
    <row r="6335" s="31" customFormat="1" x14ac:dyDescent="0.25"/>
    <row r="6336" s="31" customFormat="1" x14ac:dyDescent="0.25"/>
    <row r="6337" s="31" customFormat="1" x14ac:dyDescent="0.25"/>
    <row r="6338" s="31" customFormat="1" x14ac:dyDescent="0.25"/>
    <row r="6339" s="31" customFormat="1" x14ac:dyDescent="0.25"/>
    <row r="6340" s="31" customFormat="1" x14ac:dyDescent="0.25"/>
    <row r="6341" s="31" customFormat="1" x14ac:dyDescent="0.25"/>
    <row r="6342" s="31" customFormat="1" x14ac:dyDescent="0.25"/>
    <row r="6343" s="31" customFormat="1" x14ac:dyDescent="0.25"/>
    <row r="6344" s="31" customFormat="1" x14ac:dyDescent="0.25"/>
    <row r="6345" s="31" customFormat="1" x14ac:dyDescent="0.25"/>
    <row r="6346" s="31" customFormat="1" x14ac:dyDescent="0.25"/>
    <row r="6347" s="31" customFormat="1" x14ac:dyDescent="0.25"/>
    <row r="6348" s="31" customFormat="1" x14ac:dyDescent="0.25"/>
    <row r="6349" s="31" customFormat="1" x14ac:dyDescent="0.25"/>
    <row r="6350" s="31" customFormat="1" x14ac:dyDescent="0.25"/>
    <row r="6351" s="31" customFormat="1" x14ac:dyDescent="0.25"/>
    <row r="6352" s="31" customFormat="1" x14ac:dyDescent="0.25"/>
    <row r="6353" s="31" customFormat="1" x14ac:dyDescent="0.25"/>
    <row r="6354" s="31" customFormat="1" x14ac:dyDescent="0.25"/>
    <row r="6355" s="31" customFormat="1" x14ac:dyDescent="0.25"/>
    <row r="6356" s="31" customFormat="1" x14ac:dyDescent="0.25"/>
    <row r="6357" s="31" customFormat="1" x14ac:dyDescent="0.25"/>
    <row r="6358" s="31" customFormat="1" x14ac:dyDescent="0.25"/>
    <row r="6359" s="31" customFormat="1" x14ac:dyDescent="0.25"/>
    <row r="6360" s="31" customFormat="1" x14ac:dyDescent="0.25"/>
    <row r="6361" s="31" customFormat="1" x14ac:dyDescent="0.25"/>
    <row r="6362" s="31" customFormat="1" x14ac:dyDescent="0.25"/>
    <row r="6363" s="31" customFormat="1" x14ac:dyDescent="0.25"/>
    <row r="6364" s="31" customFormat="1" x14ac:dyDescent="0.25"/>
    <row r="6365" s="31" customFormat="1" x14ac:dyDescent="0.25"/>
    <row r="6366" s="31" customFormat="1" x14ac:dyDescent="0.25"/>
    <row r="6367" s="31" customFormat="1" x14ac:dyDescent="0.25"/>
    <row r="6368" s="31" customFormat="1" x14ac:dyDescent="0.25"/>
    <row r="6369" s="31" customFormat="1" x14ac:dyDescent="0.25"/>
    <row r="6370" s="31" customFormat="1" x14ac:dyDescent="0.25"/>
    <row r="6371" s="31" customFormat="1" x14ac:dyDescent="0.25"/>
    <row r="6372" s="31" customFormat="1" x14ac:dyDescent="0.25"/>
    <row r="6373" s="31" customFormat="1" x14ac:dyDescent="0.25"/>
    <row r="6374" s="31" customFormat="1" x14ac:dyDescent="0.25"/>
    <row r="6375" s="31" customFormat="1" x14ac:dyDescent="0.25"/>
    <row r="6376" s="31" customFormat="1" x14ac:dyDescent="0.25"/>
    <row r="6377" s="31" customFormat="1" x14ac:dyDescent="0.25"/>
    <row r="6378" s="31" customFormat="1" x14ac:dyDescent="0.25"/>
    <row r="6379" s="31" customFormat="1" x14ac:dyDescent="0.25"/>
    <row r="6380" s="31" customFormat="1" x14ac:dyDescent="0.25"/>
    <row r="6381" s="31" customFormat="1" x14ac:dyDescent="0.25"/>
    <row r="6382" s="31" customFormat="1" x14ac:dyDescent="0.25"/>
    <row r="6383" s="31" customFormat="1" x14ac:dyDescent="0.25"/>
    <row r="6384" s="31" customFormat="1" x14ac:dyDescent="0.25"/>
    <row r="6385" s="31" customFormat="1" x14ac:dyDescent="0.25"/>
    <row r="6386" s="31" customFormat="1" x14ac:dyDescent="0.25"/>
    <row r="6387" s="31" customFormat="1" x14ac:dyDescent="0.25"/>
    <row r="6388" s="31" customFormat="1" x14ac:dyDescent="0.25"/>
    <row r="6389" s="31" customFormat="1" x14ac:dyDescent="0.25"/>
    <row r="6390" s="31" customFormat="1" x14ac:dyDescent="0.25"/>
    <row r="6391" s="31" customFormat="1" x14ac:dyDescent="0.25"/>
    <row r="6392" s="31" customFormat="1" x14ac:dyDescent="0.25"/>
    <row r="6393" s="31" customFormat="1" x14ac:dyDescent="0.25"/>
    <row r="6394" s="31" customFormat="1" x14ac:dyDescent="0.25"/>
    <row r="6395" s="31" customFormat="1" x14ac:dyDescent="0.25"/>
    <row r="6396" s="31" customFormat="1" x14ac:dyDescent="0.25"/>
    <row r="6397" s="31" customFormat="1" x14ac:dyDescent="0.25"/>
    <row r="6398" s="31" customFormat="1" x14ac:dyDescent="0.25"/>
    <row r="6399" s="31" customFormat="1" x14ac:dyDescent="0.25"/>
    <row r="6400" s="31" customFormat="1" x14ac:dyDescent="0.25"/>
    <row r="6401" s="31" customFormat="1" x14ac:dyDescent="0.25"/>
    <row r="6402" s="31" customFormat="1" x14ac:dyDescent="0.25"/>
    <row r="6403" s="31" customFormat="1" x14ac:dyDescent="0.25"/>
    <row r="6404" s="31" customFormat="1" x14ac:dyDescent="0.25"/>
    <row r="6405" s="31" customFormat="1" x14ac:dyDescent="0.25"/>
    <row r="6406" s="31" customFormat="1" x14ac:dyDescent="0.25"/>
    <row r="6407" s="31" customFormat="1" x14ac:dyDescent="0.25"/>
    <row r="6408" s="31" customFormat="1" x14ac:dyDescent="0.25"/>
    <row r="6409" s="31" customFormat="1" x14ac:dyDescent="0.25"/>
    <row r="6410" s="31" customFormat="1" x14ac:dyDescent="0.25"/>
    <row r="6411" s="31" customFormat="1" x14ac:dyDescent="0.25"/>
    <row r="6412" s="31" customFormat="1" x14ac:dyDescent="0.25"/>
    <row r="6413" s="31" customFormat="1" x14ac:dyDescent="0.25"/>
    <row r="6414" s="31" customFormat="1" x14ac:dyDescent="0.25"/>
    <row r="6415" s="31" customFormat="1" x14ac:dyDescent="0.25"/>
    <row r="6416" s="31" customFormat="1" x14ac:dyDescent="0.25"/>
    <row r="6417" s="31" customFormat="1" x14ac:dyDescent="0.25"/>
    <row r="6418" s="31" customFormat="1" x14ac:dyDescent="0.25"/>
    <row r="6419" s="31" customFormat="1" x14ac:dyDescent="0.25"/>
    <row r="6420" s="31" customFormat="1" x14ac:dyDescent="0.25"/>
    <row r="6421" s="31" customFormat="1" x14ac:dyDescent="0.25"/>
    <row r="6422" s="31" customFormat="1" x14ac:dyDescent="0.25"/>
    <row r="6423" s="31" customFormat="1" x14ac:dyDescent="0.25"/>
    <row r="6424" s="31" customFormat="1" x14ac:dyDescent="0.25"/>
    <row r="6425" s="31" customFormat="1" x14ac:dyDescent="0.25"/>
    <row r="6426" s="31" customFormat="1" x14ac:dyDescent="0.25"/>
    <row r="6427" s="31" customFormat="1" x14ac:dyDescent="0.25"/>
    <row r="6428" s="31" customFormat="1" x14ac:dyDescent="0.25"/>
    <row r="6429" s="31" customFormat="1" x14ac:dyDescent="0.25"/>
    <row r="6430" s="31" customFormat="1" x14ac:dyDescent="0.25"/>
    <row r="6431" s="31" customFormat="1" x14ac:dyDescent="0.25"/>
    <row r="6432" s="31" customFormat="1" x14ac:dyDescent="0.25"/>
    <row r="6433" s="31" customFormat="1" x14ac:dyDescent="0.25"/>
    <row r="6434" s="31" customFormat="1" x14ac:dyDescent="0.25"/>
    <row r="6435" s="31" customFormat="1" x14ac:dyDescent="0.25"/>
    <row r="6436" s="31" customFormat="1" x14ac:dyDescent="0.25"/>
    <row r="6437" s="31" customFormat="1" x14ac:dyDescent="0.25"/>
    <row r="6438" s="31" customFormat="1" x14ac:dyDescent="0.25"/>
    <row r="6439" s="31" customFormat="1" x14ac:dyDescent="0.25"/>
    <row r="6440" s="31" customFormat="1" x14ac:dyDescent="0.25"/>
    <row r="6441" s="31" customFormat="1" x14ac:dyDescent="0.25"/>
    <row r="6442" s="31" customFormat="1" x14ac:dyDescent="0.25"/>
    <row r="6443" s="31" customFormat="1" x14ac:dyDescent="0.25"/>
    <row r="6444" s="31" customFormat="1" x14ac:dyDescent="0.25"/>
    <row r="6445" s="31" customFormat="1" x14ac:dyDescent="0.25"/>
    <row r="6446" s="31" customFormat="1" x14ac:dyDescent="0.25"/>
    <row r="6447" s="31" customFormat="1" x14ac:dyDescent="0.25"/>
    <row r="6448" s="31" customFormat="1" x14ac:dyDescent="0.25"/>
    <row r="6449" s="31" customFormat="1" x14ac:dyDescent="0.25"/>
    <row r="6450" s="31" customFormat="1" x14ac:dyDescent="0.25"/>
    <row r="6451" s="31" customFormat="1" x14ac:dyDescent="0.25"/>
    <row r="6452" s="31" customFormat="1" x14ac:dyDescent="0.25"/>
    <row r="6453" s="31" customFormat="1" x14ac:dyDescent="0.25"/>
    <row r="6454" s="31" customFormat="1" x14ac:dyDescent="0.25"/>
    <row r="6455" s="31" customFormat="1" x14ac:dyDescent="0.25"/>
    <row r="6456" s="31" customFormat="1" x14ac:dyDescent="0.25"/>
    <row r="6457" s="31" customFormat="1" x14ac:dyDescent="0.25"/>
    <row r="6458" s="31" customFormat="1" x14ac:dyDescent="0.25"/>
    <row r="6459" s="31" customFormat="1" x14ac:dyDescent="0.25"/>
    <row r="6460" s="31" customFormat="1" x14ac:dyDescent="0.25"/>
    <row r="6461" s="31" customFormat="1" x14ac:dyDescent="0.25"/>
    <row r="6462" s="31" customFormat="1" x14ac:dyDescent="0.25"/>
    <row r="6463" s="31" customFormat="1" x14ac:dyDescent="0.25"/>
    <row r="6464" s="31" customFormat="1" x14ac:dyDescent="0.25"/>
    <row r="6465" s="31" customFormat="1" x14ac:dyDescent="0.25"/>
    <row r="6466" s="31" customFormat="1" x14ac:dyDescent="0.25"/>
    <row r="6467" s="31" customFormat="1" x14ac:dyDescent="0.25"/>
    <row r="6468" s="31" customFormat="1" x14ac:dyDescent="0.25"/>
    <row r="6469" s="31" customFormat="1" x14ac:dyDescent="0.25"/>
    <row r="6470" s="31" customFormat="1" x14ac:dyDescent="0.25"/>
    <row r="6471" s="31" customFormat="1" x14ac:dyDescent="0.25"/>
    <row r="6472" s="31" customFormat="1" x14ac:dyDescent="0.25"/>
    <row r="6473" s="31" customFormat="1" x14ac:dyDescent="0.25"/>
    <row r="6474" s="31" customFormat="1" x14ac:dyDescent="0.25"/>
    <row r="6475" s="31" customFormat="1" x14ac:dyDescent="0.25"/>
    <row r="6476" s="31" customFormat="1" x14ac:dyDescent="0.25"/>
    <row r="6477" s="31" customFormat="1" x14ac:dyDescent="0.25"/>
    <row r="6478" s="31" customFormat="1" x14ac:dyDescent="0.25"/>
    <row r="6479" s="31" customFormat="1" x14ac:dyDescent="0.25"/>
    <row r="6480" s="31" customFormat="1" x14ac:dyDescent="0.25"/>
    <row r="6481" s="31" customFormat="1" x14ac:dyDescent="0.25"/>
    <row r="6482" s="31" customFormat="1" x14ac:dyDescent="0.25"/>
    <row r="6483" s="31" customFormat="1" x14ac:dyDescent="0.25"/>
    <row r="6484" s="31" customFormat="1" x14ac:dyDescent="0.25"/>
    <row r="6485" s="31" customFormat="1" x14ac:dyDescent="0.25"/>
    <row r="6486" s="31" customFormat="1" x14ac:dyDescent="0.25"/>
    <row r="6487" s="31" customFormat="1" x14ac:dyDescent="0.25"/>
    <row r="6488" s="31" customFormat="1" x14ac:dyDescent="0.25"/>
    <row r="6489" s="31" customFormat="1" x14ac:dyDescent="0.25"/>
    <row r="6490" s="31" customFormat="1" x14ac:dyDescent="0.25"/>
    <row r="6491" s="31" customFormat="1" x14ac:dyDescent="0.25"/>
    <row r="6492" s="31" customFormat="1" x14ac:dyDescent="0.25"/>
    <row r="6493" s="31" customFormat="1" x14ac:dyDescent="0.25"/>
    <row r="6494" s="31" customFormat="1" x14ac:dyDescent="0.25"/>
    <row r="6495" s="31" customFormat="1" x14ac:dyDescent="0.25"/>
    <row r="6496" s="31" customFormat="1" x14ac:dyDescent="0.25"/>
    <row r="6497" s="31" customFormat="1" x14ac:dyDescent="0.25"/>
    <row r="6498" s="31" customFormat="1" x14ac:dyDescent="0.25"/>
    <row r="6499" s="31" customFormat="1" x14ac:dyDescent="0.25"/>
    <row r="6500" s="31" customFormat="1" x14ac:dyDescent="0.25"/>
    <row r="6501" s="31" customFormat="1" x14ac:dyDescent="0.25"/>
    <row r="6502" s="31" customFormat="1" x14ac:dyDescent="0.25"/>
    <row r="6503" s="31" customFormat="1" x14ac:dyDescent="0.25"/>
    <row r="6504" s="31" customFormat="1" x14ac:dyDescent="0.25"/>
    <row r="6505" s="31" customFormat="1" x14ac:dyDescent="0.25"/>
    <row r="6506" s="31" customFormat="1" x14ac:dyDescent="0.25"/>
    <row r="6507" s="31" customFormat="1" x14ac:dyDescent="0.25"/>
    <row r="6508" s="31" customFormat="1" x14ac:dyDescent="0.25"/>
    <row r="6509" s="31" customFormat="1" x14ac:dyDescent="0.25"/>
    <row r="6510" s="31" customFormat="1" x14ac:dyDescent="0.25"/>
    <row r="6511" s="31" customFormat="1" x14ac:dyDescent="0.25"/>
    <row r="6512" s="31" customFormat="1" x14ac:dyDescent="0.25"/>
    <row r="6513" s="31" customFormat="1" x14ac:dyDescent="0.25"/>
    <row r="6514" s="31" customFormat="1" x14ac:dyDescent="0.25"/>
    <row r="6515" s="31" customFormat="1" x14ac:dyDescent="0.25"/>
    <row r="6516" s="31" customFormat="1" x14ac:dyDescent="0.25"/>
    <row r="6517" s="31" customFormat="1" x14ac:dyDescent="0.25"/>
    <row r="6518" s="31" customFormat="1" x14ac:dyDescent="0.25"/>
    <row r="6519" s="31" customFormat="1" x14ac:dyDescent="0.25"/>
    <row r="6520" s="31" customFormat="1" x14ac:dyDescent="0.25"/>
    <row r="6521" s="31" customFormat="1" x14ac:dyDescent="0.25"/>
    <row r="6522" s="31" customFormat="1" x14ac:dyDescent="0.25"/>
    <row r="6523" s="31" customFormat="1" x14ac:dyDescent="0.25"/>
    <row r="6524" s="31" customFormat="1" x14ac:dyDescent="0.25"/>
    <row r="6525" s="31" customFormat="1" x14ac:dyDescent="0.25"/>
    <row r="6526" s="31" customFormat="1" x14ac:dyDescent="0.25"/>
    <row r="6527" s="31" customFormat="1" x14ac:dyDescent="0.25"/>
    <row r="6528" s="31" customFormat="1" x14ac:dyDescent="0.25"/>
    <row r="6529" s="31" customFormat="1" x14ac:dyDescent="0.25"/>
    <row r="6530" s="31" customFormat="1" x14ac:dyDescent="0.25"/>
    <row r="6531" s="31" customFormat="1" x14ac:dyDescent="0.25"/>
    <row r="6532" s="31" customFormat="1" x14ac:dyDescent="0.25"/>
    <row r="6533" s="31" customFormat="1" x14ac:dyDescent="0.25"/>
    <row r="6534" s="31" customFormat="1" x14ac:dyDescent="0.25"/>
    <row r="6535" s="31" customFormat="1" x14ac:dyDescent="0.25"/>
    <row r="6536" s="31" customFormat="1" x14ac:dyDescent="0.25"/>
    <row r="6537" s="31" customFormat="1" x14ac:dyDescent="0.25"/>
    <row r="6538" s="31" customFormat="1" x14ac:dyDescent="0.25"/>
    <row r="6539" s="31" customFormat="1" x14ac:dyDescent="0.25"/>
    <row r="6540" s="31" customFormat="1" x14ac:dyDescent="0.25"/>
    <row r="6541" s="31" customFormat="1" x14ac:dyDescent="0.25"/>
    <row r="6542" s="31" customFormat="1" x14ac:dyDescent="0.25"/>
    <row r="6543" s="31" customFormat="1" x14ac:dyDescent="0.25"/>
    <row r="6544" s="31" customFormat="1" x14ac:dyDescent="0.25"/>
    <row r="6545" s="31" customFormat="1" x14ac:dyDescent="0.25"/>
    <row r="6546" s="31" customFormat="1" x14ac:dyDescent="0.25"/>
    <row r="6547" s="31" customFormat="1" x14ac:dyDescent="0.25"/>
    <row r="6548" s="31" customFormat="1" x14ac:dyDescent="0.25"/>
    <row r="6549" s="31" customFormat="1" x14ac:dyDescent="0.25"/>
    <row r="6550" s="31" customFormat="1" x14ac:dyDescent="0.25"/>
    <row r="6551" s="31" customFormat="1" x14ac:dyDescent="0.25"/>
    <row r="6552" s="31" customFormat="1" x14ac:dyDescent="0.25"/>
    <row r="6553" s="31" customFormat="1" x14ac:dyDescent="0.25"/>
    <row r="6554" s="31" customFormat="1" x14ac:dyDescent="0.25"/>
    <row r="6555" s="31" customFormat="1" x14ac:dyDescent="0.25"/>
    <row r="6556" s="31" customFormat="1" x14ac:dyDescent="0.25"/>
    <row r="6557" s="31" customFormat="1" x14ac:dyDescent="0.25"/>
    <row r="6558" s="31" customFormat="1" x14ac:dyDescent="0.25"/>
    <row r="6559" s="31" customFormat="1" x14ac:dyDescent="0.25"/>
    <row r="6560" s="31" customFormat="1" x14ac:dyDescent="0.25"/>
    <row r="6561" s="31" customFormat="1" x14ac:dyDescent="0.25"/>
    <row r="6562" s="31" customFormat="1" x14ac:dyDescent="0.25"/>
    <row r="6563" s="31" customFormat="1" x14ac:dyDescent="0.25"/>
    <row r="6564" s="31" customFormat="1" x14ac:dyDescent="0.25"/>
    <row r="6565" s="31" customFormat="1" x14ac:dyDescent="0.25"/>
    <row r="6566" s="31" customFormat="1" x14ac:dyDescent="0.25"/>
    <row r="6567" s="31" customFormat="1" x14ac:dyDescent="0.25"/>
    <row r="6568" s="31" customFormat="1" x14ac:dyDescent="0.25"/>
    <row r="6569" s="31" customFormat="1" x14ac:dyDescent="0.25"/>
    <row r="6570" s="31" customFormat="1" x14ac:dyDescent="0.25"/>
    <row r="6571" s="31" customFormat="1" x14ac:dyDescent="0.25"/>
    <row r="6572" s="31" customFormat="1" x14ac:dyDescent="0.25"/>
    <row r="6573" s="31" customFormat="1" x14ac:dyDescent="0.25"/>
    <row r="6574" s="31" customFormat="1" x14ac:dyDescent="0.25"/>
    <row r="6575" s="31" customFormat="1" x14ac:dyDescent="0.25"/>
    <row r="6576" s="31" customFormat="1" x14ac:dyDescent="0.25"/>
    <row r="6577" s="31" customFormat="1" x14ac:dyDescent="0.25"/>
    <row r="6578" s="31" customFormat="1" x14ac:dyDescent="0.25"/>
    <row r="6579" s="31" customFormat="1" x14ac:dyDescent="0.25"/>
    <row r="6580" s="31" customFormat="1" x14ac:dyDescent="0.25"/>
    <row r="6581" s="31" customFormat="1" x14ac:dyDescent="0.25"/>
    <row r="6582" s="31" customFormat="1" x14ac:dyDescent="0.25"/>
    <row r="6583" s="31" customFormat="1" x14ac:dyDescent="0.25"/>
    <row r="6584" s="31" customFormat="1" x14ac:dyDescent="0.25"/>
    <row r="6585" s="31" customFormat="1" x14ac:dyDescent="0.25"/>
    <row r="6586" s="31" customFormat="1" x14ac:dyDescent="0.25"/>
    <row r="6587" s="31" customFormat="1" x14ac:dyDescent="0.25"/>
    <row r="6588" s="31" customFormat="1" x14ac:dyDescent="0.25"/>
    <row r="6589" s="31" customFormat="1" x14ac:dyDescent="0.25"/>
    <row r="6590" s="31" customFormat="1" x14ac:dyDescent="0.25"/>
    <row r="6591" s="31" customFormat="1" x14ac:dyDescent="0.25"/>
    <row r="6592" s="31" customFormat="1" x14ac:dyDescent="0.25"/>
    <row r="6593" s="31" customFormat="1" x14ac:dyDescent="0.25"/>
    <row r="6594" s="31" customFormat="1" x14ac:dyDescent="0.25"/>
    <row r="6595" s="31" customFormat="1" x14ac:dyDescent="0.25"/>
    <row r="6596" s="31" customFormat="1" x14ac:dyDescent="0.25"/>
    <row r="6597" s="31" customFormat="1" x14ac:dyDescent="0.25"/>
    <row r="6598" s="31" customFormat="1" x14ac:dyDescent="0.25"/>
    <row r="6599" s="31" customFormat="1" x14ac:dyDescent="0.25"/>
    <row r="6600" s="31" customFormat="1" x14ac:dyDescent="0.25"/>
    <row r="6601" s="31" customFormat="1" x14ac:dyDescent="0.25"/>
    <row r="6602" s="31" customFormat="1" x14ac:dyDescent="0.25"/>
    <row r="6603" s="31" customFormat="1" x14ac:dyDescent="0.25"/>
    <row r="6604" s="31" customFormat="1" x14ac:dyDescent="0.25"/>
    <row r="6605" s="31" customFormat="1" x14ac:dyDescent="0.25"/>
    <row r="6606" s="31" customFormat="1" x14ac:dyDescent="0.25"/>
    <row r="6607" s="31" customFormat="1" x14ac:dyDescent="0.25"/>
    <row r="6608" s="31" customFormat="1" x14ac:dyDescent="0.25"/>
    <row r="6609" s="31" customFormat="1" x14ac:dyDescent="0.25"/>
    <row r="6610" s="31" customFormat="1" x14ac:dyDescent="0.25"/>
    <row r="6611" s="31" customFormat="1" x14ac:dyDescent="0.25"/>
    <row r="6612" s="31" customFormat="1" x14ac:dyDescent="0.25"/>
    <row r="6613" s="31" customFormat="1" x14ac:dyDescent="0.25"/>
    <row r="6614" s="31" customFormat="1" x14ac:dyDescent="0.25"/>
    <row r="6615" s="31" customFormat="1" x14ac:dyDescent="0.25"/>
    <row r="6616" s="31" customFormat="1" x14ac:dyDescent="0.25"/>
    <row r="6617" s="31" customFormat="1" x14ac:dyDescent="0.25"/>
    <row r="6618" s="31" customFormat="1" x14ac:dyDescent="0.25"/>
    <row r="6619" s="31" customFormat="1" x14ac:dyDescent="0.25"/>
    <row r="6620" s="31" customFormat="1" x14ac:dyDescent="0.25"/>
    <row r="6621" s="31" customFormat="1" x14ac:dyDescent="0.25"/>
    <row r="6622" s="31" customFormat="1" x14ac:dyDescent="0.25"/>
    <row r="6623" s="31" customFormat="1" x14ac:dyDescent="0.25"/>
    <row r="6624" s="31" customFormat="1" x14ac:dyDescent="0.25"/>
    <row r="6625" s="31" customFormat="1" x14ac:dyDescent="0.25"/>
    <row r="6626" s="31" customFormat="1" x14ac:dyDescent="0.25"/>
    <row r="6627" s="31" customFormat="1" x14ac:dyDescent="0.25"/>
    <row r="6628" s="31" customFormat="1" x14ac:dyDescent="0.25"/>
    <row r="6629" s="31" customFormat="1" x14ac:dyDescent="0.25"/>
    <row r="6630" s="31" customFormat="1" x14ac:dyDescent="0.25"/>
    <row r="6631" s="31" customFormat="1" x14ac:dyDescent="0.25"/>
    <row r="6632" s="31" customFormat="1" x14ac:dyDescent="0.25"/>
    <row r="6633" s="31" customFormat="1" x14ac:dyDescent="0.25"/>
    <row r="6634" s="31" customFormat="1" x14ac:dyDescent="0.25"/>
    <row r="6635" s="31" customFormat="1" x14ac:dyDescent="0.25"/>
    <row r="6636" s="31" customFormat="1" x14ac:dyDescent="0.25"/>
    <row r="6637" s="31" customFormat="1" x14ac:dyDescent="0.25"/>
    <row r="6638" s="31" customFormat="1" x14ac:dyDescent="0.25"/>
    <row r="6639" s="31" customFormat="1" x14ac:dyDescent="0.25"/>
    <row r="6640" s="31" customFormat="1" x14ac:dyDescent="0.25"/>
    <row r="6641" s="31" customFormat="1" x14ac:dyDescent="0.25"/>
    <row r="6642" s="31" customFormat="1" x14ac:dyDescent="0.25"/>
    <row r="6643" s="31" customFormat="1" x14ac:dyDescent="0.25"/>
    <row r="6644" s="31" customFormat="1" x14ac:dyDescent="0.25"/>
    <row r="6645" s="31" customFormat="1" x14ac:dyDescent="0.25"/>
    <row r="6646" s="31" customFormat="1" x14ac:dyDescent="0.25"/>
    <row r="6647" s="31" customFormat="1" x14ac:dyDescent="0.25"/>
    <row r="6648" s="31" customFormat="1" x14ac:dyDescent="0.25"/>
    <row r="6649" s="31" customFormat="1" x14ac:dyDescent="0.25"/>
    <row r="6650" s="31" customFormat="1" x14ac:dyDescent="0.25"/>
    <row r="6651" s="31" customFormat="1" x14ac:dyDescent="0.25"/>
    <row r="6652" s="31" customFormat="1" x14ac:dyDescent="0.25"/>
    <row r="6653" s="31" customFormat="1" x14ac:dyDescent="0.25"/>
    <row r="6654" s="31" customFormat="1" x14ac:dyDescent="0.25"/>
    <row r="6655" s="31" customFormat="1" x14ac:dyDescent="0.25"/>
    <row r="6656" s="31" customFormat="1" x14ac:dyDescent="0.25"/>
    <row r="6657" s="31" customFormat="1" x14ac:dyDescent="0.25"/>
    <row r="6658" s="31" customFormat="1" x14ac:dyDescent="0.25"/>
    <row r="6659" s="31" customFormat="1" x14ac:dyDescent="0.25"/>
    <row r="6660" s="31" customFormat="1" x14ac:dyDescent="0.25"/>
    <row r="6661" s="31" customFormat="1" x14ac:dyDescent="0.25"/>
    <row r="6662" s="31" customFormat="1" x14ac:dyDescent="0.25"/>
    <row r="6663" s="31" customFormat="1" x14ac:dyDescent="0.25"/>
    <row r="6664" s="31" customFormat="1" x14ac:dyDescent="0.25"/>
    <row r="6665" s="31" customFormat="1" x14ac:dyDescent="0.25"/>
    <row r="6666" s="31" customFormat="1" x14ac:dyDescent="0.25"/>
    <row r="6667" s="31" customFormat="1" x14ac:dyDescent="0.25"/>
    <row r="6668" s="31" customFormat="1" x14ac:dyDescent="0.25"/>
    <row r="6669" s="31" customFormat="1" x14ac:dyDescent="0.25"/>
    <row r="6670" s="31" customFormat="1" x14ac:dyDescent="0.25"/>
    <row r="6671" s="31" customFormat="1" x14ac:dyDescent="0.25"/>
    <row r="6672" s="31" customFormat="1" x14ac:dyDescent="0.25"/>
    <row r="6673" s="31" customFormat="1" x14ac:dyDescent="0.25"/>
    <row r="6674" s="31" customFormat="1" x14ac:dyDescent="0.25"/>
    <row r="6675" s="31" customFormat="1" x14ac:dyDescent="0.25"/>
    <row r="6676" s="31" customFormat="1" x14ac:dyDescent="0.25"/>
    <row r="6677" s="31" customFormat="1" x14ac:dyDescent="0.25"/>
    <row r="6678" s="31" customFormat="1" x14ac:dyDescent="0.25"/>
    <row r="6679" s="31" customFormat="1" x14ac:dyDescent="0.25"/>
    <row r="6680" s="31" customFormat="1" x14ac:dyDescent="0.25"/>
    <row r="6681" s="31" customFormat="1" x14ac:dyDescent="0.25"/>
    <row r="6682" s="31" customFormat="1" x14ac:dyDescent="0.25"/>
    <row r="6683" s="31" customFormat="1" x14ac:dyDescent="0.25"/>
    <row r="6684" s="31" customFormat="1" x14ac:dyDescent="0.25"/>
    <row r="6685" s="31" customFormat="1" x14ac:dyDescent="0.25"/>
    <row r="6686" s="31" customFormat="1" x14ac:dyDescent="0.25"/>
    <row r="6687" s="31" customFormat="1" x14ac:dyDescent="0.25"/>
    <row r="6688" s="31" customFormat="1" x14ac:dyDescent="0.25"/>
    <row r="6689" s="31" customFormat="1" x14ac:dyDescent="0.25"/>
    <row r="6690" s="31" customFormat="1" x14ac:dyDescent="0.25"/>
    <row r="6691" s="31" customFormat="1" x14ac:dyDescent="0.25"/>
    <row r="6692" s="31" customFormat="1" x14ac:dyDescent="0.25"/>
    <row r="6693" s="31" customFormat="1" x14ac:dyDescent="0.25"/>
    <row r="6694" s="31" customFormat="1" x14ac:dyDescent="0.25"/>
    <row r="6695" s="31" customFormat="1" x14ac:dyDescent="0.25"/>
    <row r="6696" s="31" customFormat="1" x14ac:dyDescent="0.25"/>
    <row r="6697" s="31" customFormat="1" x14ac:dyDescent="0.25"/>
    <row r="6698" s="31" customFormat="1" x14ac:dyDescent="0.25"/>
    <row r="6699" s="31" customFormat="1" x14ac:dyDescent="0.25"/>
    <row r="6700" s="31" customFormat="1" x14ac:dyDescent="0.25"/>
    <row r="6701" s="31" customFormat="1" x14ac:dyDescent="0.25"/>
    <row r="6702" s="31" customFormat="1" x14ac:dyDescent="0.25"/>
    <row r="6703" s="31" customFormat="1" x14ac:dyDescent="0.25"/>
    <row r="6704" s="31" customFormat="1" x14ac:dyDescent="0.25"/>
    <row r="6705" s="31" customFormat="1" x14ac:dyDescent="0.25"/>
    <row r="6706" s="31" customFormat="1" x14ac:dyDescent="0.25"/>
    <row r="6707" s="31" customFormat="1" x14ac:dyDescent="0.25"/>
    <row r="6708" s="31" customFormat="1" x14ac:dyDescent="0.25"/>
    <row r="6709" s="31" customFormat="1" x14ac:dyDescent="0.25"/>
    <row r="6710" s="31" customFormat="1" x14ac:dyDescent="0.25"/>
    <row r="6711" s="31" customFormat="1" x14ac:dyDescent="0.25"/>
    <row r="6712" s="31" customFormat="1" x14ac:dyDescent="0.25"/>
    <row r="6713" s="31" customFormat="1" x14ac:dyDescent="0.25"/>
    <row r="6714" s="31" customFormat="1" x14ac:dyDescent="0.25"/>
    <row r="6715" s="31" customFormat="1" x14ac:dyDescent="0.25"/>
    <row r="6716" s="31" customFormat="1" x14ac:dyDescent="0.25"/>
    <row r="6717" s="31" customFormat="1" x14ac:dyDescent="0.25"/>
    <row r="6718" s="31" customFormat="1" x14ac:dyDescent="0.25"/>
    <row r="6719" s="31" customFormat="1" x14ac:dyDescent="0.25"/>
    <row r="6720" s="31" customFormat="1" x14ac:dyDescent="0.25"/>
    <row r="6721" s="31" customFormat="1" x14ac:dyDescent="0.25"/>
    <row r="6722" s="31" customFormat="1" x14ac:dyDescent="0.25"/>
    <row r="6723" s="31" customFormat="1" x14ac:dyDescent="0.25"/>
    <row r="6724" s="31" customFormat="1" x14ac:dyDescent="0.25"/>
    <row r="6725" s="31" customFormat="1" x14ac:dyDescent="0.25"/>
    <row r="6726" s="31" customFormat="1" x14ac:dyDescent="0.25"/>
    <row r="6727" s="31" customFormat="1" x14ac:dyDescent="0.25"/>
    <row r="6728" s="31" customFormat="1" x14ac:dyDescent="0.25"/>
    <row r="6729" s="31" customFormat="1" x14ac:dyDescent="0.25"/>
    <row r="6730" s="31" customFormat="1" x14ac:dyDescent="0.25"/>
    <row r="6731" s="31" customFormat="1" x14ac:dyDescent="0.25"/>
    <row r="6732" s="31" customFormat="1" x14ac:dyDescent="0.25"/>
    <row r="6733" s="31" customFormat="1" x14ac:dyDescent="0.25"/>
    <row r="6734" s="31" customFormat="1" x14ac:dyDescent="0.25"/>
    <row r="6735" s="31" customFormat="1" x14ac:dyDescent="0.25"/>
    <row r="6736" s="31" customFormat="1" x14ac:dyDescent="0.25"/>
    <row r="6737" s="31" customFormat="1" x14ac:dyDescent="0.25"/>
    <row r="6738" s="31" customFormat="1" x14ac:dyDescent="0.25"/>
    <row r="6739" s="31" customFormat="1" x14ac:dyDescent="0.25"/>
    <row r="6740" s="31" customFormat="1" x14ac:dyDescent="0.25"/>
    <row r="6741" s="31" customFormat="1" x14ac:dyDescent="0.25"/>
    <row r="6742" s="31" customFormat="1" x14ac:dyDescent="0.25"/>
    <row r="6743" s="31" customFormat="1" x14ac:dyDescent="0.25"/>
    <row r="6744" s="31" customFormat="1" x14ac:dyDescent="0.25"/>
    <row r="6745" s="31" customFormat="1" x14ac:dyDescent="0.25"/>
    <row r="6746" s="31" customFormat="1" x14ac:dyDescent="0.25"/>
    <row r="6747" s="31" customFormat="1" x14ac:dyDescent="0.25"/>
    <row r="6748" s="31" customFormat="1" x14ac:dyDescent="0.25"/>
    <row r="6749" s="31" customFormat="1" x14ac:dyDescent="0.25"/>
    <row r="6750" s="31" customFormat="1" x14ac:dyDescent="0.25"/>
    <row r="6751" s="31" customFormat="1" x14ac:dyDescent="0.25"/>
    <row r="6752" s="31" customFormat="1" x14ac:dyDescent="0.25"/>
    <row r="6753" s="31" customFormat="1" x14ac:dyDescent="0.25"/>
    <row r="6754" s="31" customFormat="1" x14ac:dyDescent="0.25"/>
    <row r="6755" s="31" customFormat="1" x14ac:dyDescent="0.25"/>
    <row r="6756" s="31" customFormat="1" x14ac:dyDescent="0.25"/>
    <row r="6757" s="31" customFormat="1" x14ac:dyDescent="0.25"/>
    <row r="6758" s="31" customFormat="1" x14ac:dyDescent="0.25"/>
    <row r="6759" s="31" customFormat="1" x14ac:dyDescent="0.25"/>
    <row r="6760" s="31" customFormat="1" x14ac:dyDescent="0.25"/>
    <row r="6761" s="31" customFormat="1" x14ac:dyDescent="0.25"/>
    <row r="6762" s="31" customFormat="1" x14ac:dyDescent="0.25"/>
    <row r="6763" s="31" customFormat="1" x14ac:dyDescent="0.25"/>
    <row r="6764" s="31" customFormat="1" x14ac:dyDescent="0.25"/>
    <row r="6765" s="31" customFormat="1" x14ac:dyDescent="0.25"/>
    <row r="6766" s="31" customFormat="1" x14ac:dyDescent="0.25"/>
    <row r="6767" s="31" customFormat="1" x14ac:dyDescent="0.25"/>
    <row r="6768" s="31" customFormat="1" x14ac:dyDescent="0.25"/>
    <row r="6769" s="31" customFormat="1" x14ac:dyDescent="0.25"/>
    <row r="6770" s="31" customFormat="1" x14ac:dyDescent="0.25"/>
    <row r="6771" s="31" customFormat="1" x14ac:dyDescent="0.25"/>
    <row r="6772" s="31" customFormat="1" x14ac:dyDescent="0.25"/>
    <row r="6773" s="31" customFormat="1" x14ac:dyDescent="0.25"/>
    <row r="6774" s="31" customFormat="1" x14ac:dyDescent="0.25"/>
    <row r="6775" s="31" customFormat="1" x14ac:dyDescent="0.25"/>
    <row r="6776" s="31" customFormat="1" x14ac:dyDescent="0.25"/>
    <row r="6777" s="31" customFormat="1" x14ac:dyDescent="0.25"/>
    <row r="6778" s="31" customFormat="1" x14ac:dyDescent="0.25"/>
    <row r="6779" s="31" customFormat="1" x14ac:dyDescent="0.25"/>
    <row r="6780" s="31" customFormat="1" x14ac:dyDescent="0.25"/>
    <row r="6781" s="31" customFormat="1" x14ac:dyDescent="0.25"/>
    <row r="6782" s="31" customFormat="1" x14ac:dyDescent="0.25"/>
    <row r="6783" s="31" customFormat="1" x14ac:dyDescent="0.25"/>
    <row r="6784" s="31" customFormat="1" x14ac:dyDescent="0.25"/>
    <row r="6785" s="31" customFormat="1" x14ac:dyDescent="0.25"/>
    <row r="6786" s="31" customFormat="1" x14ac:dyDescent="0.25"/>
    <row r="6787" s="31" customFormat="1" x14ac:dyDescent="0.25"/>
    <row r="6788" s="31" customFormat="1" x14ac:dyDescent="0.25"/>
    <row r="6789" s="31" customFormat="1" x14ac:dyDescent="0.25"/>
    <row r="6790" s="31" customFormat="1" x14ac:dyDescent="0.25"/>
    <row r="6791" s="31" customFormat="1" x14ac:dyDescent="0.25"/>
    <row r="6792" s="31" customFormat="1" x14ac:dyDescent="0.25"/>
    <row r="6793" s="31" customFormat="1" x14ac:dyDescent="0.25"/>
    <row r="6794" s="31" customFormat="1" x14ac:dyDescent="0.25"/>
    <row r="6795" s="31" customFormat="1" x14ac:dyDescent="0.25"/>
    <row r="6796" s="31" customFormat="1" x14ac:dyDescent="0.25"/>
    <row r="6797" s="31" customFormat="1" x14ac:dyDescent="0.25"/>
    <row r="6798" s="31" customFormat="1" x14ac:dyDescent="0.25"/>
    <row r="6799" s="31" customFormat="1" x14ac:dyDescent="0.25"/>
    <row r="6800" s="31" customFormat="1" x14ac:dyDescent="0.25"/>
    <row r="6801" s="31" customFormat="1" x14ac:dyDescent="0.25"/>
    <row r="6802" s="31" customFormat="1" x14ac:dyDescent="0.25"/>
    <row r="6803" s="31" customFormat="1" x14ac:dyDescent="0.25"/>
    <row r="6804" s="31" customFormat="1" x14ac:dyDescent="0.25"/>
    <row r="6805" s="31" customFormat="1" x14ac:dyDescent="0.25"/>
    <row r="6806" s="31" customFormat="1" x14ac:dyDescent="0.25"/>
    <row r="6807" s="31" customFormat="1" x14ac:dyDescent="0.25"/>
    <row r="6808" s="31" customFormat="1" x14ac:dyDescent="0.25"/>
    <row r="6809" s="31" customFormat="1" x14ac:dyDescent="0.25"/>
    <row r="6810" s="31" customFormat="1" x14ac:dyDescent="0.25"/>
    <row r="6811" s="31" customFormat="1" x14ac:dyDescent="0.25"/>
    <row r="6812" s="31" customFormat="1" x14ac:dyDescent="0.25"/>
    <row r="6813" s="31" customFormat="1" x14ac:dyDescent="0.25"/>
    <row r="6814" s="31" customFormat="1" x14ac:dyDescent="0.25"/>
    <row r="6815" s="31" customFormat="1" x14ac:dyDescent="0.25"/>
    <row r="6816" s="31" customFormat="1" x14ac:dyDescent="0.25"/>
    <row r="6817" s="31" customFormat="1" x14ac:dyDescent="0.25"/>
    <row r="6818" s="31" customFormat="1" x14ac:dyDescent="0.25"/>
    <row r="6819" s="31" customFormat="1" x14ac:dyDescent="0.25"/>
    <row r="6820" s="31" customFormat="1" x14ac:dyDescent="0.25"/>
    <row r="6821" s="31" customFormat="1" x14ac:dyDescent="0.25"/>
    <row r="6822" s="31" customFormat="1" x14ac:dyDescent="0.25"/>
    <row r="6823" s="31" customFormat="1" x14ac:dyDescent="0.25"/>
    <row r="6824" s="31" customFormat="1" x14ac:dyDescent="0.25"/>
    <row r="6825" s="31" customFormat="1" x14ac:dyDescent="0.25"/>
    <row r="6826" s="31" customFormat="1" x14ac:dyDescent="0.25"/>
    <row r="6827" s="31" customFormat="1" x14ac:dyDescent="0.25"/>
    <row r="6828" s="31" customFormat="1" x14ac:dyDescent="0.25"/>
    <row r="6829" s="31" customFormat="1" x14ac:dyDescent="0.25"/>
    <row r="6830" s="31" customFormat="1" x14ac:dyDescent="0.25"/>
    <row r="6831" s="31" customFormat="1" x14ac:dyDescent="0.25"/>
    <row r="6832" s="31" customFormat="1" x14ac:dyDescent="0.25"/>
    <row r="6833" s="31" customFormat="1" x14ac:dyDescent="0.25"/>
    <row r="6834" s="31" customFormat="1" x14ac:dyDescent="0.25"/>
    <row r="6835" s="31" customFormat="1" x14ac:dyDescent="0.25"/>
    <row r="6836" s="31" customFormat="1" x14ac:dyDescent="0.25"/>
    <row r="6837" s="31" customFormat="1" x14ac:dyDescent="0.25"/>
    <row r="6838" s="31" customFormat="1" x14ac:dyDescent="0.25"/>
    <row r="6839" s="31" customFormat="1" x14ac:dyDescent="0.25"/>
    <row r="6840" s="31" customFormat="1" x14ac:dyDescent="0.25"/>
    <row r="6841" s="31" customFormat="1" x14ac:dyDescent="0.25"/>
    <row r="6842" s="31" customFormat="1" x14ac:dyDescent="0.25"/>
    <row r="6843" s="31" customFormat="1" x14ac:dyDescent="0.25"/>
    <row r="6844" s="31" customFormat="1" x14ac:dyDescent="0.25"/>
    <row r="6845" s="31" customFormat="1" x14ac:dyDescent="0.25"/>
    <row r="6846" s="31" customFormat="1" x14ac:dyDescent="0.25"/>
    <row r="6847" s="31" customFormat="1" x14ac:dyDescent="0.25"/>
    <row r="6848" s="31" customFormat="1" x14ac:dyDescent="0.25"/>
    <row r="6849" s="31" customFormat="1" x14ac:dyDescent="0.25"/>
    <row r="6850" s="31" customFormat="1" x14ac:dyDescent="0.25"/>
    <row r="6851" s="31" customFormat="1" x14ac:dyDescent="0.25"/>
    <row r="6852" s="31" customFormat="1" x14ac:dyDescent="0.25"/>
    <row r="6853" s="31" customFormat="1" x14ac:dyDescent="0.25"/>
    <row r="6854" s="31" customFormat="1" x14ac:dyDescent="0.25"/>
    <row r="6855" s="31" customFormat="1" x14ac:dyDescent="0.25"/>
    <row r="6856" s="31" customFormat="1" x14ac:dyDescent="0.25"/>
    <row r="6857" s="31" customFormat="1" x14ac:dyDescent="0.25"/>
    <row r="6858" s="31" customFormat="1" x14ac:dyDescent="0.25"/>
    <row r="6859" s="31" customFormat="1" x14ac:dyDescent="0.25"/>
    <row r="6860" s="31" customFormat="1" x14ac:dyDescent="0.25"/>
    <row r="6861" s="31" customFormat="1" x14ac:dyDescent="0.25"/>
    <row r="6862" s="31" customFormat="1" x14ac:dyDescent="0.25"/>
    <row r="6863" s="31" customFormat="1" x14ac:dyDescent="0.25"/>
    <row r="6864" s="31" customFormat="1" x14ac:dyDescent="0.25"/>
    <row r="6865" s="31" customFormat="1" x14ac:dyDescent="0.25"/>
    <row r="6866" s="31" customFormat="1" x14ac:dyDescent="0.25"/>
    <row r="6867" s="31" customFormat="1" x14ac:dyDescent="0.25"/>
    <row r="6868" s="31" customFormat="1" x14ac:dyDescent="0.25"/>
    <row r="6869" s="31" customFormat="1" x14ac:dyDescent="0.25"/>
    <row r="6870" s="31" customFormat="1" x14ac:dyDescent="0.25"/>
    <row r="6871" s="31" customFormat="1" x14ac:dyDescent="0.25"/>
    <row r="6872" s="31" customFormat="1" x14ac:dyDescent="0.25"/>
    <row r="6873" s="31" customFormat="1" x14ac:dyDescent="0.25"/>
    <row r="6874" s="31" customFormat="1" x14ac:dyDescent="0.25"/>
    <row r="6875" s="31" customFormat="1" x14ac:dyDescent="0.25"/>
    <row r="6876" s="31" customFormat="1" x14ac:dyDescent="0.25"/>
    <row r="6877" s="31" customFormat="1" x14ac:dyDescent="0.25"/>
    <row r="6878" s="31" customFormat="1" x14ac:dyDescent="0.25"/>
    <row r="6879" s="31" customFormat="1" x14ac:dyDescent="0.25"/>
    <row r="6880" s="31" customFormat="1" x14ac:dyDescent="0.25"/>
    <row r="6881" s="31" customFormat="1" x14ac:dyDescent="0.25"/>
    <row r="6882" s="31" customFormat="1" x14ac:dyDescent="0.25"/>
    <row r="6883" s="31" customFormat="1" x14ac:dyDescent="0.25"/>
    <row r="6884" s="31" customFormat="1" x14ac:dyDescent="0.25"/>
    <row r="6885" s="31" customFormat="1" x14ac:dyDescent="0.25"/>
    <row r="6886" s="31" customFormat="1" x14ac:dyDescent="0.25"/>
    <row r="6887" s="31" customFormat="1" x14ac:dyDescent="0.25"/>
    <row r="6888" s="31" customFormat="1" x14ac:dyDescent="0.25"/>
    <row r="6889" s="31" customFormat="1" x14ac:dyDescent="0.25"/>
    <row r="6890" s="31" customFormat="1" x14ac:dyDescent="0.25"/>
    <row r="6891" s="31" customFormat="1" x14ac:dyDescent="0.25"/>
    <row r="6892" s="31" customFormat="1" x14ac:dyDescent="0.25"/>
    <row r="6893" s="31" customFormat="1" x14ac:dyDescent="0.25"/>
    <row r="6894" s="31" customFormat="1" x14ac:dyDescent="0.25"/>
    <row r="6895" s="31" customFormat="1" x14ac:dyDescent="0.25"/>
    <row r="6896" s="31" customFormat="1" x14ac:dyDescent="0.25"/>
    <row r="6897" s="31" customFormat="1" x14ac:dyDescent="0.25"/>
    <row r="6898" s="31" customFormat="1" x14ac:dyDescent="0.25"/>
    <row r="6899" s="31" customFormat="1" x14ac:dyDescent="0.25"/>
    <row r="6900" s="31" customFormat="1" x14ac:dyDescent="0.25"/>
    <row r="6901" s="31" customFormat="1" x14ac:dyDescent="0.25"/>
    <row r="6902" s="31" customFormat="1" x14ac:dyDescent="0.25"/>
    <row r="6903" s="31" customFormat="1" x14ac:dyDescent="0.25"/>
    <row r="6904" s="31" customFormat="1" x14ac:dyDescent="0.25"/>
    <row r="6905" s="31" customFormat="1" x14ac:dyDescent="0.25"/>
    <row r="6906" s="31" customFormat="1" x14ac:dyDescent="0.25"/>
    <row r="6907" s="31" customFormat="1" x14ac:dyDescent="0.25"/>
    <row r="6908" s="31" customFormat="1" x14ac:dyDescent="0.25"/>
    <row r="6909" s="31" customFormat="1" x14ac:dyDescent="0.25"/>
    <row r="6910" s="31" customFormat="1" x14ac:dyDescent="0.25"/>
    <row r="6911" s="31" customFormat="1" x14ac:dyDescent="0.25"/>
    <row r="6912" s="31" customFormat="1" x14ac:dyDescent="0.25"/>
    <row r="6913" s="31" customFormat="1" x14ac:dyDescent="0.25"/>
    <row r="6914" s="31" customFormat="1" x14ac:dyDescent="0.25"/>
    <row r="6915" s="31" customFormat="1" x14ac:dyDescent="0.25"/>
    <row r="6916" s="31" customFormat="1" x14ac:dyDescent="0.25"/>
    <row r="6917" s="31" customFormat="1" x14ac:dyDescent="0.25"/>
    <row r="6918" s="31" customFormat="1" x14ac:dyDescent="0.25"/>
    <row r="6919" s="31" customFormat="1" x14ac:dyDescent="0.25"/>
    <row r="6920" s="31" customFormat="1" x14ac:dyDescent="0.25"/>
    <row r="6921" s="31" customFormat="1" x14ac:dyDescent="0.25"/>
    <row r="6922" s="31" customFormat="1" x14ac:dyDescent="0.25"/>
    <row r="6923" s="31" customFormat="1" x14ac:dyDescent="0.25"/>
    <row r="6924" s="31" customFormat="1" x14ac:dyDescent="0.25"/>
    <row r="6925" s="31" customFormat="1" x14ac:dyDescent="0.25"/>
    <row r="6926" s="31" customFormat="1" x14ac:dyDescent="0.25"/>
    <row r="6927" s="31" customFormat="1" x14ac:dyDescent="0.25"/>
    <row r="6928" s="31" customFormat="1" x14ac:dyDescent="0.25"/>
    <row r="6929" s="31" customFormat="1" x14ac:dyDescent="0.25"/>
    <row r="6930" s="31" customFormat="1" x14ac:dyDescent="0.25"/>
    <row r="6931" s="31" customFormat="1" x14ac:dyDescent="0.25"/>
    <row r="6932" s="31" customFormat="1" x14ac:dyDescent="0.25"/>
    <row r="6933" s="31" customFormat="1" x14ac:dyDescent="0.25"/>
    <row r="6934" s="31" customFormat="1" x14ac:dyDescent="0.25"/>
    <row r="6935" s="31" customFormat="1" x14ac:dyDescent="0.25"/>
    <row r="6936" s="31" customFormat="1" x14ac:dyDescent="0.25"/>
    <row r="6937" s="31" customFormat="1" x14ac:dyDescent="0.25"/>
    <row r="6938" s="31" customFormat="1" x14ac:dyDescent="0.25"/>
    <row r="6939" s="31" customFormat="1" x14ac:dyDescent="0.25"/>
    <row r="6940" s="31" customFormat="1" x14ac:dyDescent="0.25"/>
    <row r="6941" s="31" customFormat="1" x14ac:dyDescent="0.25"/>
    <row r="6942" s="31" customFormat="1" x14ac:dyDescent="0.25"/>
    <row r="6943" s="31" customFormat="1" x14ac:dyDescent="0.25"/>
    <row r="6944" s="31" customFormat="1" x14ac:dyDescent="0.25"/>
    <row r="6945" s="31" customFormat="1" x14ac:dyDescent="0.25"/>
    <row r="6946" s="31" customFormat="1" x14ac:dyDescent="0.25"/>
    <row r="6947" s="31" customFormat="1" x14ac:dyDescent="0.25"/>
    <row r="6948" s="31" customFormat="1" x14ac:dyDescent="0.25"/>
    <row r="6949" s="31" customFormat="1" x14ac:dyDescent="0.25"/>
    <row r="6950" s="31" customFormat="1" x14ac:dyDescent="0.25"/>
    <row r="6951" s="31" customFormat="1" x14ac:dyDescent="0.25"/>
    <row r="6952" s="31" customFormat="1" x14ac:dyDescent="0.25"/>
    <row r="6953" s="31" customFormat="1" x14ac:dyDescent="0.25"/>
    <row r="6954" s="31" customFormat="1" x14ac:dyDescent="0.25"/>
    <row r="6955" s="31" customFormat="1" x14ac:dyDescent="0.25"/>
    <row r="6956" s="31" customFormat="1" x14ac:dyDescent="0.25"/>
    <row r="6957" s="31" customFormat="1" x14ac:dyDescent="0.25"/>
    <row r="6958" s="31" customFormat="1" x14ac:dyDescent="0.25"/>
    <row r="6959" s="31" customFormat="1" x14ac:dyDescent="0.25"/>
    <row r="6960" s="31" customFormat="1" x14ac:dyDescent="0.25"/>
    <row r="6961" s="31" customFormat="1" x14ac:dyDescent="0.25"/>
    <row r="6962" s="31" customFormat="1" x14ac:dyDescent="0.25"/>
    <row r="6963" s="31" customFormat="1" x14ac:dyDescent="0.25"/>
    <row r="6964" s="31" customFormat="1" x14ac:dyDescent="0.25"/>
    <row r="6965" s="31" customFormat="1" x14ac:dyDescent="0.25"/>
    <row r="6966" s="31" customFormat="1" x14ac:dyDescent="0.25"/>
    <row r="6967" s="31" customFormat="1" x14ac:dyDescent="0.25"/>
    <row r="6968" s="31" customFormat="1" x14ac:dyDescent="0.25"/>
    <row r="6969" s="31" customFormat="1" x14ac:dyDescent="0.25"/>
    <row r="6970" s="31" customFormat="1" x14ac:dyDescent="0.25"/>
    <row r="6971" s="31" customFormat="1" x14ac:dyDescent="0.25"/>
    <row r="6972" s="31" customFormat="1" x14ac:dyDescent="0.25"/>
    <row r="6973" s="31" customFormat="1" x14ac:dyDescent="0.25"/>
    <row r="6974" s="31" customFormat="1" x14ac:dyDescent="0.25"/>
    <row r="6975" s="31" customFormat="1" x14ac:dyDescent="0.25"/>
    <row r="6976" s="31" customFormat="1" x14ac:dyDescent="0.25"/>
    <row r="6977" s="31" customFormat="1" x14ac:dyDescent="0.25"/>
    <row r="6978" s="31" customFormat="1" x14ac:dyDescent="0.25"/>
    <row r="6979" s="31" customFormat="1" x14ac:dyDescent="0.25"/>
    <row r="6980" s="31" customFormat="1" x14ac:dyDescent="0.25"/>
    <row r="6981" s="31" customFormat="1" x14ac:dyDescent="0.25"/>
    <row r="6982" s="31" customFormat="1" x14ac:dyDescent="0.25"/>
    <row r="6983" s="31" customFormat="1" x14ac:dyDescent="0.25"/>
    <row r="6984" s="31" customFormat="1" x14ac:dyDescent="0.25"/>
    <row r="6985" s="31" customFormat="1" x14ac:dyDescent="0.25"/>
    <row r="6986" s="31" customFormat="1" x14ac:dyDescent="0.25"/>
    <row r="6987" s="31" customFormat="1" x14ac:dyDescent="0.25"/>
    <row r="6988" s="31" customFormat="1" x14ac:dyDescent="0.25"/>
    <row r="6989" s="31" customFormat="1" x14ac:dyDescent="0.25"/>
    <row r="6990" s="31" customFormat="1" x14ac:dyDescent="0.25"/>
    <row r="6991" s="31" customFormat="1" x14ac:dyDescent="0.25"/>
    <row r="6992" s="31" customFormat="1" x14ac:dyDescent="0.25"/>
    <row r="6993" s="31" customFormat="1" x14ac:dyDescent="0.25"/>
    <row r="6994" s="31" customFormat="1" x14ac:dyDescent="0.25"/>
    <row r="6995" s="31" customFormat="1" x14ac:dyDescent="0.25"/>
    <row r="6996" s="31" customFormat="1" x14ac:dyDescent="0.25"/>
    <row r="6997" s="31" customFormat="1" x14ac:dyDescent="0.25"/>
    <row r="6998" s="31" customFormat="1" x14ac:dyDescent="0.25"/>
    <row r="6999" s="31" customFormat="1" x14ac:dyDescent="0.25"/>
    <row r="7000" s="31" customFormat="1" x14ac:dyDescent="0.25"/>
    <row r="7001" s="31" customFormat="1" x14ac:dyDescent="0.25"/>
    <row r="7002" s="31" customFormat="1" x14ac:dyDescent="0.25"/>
    <row r="7003" s="31" customFormat="1" x14ac:dyDescent="0.25"/>
    <row r="7004" s="31" customFormat="1" x14ac:dyDescent="0.25"/>
    <row r="7005" s="31" customFormat="1" x14ac:dyDescent="0.25"/>
    <row r="7006" s="31" customFormat="1" x14ac:dyDescent="0.25"/>
    <row r="7007" s="31" customFormat="1" x14ac:dyDescent="0.25"/>
    <row r="7008" s="31" customFormat="1" x14ac:dyDescent="0.25"/>
    <row r="7009" s="31" customFormat="1" x14ac:dyDescent="0.25"/>
    <row r="7010" s="31" customFormat="1" x14ac:dyDescent="0.25"/>
    <row r="7011" s="31" customFormat="1" x14ac:dyDescent="0.25"/>
    <row r="7012" s="31" customFormat="1" x14ac:dyDescent="0.25"/>
    <row r="7013" s="31" customFormat="1" x14ac:dyDescent="0.25"/>
    <row r="7014" s="31" customFormat="1" x14ac:dyDescent="0.25"/>
    <row r="7015" s="31" customFormat="1" x14ac:dyDescent="0.25"/>
    <row r="7016" s="31" customFormat="1" x14ac:dyDescent="0.25"/>
    <row r="7017" s="31" customFormat="1" x14ac:dyDescent="0.25"/>
    <row r="7018" s="31" customFormat="1" x14ac:dyDescent="0.25"/>
    <row r="7019" s="31" customFormat="1" x14ac:dyDescent="0.25"/>
    <row r="7020" s="31" customFormat="1" x14ac:dyDescent="0.25"/>
    <row r="7021" s="31" customFormat="1" x14ac:dyDescent="0.25"/>
    <row r="7022" s="31" customFormat="1" x14ac:dyDescent="0.25"/>
    <row r="7023" s="31" customFormat="1" x14ac:dyDescent="0.25"/>
    <row r="7024" s="31" customFormat="1" x14ac:dyDescent="0.25"/>
    <row r="7025" s="31" customFormat="1" x14ac:dyDescent="0.25"/>
    <row r="7026" s="31" customFormat="1" x14ac:dyDescent="0.25"/>
    <row r="7027" s="31" customFormat="1" x14ac:dyDescent="0.25"/>
    <row r="7028" s="31" customFormat="1" x14ac:dyDescent="0.25"/>
    <row r="7029" s="31" customFormat="1" x14ac:dyDescent="0.25"/>
    <row r="7030" s="31" customFormat="1" x14ac:dyDescent="0.25"/>
    <row r="7031" s="31" customFormat="1" x14ac:dyDescent="0.25"/>
    <row r="7032" s="31" customFormat="1" x14ac:dyDescent="0.25"/>
    <row r="7033" s="31" customFormat="1" x14ac:dyDescent="0.25"/>
    <row r="7034" s="31" customFormat="1" x14ac:dyDescent="0.25"/>
    <row r="7035" s="31" customFormat="1" x14ac:dyDescent="0.25"/>
    <row r="7036" s="31" customFormat="1" x14ac:dyDescent="0.25"/>
    <row r="7037" s="31" customFormat="1" x14ac:dyDescent="0.25"/>
    <row r="7038" s="31" customFormat="1" x14ac:dyDescent="0.25"/>
    <row r="7039" s="31" customFormat="1" x14ac:dyDescent="0.25"/>
    <row r="7040" s="31" customFormat="1" x14ac:dyDescent="0.25"/>
    <row r="7041" s="31" customFormat="1" x14ac:dyDescent="0.25"/>
    <row r="7042" s="31" customFormat="1" x14ac:dyDescent="0.25"/>
    <row r="7043" s="31" customFormat="1" x14ac:dyDescent="0.25"/>
    <row r="7044" s="31" customFormat="1" x14ac:dyDescent="0.25"/>
    <row r="7045" s="31" customFormat="1" x14ac:dyDescent="0.25"/>
    <row r="7046" s="31" customFormat="1" x14ac:dyDescent="0.25"/>
    <row r="7047" s="31" customFormat="1" x14ac:dyDescent="0.25"/>
    <row r="7048" s="31" customFormat="1" x14ac:dyDescent="0.25"/>
    <row r="7049" s="31" customFormat="1" x14ac:dyDescent="0.25"/>
    <row r="7050" s="31" customFormat="1" x14ac:dyDescent="0.25"/>
    <row r="7051" s="31" customFormat="1" x14ac:dyDescent="0.25"/>
    <row r="7052" s="31" customFormat="1" x14ac:dyDescent="0.25"/>
    <row r="7053" s="31" customFormat="1" x14ac:dyDescent="0.25"/>
    <row r="7054" s="31" customFormat="1" x14ac:dyDescent="0.25"/>
    <row r="7055" s="31" customFormat="1" x14ac:dyDescent="0.25"/>
    <row r="7056" s="31" customFormat="1" x14ac:dyDescent="0.25"/>
    <row r="7057" s="31" customFormat="1" x14ac:dyDescent="0.25"/>
    <row r="7058" s="31" customFormat="1" x14ac:dyDescent="0.25"/>
    <row r="7059" s="31" customFormat="1" x14ac:dyDescent="0.25"/>
    <row r="7060" s="31" customFormat="1" x14ac:dyDescent="0.25"/>
    <row r="7061" s="31" customFormat="1" x14ac:dyDescent="0.25"/>
    <row r="7062" s="31" customFormat="1" x14ac:dyDescent="0.25"/>
    <row r="7063" s="31" customFormat="1" x14ac:dyDescent="0.25"/>
    <row r="7064" s="31" customFormat="1" x14ac:dyDescent="0.25"/>
    <row r="7065" s="31" customFormat="1" x14ac:dyDescent="0.25"/>
    <row r="7066" s="31" customFormat="1" x14ac:dyDescent="0.25"/>
    <row r="7067" s="31" customFormat="1" x14ac:dyDescent="0.25"/>
    <row r="7068" s="31" customFormat="1" x14ac:dyDescent="0.25"/>
    <row r="7069" s="31" customFormat="1" x14ac:dyDescent="0.25"/>
    <row r="7070" s="31" customFormat="1" x14ac:dyDescent="0.25"/>
    <row r="7071" s="31" customFormat="1" x14ac:dyDescent="0.25"/>
    <row r="7072" s="31" customFormat="1" x14ac:dyDescent="0.25"/>
    <row r="7073" s="31" customFormat="1" x14ac:dyDescent="0.25"/>
    <row r="7074" s="31" customFormat="1" x14ac:dyDescent="0.25"/>
    <row r="7075" s="31" customFormat="1" x14ac:dyDescent="0.25"/>
    <row r="7076" s="31" customFormat="1" x14ac:dyDescent="0.25"/>
    <row r="7077" s="31" customFormat="1" x14ac:dyDescent="0.25"/>
    <row r="7078" s="31" customFormat="1" x14ac:dyDescent="0.25"/>
    <row r="7079" s="31" customFormat="1" x14ac:dyDescent="0.25"/>
    <row r="7080" s="31" customFormat="1" x14ac:dyDescent="0.25"/>
    <row r="7081" s="31" customFormat="1" x14ac:dyDescent="0.25"/>
    <row r="7082" s="31" customFormat="1" x14ac:dyDescent="0.25"/>
    <row r="7083" s="31" customFormat="1" x14ac:dyDescent="0.25"/>
    <row r="7084" s="31" customFormat="1" x14ac:dyDescent="0.25"/>
    <row r="7085" s="31" customFormat="1" x14ac:dyDescent="0.25"/>
    <row r="7086" s="31" customFormat="1" x14ac:dyDescent="0.25"/>
    <row r="7087" s="31" customFormat="1" x14ac:dyDescent="0.25"/>
    <row r="7088" s="31" customFormat="1" x14ac:dyDescent="0.25"/>
    <row r="7089" s="31" customFormat="1" x14ac:dyDescent="0.25"/>
    <row r="7090" s="31" customFormat="1" x14ac:dyDescent="0.25"/>
    <row r="7091" s="31" customFormat="1" x14ac:dyDescent="0.25"/>
    <row r="7092" s="31" customFormat="1" x14ac:dyDescent="0.25"/>
    <row r="7093" s="31" customFormat="1" x14ac:dyDescent="0.25"/>
    <row r="7094" s="31" customFormat="1" x14ac:dyDescent="0.25"/>
    <row r="7095" s="31" customFormat="1" x14ac:dyDescent="0.25"/>
    <row r="7096" s="31" customFormat="1" x14ac:dyDescent="0.25"/>
    <row r="7097" s="31" customFormat="1" x14ac:dyDescent="0.25"/>
    <row r="7098" s="31" customFormat="1" x14ac:dyDescent="0.25"/>
    <row r="7099" s="31" customFormat="1" x14ac:dyDescent="0.25"/>
    <row r="7100" s="31" customFormat="1" x14ac:dyDescent="0.25"/>
    <row r="7101" s="31" customFormat="1" x14ac:dyDescent="0.25"/>
    <row r="7102" s="31" customFormat="1" x14ac:dyDescent="0.25"/>
    <row r="7103" s="31" customFormat="1" x14ac:dyDescent="0.25"/>
    <row r="7104" s="31" customFormat="1" x14ac:dyDescent="0.25"/>
    <row r="7105" s="31" customFormat="1" x14ac:dyDescent="0.25"/>
    <row r="7106" s="31" customFormat="1" x14ac:dyDescent="0.25"/>
    <row r="7107" s="31" customFormat="1" x14ac:dyDescent="0.25"/>
    <row r="7108" s="31" customFormat="1" x14ac:dyDescent="0.25"/>
    <row r="7109" s="31" customFormat="1" x14ac:dyDescent="0.25"/>
    <row r="7110" s="31" customFormat="1" x14ac:dyDescent="0.25"/>
    <row r="7111" s="31" customFormat="1" x14ac:dyDescent="0.25"/>
    <row r="7112" s="31" customFormat="1" x14ac:dyDescent="0.25"/>
    <row r="7113" s="31" customFormat="1" x14ac:dyDescent="0.25"/>
    <row r="7114" s="31" customFormat="1" x14ac:dyDescent="0.25"/>
    <row r="7115" s="31" customFormat="1" x14ac:dyDescent="0.25"/>
    <row r="7116" s="31" customFormat="1" x14ac:dyDescent="0.25"/>
    <row r="7117" s="31" customFormat="1" x14ac:dyDescent="0.25"/>
    <row r="7118" s="31" customFormat="1" x14ac:dyDescent="0.25"/>
    <row r="7119" s="31" customFormat="1" x14ac:dyDescent="0.25"/>
    <row r="7120" s="31" customFormat="1" x14ac:dyDescent="0.25"/>
    <row r="7121" s="31" customFormat="1" x14ac:dyDescent="0.25"/>
    <row r="7122" s="31" customFormat="1" x14ac:dyDescent="0.25"/>
    <row r="7123" s="31" customFormat="1" x14ac:dyDescent="0.25"/>
    <row r="7124" s="31" customFormat="1" x14ac:dyDescent="0.25"/>
    <row r="7125" s="31" customFormat="1" x14ac:dyDescent="0.25"/>
    <row r="7126" s="31" customFormat="1" x14ac:dyDescent="0.25"/>
    <row r="7127" s="31" customFormat="1" x14ac:dyDescent="0.25"/>
    <row r="7128" s="31" customFormat="1" x14ac:dyDescent="0.25"/>
    <row r="7129" s="31" customFormat="1" x14ac:dyDescent="0.25"/>
    <row r="7130" s="31" customFormat="1" x14ac:dyDescent="0.25"/>
    <row r="7131" s="31" customFormat="1" x14ac:dyDescent="0.25"/>
    <row r="7132" s="31" customFormat="1" x14ac:dyDescent="0.25"/>
    <row r="7133" s="31" customFormat="1" x14ac:dyDescent="0.25"/>
    <row r="7134" s="31" customFormat="1" x14ac:dyDescent="0.25"/>
    <row r="7135" s="31" customFormat="1" x14ac:dyDescent="0.25"/>
    <row r="7136" s="31" customFormat="1" x14ac:dyDescent="0.25"/>
    <row r="7137" s="31" customFormat="1" x14ac:dyDescent="0.25"/>
    <row r="7138" s="31" customFormat="1" x14ac:dyDescent="0.25"/>
    <row r="7139" s="31" customFormat="1" x14ac:dyDescent="0.25"/>
    <row r="7140" s="31" customFormat="1" x14ac:dyDescent="0.25"/>
    <row r="7141" s="31" customFormat="1" x14ac:dyDescent="0.25"/>
    <row r="7142" s="31" customFormat="1" x14ac:dyDescent="0.25"/>
    <row r="7143" s="31" customFormat="1" x14ac:dyDescent="0.25"/>
    <row r="7144" s="31" customFormat="1" x14ac:dyDescent="0.25"/>
    <row r="7145" s="31" customFormat="1" x14ac:dyDescent="0.25"/>
    <row r="7146" s="31" customFormat="1" x14ac:dyDescent="0.25"/>
    <row r="7147" s="31" customFormat="1" x14ac:dyDescent="0.25"/>
    <row r="7148" s="31" customFormat="1" x14ac:dyDescent="0.25"/>
    <row r="7149" s="31" customFormat="1" x14ac:dyDescent="0.25"/>
    <row r="7150" s="31" customFormat="1" x14ac:dyDescent="0.25"/>
    <row r="7151" s="31" customFormat="1" x14ac:dyDescent="0.25"/>
    <row r="7152" s="31" customFormat="1" x14ac:dyDescent="0.25"/>
    <row r="7153" s="31" customFormat="1" x14ac:dyDescent="0.25"/>
    <row r="7154" s="31" customFormat="1" x14ac:dyDescent="0.25"/>
    <row r="7155" s="31" customFormat="1" x14ac:dyDescent="0.25"/>
    <row r="7156" s="31" customFormat="1" x14ac:dyDescent="0.25"/>
    <row r="7157" s="31" customFormat="1" x14ac:dyDescent="0.25"/>
    <row r="7158" s="31" customFormat="1" x14ac:dyDescent="0.25"/>
    <row r="7159" s="31" customFormat="1" x14ac:dyDescent="0.25"/>
    <row r="7160" s="31" customFormat="1" x14ac:dyDescent="0.25"/>
    <row r="7161" s="31" customFormat="1" x14ac:dyDescent="0.25"/>
    <row r="7162" s="31" customFormat="1" x14ac:dyDescent="0.25"/>
    <row r="7163" s="31" customFormat="1" x14ac:dyDescent="0.25"/>
    <row r="7164" s="31" customFormat="1" x14ac:dyDescent="0.25"/>
    <row r="7165" s="31" customFormat="1" x14ac:dyDescent="0.25"/>
    <row r="7166" s="31" customFormat="1" x14ac:dyDescent="0.25"/>
    <row r="7167" s="31" customFormat="1" x14ac:dyDescent="0.25"/>
    <row r="7168" s="31" customFormat="1" x14ac:dyDescent="0.25"/>
    <row r="7169" s="31" customFormat="1" x14ac:dyDescent="0.25"/>
    <row r="7170" s="31" customFormat="1" x14ac:dyDescent="0.25"/>
    <row r="7171" s="31" customFormat="1" x14ac:dyDescent="0.25"/>
    <row r="7172" s="31" customFormat="1" x14ac:dyDescent="0.25"/>
    <row r="7173" s="31" customFormat="1" x14ac:dyDescent="0.25"/>
    <row r="7174" s="31" customFormat="1" x14ac:dyDescent="0.25"/>
    <row r="7175" s="31" customFormat="1" x14ac:dyDescent="0.25"/>
    <row r="7176" s="31" customFormat="1" x14ac:dyDescent="0.25"/>
    <row r="7177" s="31" customFormat="1" x14ac:dyDescent="0.25"/>
    <row r="7178" s="31" customFormat="1" x14ac:dyDescent="0.25"/>
    <row r="7179" s="31" customFormat="1" x14ac:dyDescent="0.25"/>
    <row r="7180" s="31" customFormat="1" x14ac:dyDescent="0.25"/>
    <row r="7181" s="31" customFormat="1" x14ac:dyDescent="0.25"/>
    <row r="7182" s="31" customFormat="1" x14ac:dyDescent="0.25"/>
    <row r="7183" s="31" customFormat="1" x14ac:dyDescent="0.25"/>
    <row r="7184" s="31" customFormat="1" x14ac:dyDescent="0.25"/>
    <row r="7185" s="31" customFormat="1" x14ac:dyDescent="0.25"/>
    <row r="7186" s="31" customFormat="1" x14ac:dyDescent="0.25"/>
    <row r="7187" s="31" customFormat="1" x14ac:dyDescent="0.25"/>
    <row r="7188" s="31" customFormat="1" x14ac:dyDescent="0.25"/>
    <row r="7189" s="31" customFormat="1" x14ac:dyDescent="0.25"/>
    <row r="7190" s="31" customFormat="1" x14ac:dyDescent="0.25"/>
    <row r="7191" s="31" customFormat="1" x14ac:dyDescent="0.25"/>
    <row r="7192" s="31" customFormat="1" x14ac:dyDescent="0.25"/>
    <row r="7193" s="31" customFormat="1" x14ac:dyDescent="0.25"/>
    <row r="7194" s="31" customFormat="1" x14ac:dyDescent="0.25"/>
    <row r="7195" s="31" customFormat="1" x14ac:dyDescent="0.25"/>
    <row r="7196" s="31" customFormat="1" x14ac:dyDescent="0.25"/>
    <row r="7197" s="31" customFormat="1" x14ac:dyDescent="0.25"/>
    <row r="7198" s="31" customFormat="1" x14ac:dyDescent="0.25"/>
    <row r="7199" s="31" customFormat="1" x14ac:dyDescent="0.25"/>
    <row r="7200" s="31" customFormat="1" x14ac:dyDescent="0.25"/>
    <row r="7201" s="31" customFormat="1" x14ac:dyDescent="0.25"/>
    <row r="7202" s="31" customFormat="1" x14ac:dyDescent="0.25"/>
    <row r="7203" s="31" customFormat="1" x14ac:dyDescent="0.25"/>
    <row r="7204" s="31" customFormat="1" x14ac:dyDescent="0.25"/>
    <row r="7205" s="31" customFormat="1" x14ac:dyDescent="0.25"/>
    <row r="7206" s="31" customFormat="1" x14ac:dyDescent="0.25"/>
    <row r="7207" s="31" customFormat="1" x14ac:dyDescent="0.25"/>
    <row r="7208" s="31" customFormat="1" x14ac:dyDescent="0.25"/>
    <row r="7209" s="31" customFormat="1" x14ac:dyDescent="0.25"/>
    <row r="7210" s="31" customFormat="1" x14ac:dyDescent="0.25"/>
    <row r="7211" s="31" customFormat="1" x14ac:dyDescent="0.25"/>
    <row r="7212" s="31" customFormat="1" x14ac:dyDescent="0.25"/>
    <row r="7213" s="31" customFormat="1" x14ac:dyDescent="0.25"/>
    <row r="7214" s="31" customFormat="1" x14ac:dyDescent="0.25"/>
    <row r="7215" s="31" customFormat="1" x14ac:dyDescent="0.25"/>
    <row r="7216" s="31" customFormat="1" x14ac:dyDescent="0.25"/>
    <row r="7217" s="31" customFormat="1" x14ac:dyDescent="0.25"/>
    <row r="7218" s="31" customFormat="1" x14ac:dyDescent="0.25"/>
    <row r="7219" s="31" customFormat="1" x14ac:dyDescent="0.25"/>
    <row r="7220" s="31" customFormat="1" x14ac:dyDescent="0.25"/>
    <row r="7221" s="31" customFormat="1" x14ac:dyDescent="0.25"/>
    <row r="7222" s="31" customFormat="1" x14ac:dyDescent="0.25"/>
    <row r="7223" s="31" customFormat="1" x14ac:dyDescent="0.25"/>
    <row r="7224" s="31" customFormat="1" x14ac:dyDescent="0.25"/>
    <row r="7225" s="31" customFormat="1" x14ac:dyDescent="0.25"/>
    <row r="7226" s="31" customFormat="1" x14ac:dyDescent="0.25"/>
    <row r="7227" s="31" customFormat="1" x14ac:dyDescent="0.25"/>
    <row r="7228" s="31" customFormat="1" x14ac:dyDescent="0.25"/>
    <row r="7229" s="31" customFormat="1" x14ac:dyDescent="0.25"/>
    <row r="7230" s="31" customFormat="1" x14ac:dyDescent="0.25"/>
    <row r="7231" s="31" customFormat="1" x14ac:dyDescent="0.25"/>
    <row r="7232" s="31" customFormat="1" x14ac:dyDescent="0.25"/>
    <row r="7233" s="31" customFormat="1" x14ac:dyDescent="0.25"/>
    <row r="7234" s="31" customFormat="1" x14ac:dyDescent="0.25"/>
    <row r="7235" s="31" customFormat="1" x14ac:dyDescent="0.25"/>
    <row r="7236" s="31" customFormat="1" x14ac:dyDescent="0.25"/>
    <row r="7237" s="31" customFormat="1" x14ac:dyDescent="0.25"/>
    <row r="7238" s="31" customFormat="1" x14ac:dyDescent="0.25"/>
    <row r="7239" s="31" customFormat="1" x14ac:dyDescent="0.25"/>
    <row r="7240" s="31" customFormat="1" x14ac:dyDescent="0.25"/>
    <row r="7241" s="31" customFormat="1" x14ac:dyDescent="0.25"/>
    <row r="7242" s="31" customFormat="1" x14ac:dyDescent="0.25"/>
    <row r="7243" s="31" customFormat="1" x14ac:dyDescent="0.25"/>
    <row r="7244" s="31" customFormat="1" x14ac:dyDescent="0.25"/>
    <row r="7245" s="31" customFormat="1" x14ac:dyDescent="0.25"/>
    <row r="7246" s="31" customFormat="1" x14ac:dyDescent="0.25"/>
    <row r="7247" s="31" customFormat="1" x14ac:dyDescent="0.25"/>
    <row r="7248" s="31" customFormat="1" x14ac:dyDescent="0.25"/>
    <row r="7249" s="31" customFormat="1" x14ac:dyDescent="0.25"/>
    <row r="7250" s="31" customFormat="1" x14ac:dyDescent="0.25"/>
    <row r="7251" s="31" customFormat="1" x14ac:dyDescent="0.25"/>
    <row r="7252" s="31" customFormat="1" x14ac:dyDescent="0.25"/>
    <row r="7253" s="31" customFormat="1" x14ac:dyDescent="0.25"/>
    <row r="7254" s="31" customFormat="1" x14ac:dyDescent="0.25"/>
    <row r="7255" s="31" customFormat="1" x14ac:dyDescent="0.25"/>
    <row r="7256" s="31" customFormat="1" x14ac:dyDescent="0.25"/>
    <row r="7257" s="31" customFormat="1" x14ac:dyDescent="0.25"/>
    <row r="7258" s="31" customFormat="1" x14ac:dyDescent="0.25"/>
    <row r="7259" s="31" customFormat="1" x14ac:dyDescent="0.25"/>
    <row r="7260" s="31" customFormat="1" x14ac:dyDescent="0.25"/>
    <row r="7261" s="31" customFormat="1" x14ac:dyDescent="0.25"/>
    <row r="7262" s="31" customFormat="1" x14ac:dyDescent="0.25"/>
    <row r="7263" s="31" customFormat="1" x14ac:dyDescent="0.25"/>
    <row r="7264" s="31" customFormat="1" x14ac:dyDescent="0.25"/>
    <row r="7265" s="31" customFormat="1" x14ac:dyDescent="0.25"/>
    <row r="7266" s="31" customFormat="1" x14ac:dyDescent="0.25"/>
    <row r="7267" s="31" customFormat="1" x14ac:dyDescent="0.25"/>
    <row r="7268" s="31" customFormat="1" x14ac:dyDescent="0.25"/>
    <row r="7269" s="31" customFormat="1" x14ac:dyDescent="0.25"/>
    <row r="7270" s="31" customFormat="1" x14ac:dyDescent="0.25"/>
    <row r="7271" s="31" customFormat="1" x14ac:dyDescent="0.25"/>
    <row r="7272" s="31" customFormat="1" x14ac:dyDescent="0.25"/>
    <row r="7273" s="31" customFormat="1" x14ac:dyDescent="0.25"/>
    <row r="7274" s="31" customFormat="1" x14ac:dyDescent="0.25"/>
    <row r="7275" s="31" customFormat="1" x14ac:dyDescent="0.25"/>
    <row r="7276" s="31" customFormat="1" x14ac:dyDescent="0.25"/>
    <row r="7277" s="31" customFormat="1" x14ac:dyDescent="0.25"/>
    <row r="7278" s="31" customFormat="1" x14ac:dyDescent="0.25"/>
    <row r="7279" s="31" customFormat="1" x14ac:dyDescent="0.25"/>
    <row r="7280" s="31" customFormat="1" x14ac:dyDescent="0.25"/>
    <row r="7281" s="31" customFormat="1" x14ac:dyDescent="0.25"/>
    <row r="7282" s="31" customFormat="1" x14ac:dyDescent="0.25"/>
    <row r="7283" s="31" customFormat="1" x14ac:dyDescent="0.25"/>
    <row r="7284" s="31" customFormat="1" x14ac:dyDescent="0.25"/>
    <row r="7285" s="31" customFormat="1" x14ac:dyDescent="0.25"/>
    <row r="7286" s="31" customFormat="1" x14ac:dyDescent="0.25"/>
    <row r="7287" s="31" customFormat="1" x14ac:dyDescent="0.25"/>
    <row r="7288" s="31" customFormat="1" x14ac:dyDescent="0.25"/>
    <row r="7289" s="31" customFormat="1" x14ac:dyDescent="0.25"/>
    <row r="7290" s="31" customFormat="1" x14ac:dyDescent="0.25"/>
    <row r="7291" s="31" customFormat="1" x14ac:dyDescent="0.25"/>
    <row r="7292" s="31" customFormat="1" x14ac:dyDescent="0.25"/>
    <row r="7293" s="31" customFormat="1" x14ac:dyDescent="0.25"/>
    <row r="7294" s="31" customFormat="1" x14ac:dyDescent="0.25"/>
    <row r="7295" s="31" customFormat="1" x14ac:dyDescent="0.25"/>
    <row r="7296" s="31" customFormat="1" x14ac:dyDescent="0.25"/>
    <row r="7297" s="31" customFormat="1" x14ac:dyDescent="0.25"/>
    <row r="7298" s="31" customFormat="1" x14ac:dyDescent="0.25"/>
    <row r="7299" s="31" customFormat="1" x14ac:dyDescent="0.25"/>
    <row r="7300" s="31" customFormat="1" x14ac:dyDescent="0.25"/>
    <row r="7301" s="31" customFormat="1" x14ac:dyDescent="0.25"/>
    <row r="7302" s="31" customFormat="1" x14ac:dyDescent="0.25"/>
    <row r="7303" s="31" customFormat="1" x14ac:dyDescent="0.25"/>
    <row r="7304" s="31" customFormat="1" x14ac:dyDescent="0.25"/>
    <row r="7305" s="31" customFormat="1" x14ac:dyDescent="0.25"/>
    <row r="7306" s="31" customFormat="1" x14ac:dyDescent="0.25"/>
    <row r="7307" s="31" customFormat="1" x14ac:dyDescent="0.25"/>
    <row r="7308" s="31" customFormat="1" x14ac:dyDescent="0.25"/>
    <row r="7309" s="31" customFormat="1" x14ac:dyDescent="0.25"/>
    <row r="7310" s="31" customFormat="1" x14ac:dyDescent="0.25"/>
    <row r="7311" s="31" customFormat="1" x14ac:dyDescent="0.25"/>
    <row r="7312" s="31" customFormat="1" x14ac:dyDescent="0.25"/>
    <row r="7313" s="31" customFormat="1" x14ac:dyDescent="0.25"/>
    <row r="7314" s="31" customFormat="1" x14ac:dyDescent="0.25"/>
    <row r="7315" s="31" customFormat="1" x14ac:dyDescent="0.25"/>
    <row r="7316" s="31" customFormat="1" x14ac:dyDescent="0.25"/>
    <row r="7317" s="31" customFormat="1" x14ac:dyDescent="0.25"/>
    <row r="7318" s="31" customFormat="1" x14ac:dyDescent="0.25"/>
    <row r="7319" s="31" customFormat="1" x14ac:dyDescent="0.25"/>
    <row r="7320" s="31" customFormat="1" x14ac:dyDescent="0.25"/>
    <row r="7321" s="31" customFormat="1" x14ac:dyDescent="0.25"/>
    <row r="7322" s="31" customFormat="1" x14ac:dyDescent="0.25"/>
    <row r="7323" s="31" customFormat="1" x14ac:dyDescent="0.25"/>
    <row r="7324" s="31" customFormat="1" x14ac:dyDescent="0.25"/>
    <row r="7325" s="31" customFormat="1" x14ac:dyDescent="0.25"/>
    <row r="7326" s="31" customFormat="1" x14ac:dyDescent="0.25"/>
    <row r="7327" s="31" customFormat="1" x14ac:dyDescent="0.25"/>
    <row r="7328" s="31" customFormat="1" x14ac:dyDescent="0.25"/>
    <row r="7329" s="31" customFormat="1" x14ac:dyDescent="0.25"/>
    <row r="7330" s="31" customFormat="1" x14ac:dyDescent="0.25"/>
    <row r="7331" s="31" customFormat="1" x14ac:dyDescent="0.25"/>
    <row r="7332" s="31" customFormat="1" x14ac:dyDescent="0.25"/>
    <row r="7333" s="31" customFormat="1" x14ac:dyDescent="0.25"/>
    <row r="7334" s="31" customFormat="1" x14ac:dyDescent="0.25"/>
    <row r="7335" s="31" customFormat="1" x14ac:dyDescent="0.25"/>
    <row r="7336" s="31" customFormat="1" x14ac:dyDescent="0.25"/>
    <row r="7337" s="31" customFormat="1" x14ac:dyDescent="0.25"/>
    <row r="7338" s="31" customFormat="1" x14ac:dyDescent="0.25"/>
    <row r="7339" s="31" customFormat="1" x14ac:dyDescent="0.25"/>
    <row r="7340" s="31" customFormat="1" x14ac:dyDescent="0.25"/>
    <row r="7341" s="31" customFormat="1" x14ac:dyDescent="0.25"/>
    <row r="7342" s="31" customFormat="1" x14ac:dyDescent="0.25"/>
    <row r="7343" s="31" customFormat="1" x14ac:dyDescent="0.25"/>
    <row r="7344" s="31" customFormat="1" x14ac:dyDescent="0.25"/>
    <row r="7345" s="31" customFormat="1" x14ac:dyDescent="0.25"/>
    <row r="7346" s="31" customFormat="1" x14ac:dyDescent="0.25"/>
    <row r="7347" s="31" customFormat="1" x14ac:dyDescent="0.25"/>
    <row r="7348" s="31" customFormat="1" x14ac:dyDescent="0.25"/>
    <row r="7349" s="31" customFormat="1" x14ac:dyDescent="0.25"/>
    <row r="7350" s="31" customFormat="1" x14ac:dyDescent="0.25"/>
    <row r="7351" s="31" customFormat="1" x14ac:dyDescent="0.25"/>
    <row r="7352" s="31" customFormat="1" x14ac:dyDescent="0.25"/>
    <row r="7353" s="31" customFormat="1" x14ac:dyDescent="0.25"/>
    <row r="7354" s="31" customFormat="1" x14ac:dyDescent="0.25"/>
    <row r="7355" s="31" customFormat="1" x14ac:dyDescent="0.25"/>
    <row r="7356" s="31" customFormat="1" x14ac:dyDescent="0.25"/>
    <row r="7357" s="31" customFormat="1" x14ac:dyDescent="0.25"/>
    <row r="7358" s="31" customFormat="1" x14ac:dyDescent="0.25"/>
    <row r="7359" s="31" customFormat="1" x14ac:dyDescent="0.25"/>
    <row r="7360" s="31" customFormat="1" x14ac:dyDescent="0.25"/>
    <row r="7361" s="31" customFormat="1" x14ac:dyDescent="0.25"/>
    <row r="7362" s="31" customFormat="1" x14ac:dyDescent="0.25"/>
    <row r="7363" s="31" customFormat="1" x14ac:dyDescent="0.25"/>
    <row r="7364" s="31" customFormat="1" x14ac:dyDescent="0.25"/>
    <row r="7365" s="31" customFormat="1" x14ac:dyDescent="0.25"/>
    <row r="7366" s="31" customFormat="1" x14ac:dyDescent="0.25"/>
    <row r="7367" s="31" customFormat="1" x14ac:dyDescent="0.25"/>
    <row r="7368" s="31" customFormat="1" x14ac:dyDescent="0.25"/>
    <row r="7369" s="31" customFormat="1" x14ac:dyDescent="0.25"/>
    <row r="7370" s="31" customFormat="1" x14ac:dyDescent="0.25"/>
    <row r="7371" s="31" customFormat="1" x14ac:dyDescent="0.25"/>
    <row r="7372" s="31" customFormat="1" x14ac:dyDescent="0.25"/>
    <row r="7373" s="31" customFormat="1" x14ac:dyDescent="0.25"/>
    <row r="7374" s="31" customFormat="1" x14ac:dyDescent="0.25"/>
    <row r="7375" s="31" customFormat="1" x14ac:dyDescent="0.25"/>
    <row r="7376" s="31" customFormat="1" x14ac:dyDescent="0.25"/>
    <row r="7377" s="31" customFormat="1" x14ac:dyDescent="0.25"/>
    <row r="7378" s="31" customFormat="1" x14ac:dyDescent="0.25"/>
    <row r="7379" s="31" customFormat="1" x14ac:dyDescent="0.25"/>
    <row r="7380" s="31" customFormat="1" x14ac:dyDescent="0.25"/>
    <row r="7381" s="31" customFormat="1" x14ac:dyDescent="0.25"/>
    <row r="7382" s="31" customFormat="1" x14ac:dyDescent="0.25"/>
    <row r="7383" s="31" customFormat="1" x14ac:dyDescent="0.25"/>
    <row r="7384" s="31" customFormat="1" x14ac:dyDescent="0.25"/>
    <row r="7385" s="31" customFormat="1" x14ac:dyDescent="0.25"/>
    <row r="7386" s="31" customFormat="1" x14ac:dyDescent="0.25"/>
    <row r="7387" s="31" customFormat="1" x14ac:dyDescent="0.25"/>
    <row r="7388" s="31" customFormat="1" x14ac:dyDescent="0.25"/>
    <row r="7389" s="31" customFormat="1" x14ac:dyDescent="0.25"/>
    <row r="7390" s="31" customFormat="1" x14ac:dyDescent="0.25"/>
    <row r="7391" s="31" customFormat="1" x14ac:dyDescent="0.25"/>
    <row r="7392" s="31" customFormat="1" x14ac:dyDescent="0.25"/>
    <row r="7393" s="31" customFormat="1" x14ac:dyDescent="0.25"/>
    <row r="7394" s="31" customFormat="1" x14ac:dyDescent="0.25"/>
    <row r="7395" s="31" customFormat="1" x14ac:dyDescent="0.25"/>
    <row r="7396" s="31" customFormat="1" x14ac:dyDescent="0.25"/>
    <row r="7397" s="31" customFormat="1" x14ac:dyDescent="0.25"/>
    <row r="7398" s="31" customFormat="1" x14ac:dyDescent="0.25"/>
    <row r="7399" s="31" customFormat="1" x14ac:dyDescent="0.25"/>
    <row r="7400" s="31" customFormat="1" x14ac:dyDescent="0.25"/>
    <row r="7401" s="31" customFormat="1" x14ac:dyDescent="0.25"/>
    <row r="7402" s="31" customFormat="1" x14ac:dyDescent="0.25"/>
    <row r="7403" s="31" customFormat="1" x14ac:dyDescent="0.25"/>
    <row r="7404" s="31" customFormat="1" x14ac:dyDescent="0.25"/>
    <row r="7405" s="31" customFormat="1" x14ac:dyDescent="0.25"/>
    <row r="7406" s="31" customFormat="1" x14ac:dyDescent="0.25"/>
    <row r="7407" s="31" customFormat="1" x14ac:dyDescent="0.25"/>
    <row r="7408" s="31" customFormat="1" x14ac:dyDescent="0.25"/>
    <row r="7409" s="31" customFormat="1" x14ac:dyDescent="0.25"/>
    <row r="7410" s="31" customFormat="1" x14ac:dyDescent="0.25"/>
    <row r="7411" s="31" customFormat="1" x14ac:dyDescent="0.25"/>
    <row r="7412" s="31" customFormat="1" x14ac:dyDescent="0.25"/>
    <row r="7413" s="31" customFormat="1" x14ac:dyDescent="0.25"/>
    <row r="7414" s="31" customFormat="1" x14ac:dyDescent="0.25"/>
    <row r="7415" s="31" customFormat="1" x14ac:dyDescent="0.25"/>
    <row r="7416" s="31" customFormat="1" x14ac:dyDescent="0.25"/>
    <row r="7417" s="31" customFormat="1" x14ac:dyDescent="0.25"/>
    <row r="7418" s="31" customFormat="1" x14ac:dyDescent="0.25"/>
    <row r="7419" s="31" customFormat="1" x14ac:dyDescent="0.25"/>
    <row r="7420" s="31" customFormat="1" x14ac:dyDescent="0.25"/>
    <row r="7421" s="31" customFormat="1" x14ac:dyDescent="0.25"/>
    <row r="7422" s="31" customFormat="1" x14ac:dyDescent="0.25"/>
    <row r="7423" s="31" customFormat="1" x14ac:dyDescent="0.25"/>
    <row r="7424" s="31" customFormat="1" x14ac:dyDescent="0.25"/>
    <row r="7425" s="31" customFormat="1" x14ac:dyDescent="0.25"/>
    <row r="7426" s="31" customFormat="1" x14ac:dyDescent="0.25"/>
    <row r="7427" s="31" customFormat="1" x14ac:dyDescent="0.25"/>
    <row r="7428" s="31" customFormat="1" x14ac:dyDescent="0.25"/>
    <row r="7429" s="31" customFormat="1" x14ac:dyDescent="0.25"/>
    <row r="7430" s="31" customFormat="1" x14ac:dyDescent="0.25"/>
    <row r="7431" s="31" customFormat="1" x14ac:dyDescent="0.25"/>
    <row r="7432" s="31" customFormat="1" x14ac:dyDescent="0.25"/>
    <row r="7433" s="31" customFormat="1" x14ac:dyDescent="0.25"/>
    <row r="7434" s="31" customFormat="1" x14ac:dyDescent="0.25"/>
    <row r="7435" s="31" customFormat="1" x14ac:dyDescent="0.25"/>
    <row r="7436" s="31" customFormat="1" x14ac:dyDescent="0.25"/>
    <row r="7437" s="31" customFormat="1" x14ac:dyDescent="0.25"/>
    <row r="7438" s="31" customFormat="1" x14ac:dyDescent="0.25"/>
    <row r="7439" s="31" customFormat="1" x14ac:dyDescent="0.25"/>
    <row r="7440" s="31" customFormat="1" x14ac:dyDescent="0.25"/>
    <row r="7441" s="31" customFormat="1" x14ac:dyDescent="0.25"/>
    <row r="7442" s="31" customFormat="1" x14ac:dyDescent="0.25"/>
    <row r="7443" s="31" customFormat="1" x14ac:dyDescent="0.25"/>
    <row r="7444" s="31" customFormat="1" x14ac:dyDescent="0.25"/>
    <row r="7445" s="31" customFormat="1" x14ac:dyDescent="0.25"/>
    <row r="7446" s="31" customFormat="1" x14ac:dyDescent="0.25"/>
    <row r="7447" s="31" customFormat="1" x14ac:dyDescent="0.25"/>
    <row r="7448" s="31" customFormat="1" x14ac:dyDescent="0.25"/>
    <row r="7449" s="31" customFormat="1" x14ac:dyDescent="0.25"/>
    <row r="7450" s="31" customFormat="1" x14ac:dyDescent="0.25"/>
    <row r="7451" s="31" customFormat="1" x14ac:dyDescent="0.25"/>
    <row r="7452" s="31" customFormat="1" x14ac:dyDescent="0.25"/>
    <row r="7453" s="31" customFormat="1" x14ac:dyDescent="0.25"/>
    <row r="7454" s="31" customFormat="1" x14ac:dyDescent="0.25"/>
    <row r="7455" s="31" customFormat="1" x14ac:dyDescent="0.25"/>
    <row r="7456" s="31" customFormat="1" x14ac:dyDescent="0.25"/>
    <row r="7457" s="31" customFormat="1" x14ac:dyDescent="0.25"/>
    <row r="7458" s="31" customFormat="1" x14ac:dyDescent="0.25"/>
    <row r="7459" s="31" customFormat="1" x14ac:dyDescent="0.25"/>
    <row r="7460" s="31" customFormat="1" x14ac:dyDescent="0.25"/>
    <row r="7461" s="31" customFormat="1" x14ac:dyDescent="0.25"/>
    <row r="7462" s="31" customFormat="1" x14ac:dyDescent="0.25"/>
    <row r="7463" s="31" customFormat="1" x14ac:dyDescent="0.25"/>
    <row r="7464" s="31" customFormat="1" x14ac:dyDescent="0.25"/>
    <row r="7465" s="31" customFormat="1" x14ac:dyDescent="0.25"/>
    <row r="7466" s="31" customFormat="1" x14ac:dyDescent="0.25"/>
    <row r="7467" s="31" customFormat="1" x14ac:dyDescent="0.25"/>
    <row r="7468" s="31" customFormat="1" x14ac:dyDescent="0.25"/>
    <row r="7469" s="31" customFormat="1" x14ac:dyDescent="0.25"/>
    <row r="7470" s="31" customFormat="1" x14ac:dyDescent="0.25"/>
    <row r="7471" s="31" customFormat="1" x14ac:dyDescent="0.25"/>
    <row r="7472" s="31" customFormat="1" x14ac:dyDescent="0.25"/>
    <row r="7473" s="31" customFormat="1" x14ac:dyDescent="0.25"/>
    <row r="7474" s="31" customFormat="1" x14ac:dyDescent="0.25"/>
    <row r="7475" s="31" customFormat="1" x14ac:dyDescent="0.25"/>
    <row r="7476" s="31" customFormat="1" x14ac:dyDescent="0.25"/>
    <row r="7477" s="31" customFormat="1" x14ac:dyDescent="0.25"/>
    <row r="7478" s="31" customFormat="1" x14ac:dyDescent="0.25"/>
    <row r="7479" s="31" customFormat="1" x14ac:dyDescent="0.25"/>
    <row r="7480" s="31" customFormat="1" x14ac:dyDescent="0.25"/>
    <row r="7481" s="31" customFormat="1" x14ac:dyDescent="0.25"/>
    <row r="7482" s="31" customFormat="1" x14ac:dyDescent="0.25"/>
    <row r="7483" s="31" customFormat="1" x14ac:dyDescent="0.25"/>
    <row r="7484" s="31" customFormat="1" x14ac:dyDescent="0.25"/>
    <row r="7485" s="31" customFormat="1" x14ac:dyDescent="0.25"/>
    <row r="7486" s="31" customFormat="1" x14ac:dyDescent="0.25"/>
    <row r="7487" s="31" customFormat="1" x14ac:dyDescent="0.25"/>
    <row r="7488" s="31" customFormat="1" x14ac:dyDescent="0.25"/>
    <row r="7489" s="31" customFormat="1" x14ac:dyDescent="0.25"/>
    <row r="7490" s="31" customFormat="1" x14ac:dyDescent="0.25"/>
    <row r="7491" s="31" customFormat="1" x14ac:dyDescent="0.25"/>
    <row r="7492" s="31" customFormat="1" x14ac:dyDescent="0.25"/>
    <row r="7493" s="31" customFormat="1" x14ac:dyDescent="0.25"/>
    <row r="7494" s="31" customFormat="1" x14ac:dyDescent="0.25"/>
    <row r="7495" s="31" customFormat="1" x14ac:dyDescent="0.25"/>
    <row r="7496" s="31" customFormat="1" x14ac:dyDescent="0.25"/>
    <row r="7497" s="31" customFormat="1" x14ac:dyDescent="0.25"/>
    <row r="7498" s="31" customFormat="1" x14ac:dyDescent="0.25"/>
    <row r="7499" s="31" customFormat="1" x14ac:dyDescent="0.25"/>
    <row r="7500" s="31" customFormat="1" x14ac:dyDescent="0.25"/>
    <row r="7501" s="31" customFormat="1" x14ac:dyDescent="0.25"/>
    <row r="7502" s="31" customFormat="1" x14ac:dyDescent="0.25"/>
    <row r="7503" s="31" customFormat="1" x14ac:dyDescent="0.25"/>
    <row r="7504" s="31" customFormat="1" x14ac:dyDescent="0.25"/>
    <row r="7505" s="31" customFormat="1" x14ac:dyDescent="0.25"/>
    <row r="7506" s="31" customFormat="1" x14ac:dyDescent="0.25"/>
    <row r="7507" s="31" customFormat="1" x14ac:dyDescent="0.25"/>
    <row r="7508" s="31" customFormat="1" x14ac:dyDescent="0.25"/>
    <row r="7509" s="31" customFormat="1" x14ac:dyDescent="0.25"/>
    <row r="7510" s="31" customFormat="1" x14ac:dyDescent="0.25"/>
    <row r="7511" s="31" customFormat="1" x14ac:dyDescent="0.25"/>
    <row r="7512" s="31" customFormat="1" x14ac:dyDescent="0.25"/>
    <row r="7513" s="31" customFormat="1" x14ac:dyDescent="0.25"/>
    <row r="7514" s="31" customFormat="1" x14ac:dyDescent="0.25"/>
    <row r="7515" s="31" customFormat="1" x14ac:dyDescent="0.25"/>
    <row r="7516" s="31" customFormat="1" x14ac:dyDescent="0.25"/>
    <row r="7517" s="31" customFormat="1" x14ac:dyDescent="0.25"/>
    <row r="7518" s="31" customFormat="1" x14ac:dyDescent="0.25"/>
    <row r="7519" s="31" customFormat="1" x14ac:dyDescent="0.25"/>
    <row r="7520" s="31" customFormat="1" x14ac:dyDescent="0.25"/>
    <row r="7521" s="31" customFormat="1" x14ac:dyDescent="0.25"/>
    <row r="7522" s="31" customFormat="1" x14ac:dyDescent="0.25"/>
    <row r="7523" s="31" customFormat="1" x14ac:dyDescent="0.25"/>
    <row r="7524" s="31" customFormat="1" x14ac:dyDescent="0.25"/>
    <row r="7525" s="31" customFormat="1" x14ac:dyDescent="0.25"/>
    <row r="7526" s="31" customFormat="1" x14ac:dyDescent="0.25"/>
    <row r="7527" s="31" customFormat="1" x14ac:dyDescent="0.25"/>
    <row r="7528" s="31" customFormat="1" x14ac:dyDescent="0.25"/>
    <row r="7529" s="31" customFormat="1" x14ac:dyDescent="0.25"/>
    <row r="7530" s="31" customFormat="1" x14ac:dyDescent="0.25"/>
    <row r="7531" s="31" customFormat="1" x14ac:dyDescent="0.25"/>
    <row r="7532" s="31" customFormat="1" x14ac:dyDescent="0.25"/>
    <row r="7533" s="31" customFormat="1" x14ac:dyDescent="0.25"/>
    <row r="7534" s="31" customFormat="1" x14ac:dyDescent="0.25"/>
    <row r="7535" s="31" customFormat="1" x14ac:dyDescent="0.25"/>
    <row r="7536" s="31" customFormat="1" x14ac:dyDescent="0.25"/>
    <row r="7537" s="31" customFormat="1" x14ac:dyDescent="0.25"/>
    <row r="7538" s="31" customFormat="1" x14ac:dyDescent="0.25"/>
    <row r="7539" s="31" customFormat="1" x14ac:dyDescent="0.25"/>
    <row r="7540" s="31" customFormat="1" x14ac:dyDescent="0.25"/>
    <row r="7541" s="31" customFormat="1" x14ac:dyDescent="0.25"/>
    <row r="7542" s="31" customFormat="1" x14ac:dyDescent="0.25"/>
    <row r="7543" s="31" customFormat="1" x14ac:dyDescent="0.25"/>
    <row r="7544" s="31" customFormat="1" x14ac:dyDescent="0.25"/>
    <row r="7545" s="31" customFormat="1" x14ac:dyDescent="0.25"/>
    <row r="7546" s="31" customFormat="1" x14ac:dyDescent="0.25"/>
    <row r="7547" s="31" customFormat="1" x14ac:dyDescent="0.25"/>
    <row r="7548" s="31" customFormat="1" x14ac:dyDescent="0.25"/>
    <row r="7549" s="31" customFormat="1" x14ac:dyDescent="0.25"/>
    <row r="7550" s="31" customFormat="1" x14ac:dyDescent="0.25"/>
    <row r="7551" s="31" customFormat="1" x14ac:dyDescent="0.25"/>
    <row r="7552" s="31" customFormat="1" x14ac:dyDescent="0.25"/>
    <row r="7553" s="31" customFormat="1" x14ac:dyDescent="0.25"/>
    <row r="7554" s="31" customFormat="1" x14ac:dyDescent="0.25"/>
    <row r="7555" s="31" customFormat="1" x14ac:dyDescent="0.25"/>
    <row r="7556" s="31" customFormat="1" x14ac:dyDescent="0.25"/>
    <row r="7557" s="31" customFormat="1" x14ac:dyDescent="0.25"/>
    <row r="7558" s="31" customFormat="1" x14ac:dyDescent="0.25"/>
    <row r="7559" s="31" customFormat="1" x14ac:dyDescent="0.25"/>
    <row r="7560" s="31" customFormat="1" x14ac:dyDescent="0.25"/>
    <row r="7561" s="31" customFormat="1" x14ac:dyDescent="0.25"/>
    <row r="7562" s="31" customFormat="1" x14ac:dyDescent="0.25"/>
    <row r="7563" s="31" customFormat="1" x14ac:dyDescent="0.25"/>
    <row r="7564" s="31" customFormat="1" x14ac:dyDescent="0.25"/>
    <row r="7565" s="31" customFormat="1" x14ac:dyDescent="0.25"/>
    <row r="7566" s="31" customFormat="1" x14ac:dyDescent="0.25"/>
    <row r="7567" s="31" customFormat="1" x14ac:dyDescent="0.25"/>
    <row r="7568" s="31" customFormat="1" x14ac:dyDescent="0.25"/>
    <row r="7569" s="31" customFormat="1" x14ac:dyDescent="0.25"/>
    <row r="7570" s="31" customFormat="1" x14ac:dyDescent="0.25"/>
    <row r="7571" s="31" customFormat="1" x14ac:dyDescent="0.25"/>
    <row r="7572" s="31" customFormat="1" x14ac:dyDescent="0.25"/>
    <row r="7573" s="31" customFormat="1" x14ac:dyDescent="0.25"/>
    <row r="7574" s="31" customFormat="1" x14ac:dyDescent="0.25"/>
    <row r="7575" s="31" customFormat="1" x14ac:dyDescent="0.25"/>
    <row r="7576" s="31" customFormat="1" x14ac:dyDescent="0.25"/>
    <row r="7577" s="31" customFormat="1" x14ac:dyDescent="0.25"/>
    <row r="7578" s="31" customFormat="1" x14ac:dyDescent="0.25"/>
    <row r="7579" s="31" customFormat="1" x14ac:dyDescent="0.25"/>
    <row r="7580" s="31" customFormat="1" x14ac:dyDescent="0.25"/>
    <row r="7581" s="31" customFormat="1" x14ac:dyDescent="0.25"/>
    <row r="7582" s="31" customFormat="1" x14ac:dyDescent="0.25"/>
    <row r="7583" s="31" customFormat="1" x14ac:dyDescent="0.25"/>
    <row r="7584" s="31" customFormat="1" x14ac:dyDescent="0.25"/>
    <row r="7585" s="31" customFormat="1" x14ac:dyDescent="0.25"/>
    <row r="7586" s="31" customFormat="1" x14ac:dyDescent="0.25"/>
    <row r="7587" s="31" customFormat="1" x14ac:dyDescent="0.25"/>
    <row r="7588" s="31" customFormat="1" x14ac:dyDescent="0.25"/>
    <row r="7589" s="31" customFormat="1" x14ac:dyDescent="0.25"/>
    <row r="7590" s="31" customFormat="1" x14ac:dyDescent="0.25"/>
    <row r="7591" s="31" customFormat="1" x14ac:dyDescent="0.25"/>
    <row r="7592" s="31" customFormat="1" x14ac:dyDescent="0.25"/>
    <row r="7593" s="31" customFormat="1" x14ac:dyDescent="0.25"/>
    <row r="7594" s="31" customFormat="1" x14ac:dyDescent="0.25"/>
    <row r="7595" s="31" customFormat="1" x14ac:dyDescent="0.25"/>
    <row r="7596" s="31" customFormat="1" x14ac:dyDescent="0.25"/>
    <row r="7597" s="31" customFormat="1" x14ac:dyDescent="0.25"/>
    <row r="7598" s="31" customFormat="1" x14ac:dyDescent="0.25"/>
    <row r="7599" s="31" customFormat="1" x14ac:dyDescent="0.25"/>
    <row r="7600" s="31" customFormat="1" x14ac:dyDescent="0.25"/>
    <row r="7601" s="31" customFormat="1" x14ac:dyDescent="0.25"/>
    <row r="7602" s="31" customFormat="1" x14ac:dyDescent="0.25"/>
    <row r="7603" s="31" customFormat="1" x14ac:dyDescent="0.25"/>
    <row r="7604" s="31" customFormat="1" x14ac:dyDescent="0.25"/>
    <row r="7605" s="31" customFormat="1" x14ac:dyDescent="0.25"/>
    <row r="7606" s="31" customFormat="1" x14ac:dyDescent="0.25"/>
    <row r="7607" s="31" customFormat="1" x14ac:dyDescent="0.25"/>
    <row r="7608" s="31" customFormat="1" x14ac:dyDescent="0.25"/>
    <row r="7609" s="31" customFormat="1" x14ac:dyDescent="0.25"/>
    <row r="7610" s="31" customFormat="1" x14ac:dyDescent="0.25"/>
    <row r="7611" s="31" customFormat="1" x14ac:dyDescent="0.25"/>
    <row r="7612" s="31" customFormat="1" x14ac:dyDescent="0.25"/>
    <row r="7613" s="31" customFormat="1" x14ac:dyDescent="0.25"/>
    <row r="7614" s="31" customFormat="1" x14ac:dyDescent="0.25"/>
    <row r="7615" s="31" customFormat="1" x14ac:dyDescent="0.25"/>
    <row r="7616" s="31" customFormat="1" x14ac:dyDescent="0.25"/>
    <row r="7617" s="31" customFormat="1" x14ac:dyDescent="0.25"/>
    <row r="7618" s="31" customFormat="1" x14ac:dyDescent="0.25"/>
    <row r="7619" s="31" customFormat="1" x14ac:dyDescent="0.25"/>
    <row r="7620" s="31" customFormat="1" x14ac:dyDescent="0.25"/>
    <row r="7621" s="31" customFormat="1" x14ac:dyDescent="0.25"/>
    <row r="7622" s="31" customFormat="1" x14ac:dyDescent="0.25"/>
    <row r="7623" s="31" customFormat="1" x14ac:dyDescent="0.25"/>
    <row r="7624" s="31" customFormat="1" x14ac:dyDescent="0.25"/>
    <row r="7625" s="31" customFormat="1" x14ac:dyDescent="0.25"/>
    <row r="7626" s="31" customFormat="1" x14ac:dyDescent="0.25"/>
    <row r="7627" s="31" customFormat="1" x14ac:dyDescent="0.25"/>
    <row r="7628" s="31" customFormat="1" x14ac:dyDescent="0.25"/>
    <row r="7629" s="31" customFormat="1" x14ac:dyDescent="0.25"/>
    <row r="7630" s="31" customFormat="1" x14ac:dyDescent="0.25"/>
    <row r="7631" s="31" customFormat="1" x14ac:dyDescent="0.25"/>
    <row r="7632" s="31" customFormat="1" x14ac:dyDescent="0.25"/>
    <row r="7633" s="31" customFormat="1" x14ac:dyDescent="0.25"/>
    <row r="7634" s="31" customFormat="1" x14ac:dyDescent="0.25"/>
    <row r="7635" s="31" customFormat="1" x14ac:dyDescent="0.25"/>
    <row r="7636" s="31" customFormat="1" x14ac:dyDescent="0.25"/>
    <row r="7637" s="31" customFormat="1" x14ac:dyDescent="0.25"/>
    <row r="7638" s="31" customFormat="1" x14ac:dyDescent="0.25"/>
    <row r="7639" s="31" customFormat="1" x14ac:dyDescent="0.25"/>
    <row r="7640" s="31" customFormat="1" x14ac:dyDescent="0.25"/>
    <row r="7641" s="31" customFormat="1" x14ac:dyDescent="0.25"/>
    <row r="7642" s="31" customFormat="1" x14ac:dyDescent="0.25"/>
    <row r="7643" s="31" customFormat="1" x14ac:dyDescent="0.25"/>
    <row r="7644" s="31" customFormat="1" x14ac:dyDescent="0.25"/>
    <row r="7645" s="31" customFormat="1" x14ac:dyDescent="0.25"/>
    <row r="7646" s="31" customFormat="1" x14ac:dyDescent="0.25"/>
    <row r="7647" s="31" customFormat="1" x14ac:dyDescent="0.25"/>
    <row r="7648" s="31" customFormat="1" x14ac:dyDescent="0.25"/>
    <row r="7649" s="31" customFormat="1" x14ac:dyDescent="0.25"/>
    <row r="7650" s="31" customFormat="1" x14ac:dyDescent="0.25"/>
    <row r="7651" s="31" customFormat="1" x14ac:dyDescent="0.25"/>
    <row r="7652" s="31" customFormat="1" x14ac:dyDescent="0.25"/>
    <row r="7653" s="31" customFormat="1" x14ac:dyDescent="0.25"/>
    <row r="7654" s="31" customFormat="1" x14ac:dyDescent="0.25"/>
    <row r="7655" s="31" customFormat="1" x14ac:dyDescent="0.25"/>
    <row r="7656" s="31" customFormat="1" x14ac:dyDescent="0.25"/>
    <row r="7657" s="31" customFormat="1" x14ac:dyDescent="0.25"/>
    <row r="7658" s="31" customFormat="1" x14ac:dyDescent="0.25"/>
    <row r="7659" s="31" customFormat="1" x14ac:dyDescent="0.25"/>
    <row r="7660" s="31" customFormat="1" x14ac:dyDescent="0.25"/>
    <row r="7661" s="31" customFormat="1" x14ac:dyDescent="0.25"/>
    <row r="7662" s="31" customFormat="1" x14ac:dyDescent="0.25"/>
    <row r="7663" s="31" customFormat="1" x14ac:dyDescent="0.25"/>
    <row r="7664" s="31" customFormat="1" x14ac:dyDescent="0.25"/>
    <row r="7665" s="31" customFormat="1" x14ac:dyDescent="0.25"/>
    <row r="7666" s="31" customFormat="1" x14ac:dyDescent="0.25"/>
    <row r="7667" s="31" customFormat="1" x14ac:dyDescent="0.25"/>
    <row r="7668" s="31" customFormat="1" x14ac:dyDescent="0.25"/>
    <row r="7669" s="31" customFormat="1" x14ac:dyDescent="0.25"/>
    <row r="7670" s="31" customFormat="1" x14ac:dyDescent="0.25"/>
    <row r="7671" s="31" customFormat="1" x14ac:dyDescent="0.25"/>
    <row r="7672" s="31" customFormat="1" x14ac:dyDescent="0.25"/>
    <row r="7673" s="31" customFormat="1" x14ac:dyDescent="0.25"/>
    <row r="7674" s="31" customFormat="1" x14ac:dyDescent="0.25"/>
    <row r="7675" s="31" customFormat="1" x14ac:dyDescent="0.25"/>
    <row r="7676" s="31" customFormat="1" x14ac:dyDescent="0.25"/>
    <row r="7677" s="31" customFormat="1" x14ac:dyDescent="0.25"/>
    <row r="7678" s="31" customFormat="1" x14ac:dyDescent="0.25"/>
    <row r="7679" s="31" customFormat="1" x14ac:dyDescent="0.25"/>
    <row r="7680" s="31" customFormat="1" x14ac:dyDescent="0.25"/>
    <row r="7681" s="31" customFormat="1" x14ac:dyDescent="0.25"/>
    <row r="7682" s="31" customFormat="1" x14ac:dyDescent="0.25"/>
    <row r="7683" s="31" customFormat="1" x14ac:dyDescent="0.25"/>
    <row r="7684" s="31" customFormat="1" x14ac:dyDescent="0.25"/>
    <row r="7685" s="31" customFormat="1" x14ac:dyDescent="0.25"/>
    <row r="7686" s="31" customFormat="1" x14ac:dyDescent="0.25"/>
    <row r="7687" s="31" customFormat="1" x14ac:dyDescent="0.25"/>
    <row r="7688" s="31" customFormat="1" x14ac:dyDescent="0.25"/>
    <row r="7689" s="31" customFormat="1" x14ac:dyDescent="0.25"/>
    <row r="7690" s="31" customFormat="1" x14ac:dyDescent="0.25"/>
    <row r="7691" s="31" customFormat="1" x14ac:dyDescent="0.25"/>
    <row r="7692" s="31" customFormat="1" x14ac:dyDescent="0.25"/>
    <row r="7693" s="31" customFormat="1" x14ac:dyDescent="0.25"/>
    <row r="7694" s="31" customFormat="1" x14ac:dyDescent="0.25"/>
    <row r="7695" s="31" customFormat="1" x14ac:dyDescent="0.25"/>
    <row r="7696" s="31" customFormat="1" x14ac:dyDescent="0.25"/>
    <row r="7697" s="31" customFormat="1" x14ac:dyDescent="0.25"/>
    <row r="7698" s="31" customFormat="1" x14ac:dyDescent="0.25"/>
    <row r="7699" s="31" customFormat="1" x14ac:dyDescent="0.25"/>
    <row r="7700" s="31" customFormat="1" x14ac:dyDescent="0.25"/>
    <row r="7701" s="31" customFormat="1" x14ac:dyDescent="0.25"/>
    <row r="7702" s="31" customFormat="1" x14ac:dyDescent="0.25"/>
    <row r="7703" s="31" customFormat="1" x14ac:dyDescent="0.25"/>
    <row r="7704" s="31" customFormat="1" x14ac:dyDescent="0.25"/>
    <row r="7705" s="31" customFormat="1" x14ac:dyDescent="0.25"/>
    <row r="7706" s="31" customFormat="1" x14ac:dyDescent="0.25"/>
    <row r="7707" s="31" customFormat="1" x14ac:dyDescent="0.25"/>
    <row r="7708" s="31" customFormat="1" x14ac:dyDescent="0.25"/>
    <row r="7709" s="31" customFormat="1" x14ac:dyDescent="0.25"/>
    <row r="7710" s="31" customFormat="1" x14ac:dyDescent="0.25"/>
    <row r="7711" s="31" customFormat="1" x14ac:dyDescent="0.25"/>
    <row r="7712" s="31" customFormat="1" x14ac:dyDescent="0.25"/>
    <row r="7713" s="31" customFormat="1" x14ac:dyDescent="0.25"/>
    <row r="7714" s="31" customFormat="1" x14ac:dyDescent="0.25"/>
    <row r="7715" s="31" customFormat="1" x14ac:dyDescent="0.25"/>
    <row r="7716" s="31" customFormat="1" x14ac:dyDescent="0.25"/>
    <row r="7717" s="31" customFormat="1" x14ac:dyDescent="0.25"/>
    <row r="7718" s="31" customFormat="1" x14ac:dyDescent="0.25"/>
    <row r="7719" s="31" customFormat="1" x14ac:dyDescent="0.25"/>
    <row r="7720" s="31" customFormat="1" x14ac:dyDescent="0.25"/>
    <row r="7721" s="31" customFormat="1" x14ac:dyDescent="0.25"/>
    <row r="7722" s="31" customFormat="1" x14ac:dyDescent="0.25"/>
    <row r="7723" s="31" customFormat="1" x14ac:dyDescent="0.25"/>
    <row r="7724" s="31" customFormat="1" x14ac:dyDescent="0.25"/>
    <row r="7725" s="31" customFormat="1" x14ac:dyDescent="0.25"/>
    <row r="7726" s="31" customFormat="1" x14ac:dyDescent="0.25"/>
    <row r="7727" s="31" customFormat="1" x14ac:dyDescent="0.25"/>
    <row r="7728" s="31" customFormat="1" x14ac:dyDescent="0.25"/>
    <row r="7729" s="31" customFormat="1" x14ac:dyDescent="0.25"/>
    <row r="7730" s="31" customFormat="1" x14ac:dyDescent="0.25"/>
    <row r="7731" s="31" customFormat="1" x14ac:dyDescent="0.25"/>
    <row r="7732" s="31" customFormat="1" x14ac:dyDescent="0.25"/>
    <row r="7733" s="31" customFormat="1" x14ac:dyDescent="0.25"/>
    <row r="7734" s="31" customFormat="1" x14ac:dyDescent="0.25"/>
    <row r="7735" s="31" customFormat="1" x14ac:dyDescent="0.25"/>
    <row r="7736" s="31" customFormat="1" x14ac:dyDescent="0.25"/>
    <row r="7737" s="31" customFormat="1" x14ac:dyDescent="0.25"/>
    <row r="7738" s="31" customFormat="1" x14ac:dyDescent="0.25"/>
    <row r="7739" s="31" customFormat="1" x14ac:dyDescent="0.25"/>
    <row r="7740" s="31" customFormat="1" x14ac:dyDescent="0.25"/>
    <row r="7741" s="31" customFormat="1" x14ac:dyDescent="0.25"/>
    <row r="7742" s="31" customFormat="1" x14ac:dyDescent="0.25"/>
    <row r="7743" s="31" customFormat="1" x14ac:dyDescent="0.25"/>
    <row r="7744" s="31" customFormat="1" x14ac:dyDescent="0.25"/>
    <row r="7745" s="31" customFormat="1" x14ac:dyDescent="0.25"/>
    <row r="7746" s="31" customFormat="1" x14ac:dyDescent="0.25"/>
    <row r="7747" s="31" customFormat="1" x14ac:dyDescent="0.25"/>
    <row r="7748" s="31" customFormat="1" x14ac:dyDescent="0.25"/>
    <row r="7749" s="31" customFormat="1" x14ac:dyDescent="0.25"/>
    <row r="7750" s="31" customFormat="1" x14ac:dyDescent="0.25"/>
    <row r="7751" s="31" customFormat="1" x14ac:dyDescent="0.25"/>
    <row r="7752" s="31" customFormat="1" x14ac:dyDescent="0.25"/>
    <row r="7753" s="31" customFormat="1" x14ac:dyDescent="0.25"/>
    <row r="7754" s="31" customFormat="1" x14ac:dyDescent="0.25"/>
    <row r="7755" s="31" customFormat="1" x14ac:dyDescent="0.25"/>
    <row r="7756" s="31" customFormat="1" x14ac:dyDescent="0.25"/>
    <row r="7757" s="31" customFormat="1" x14ac:dyDescent="0.25"/>
    <row r="7758" s="31" customFormat="1" x14ac:dyDescent="0.25"/>
    <row r="7759" s="31" customFormat="1" x14ac:dyDescent="0.25"/>
    <row r="7760" s="31" customFormat="1" x14ac:dyDescent="0.25"/>
    <row r="7761" s="31" customFormat="1" x14ac:dyDescent="0.25"/>
    <row r="7762" s="31" customFormat="1" x14ac:dyDescent="0.25"/>
    <row r="7763" s="31" customFormat="1" x14ac:dyDescent="0.25"/>
    <row r="7764" s="31" customFormat="1" x14ac:dyDescent="0.25"/>
    <row r="7765" s="31" customFormat="1" x14ac:dyDescent="0.25"/>
    <row r="7766" s="31" customFormat="1" x14ac:dyDescent="0.25"/>
    <row r="7767" s="31" customFormat="1" x14ac:dyDescent="0.25"/>
    <row r="7768" s="31" customFormat="1" x14ac:dyDescent="0.25"/>
    <row r="7769" s="31" customFormat="1" x14ac:dyDescent="0.25"/>
    <row r="7770" s="31" customFormat="1" x14ac:dyDescent="0.25"/>
    <row r="7771" s="31" customFormat="1" x14ac:dyDescent="0.25"/>
    <row r="7772" s="31" customFormat="1" x14ac:dyDescent="0.25"/>
    <row r="7773" s="31" customFormat="1" x14ac:dyDescent="0.25"/>
    <row r="7774" s="31" customFormat="1" x14ac:dyDescent="0.25"/>
    <row r="7775" s="31" customFormat="1" x14ac:dyDescent="0.25"/>
    <row r="7776" s="31" customFormat="1" x14ac:dyDescent="0.25"/>
    <row r="7777" s="31" customFormat="1" x14ac:dyDescent="0.25"/>
    <row r="7778" s="31" customFormat="1" x14ac:dyDescent="0.25"/>
    <row r="7779" s="31" customFormat="1" x14ac:dyDescent="0.25"/>
    <row r="7780" s="31" customFormat="1" x14ac:dyDescent="0.25"/>
    <row r="7781" s="31" customFormat="1" x14ac:dyDescent="0.25"/>
    <row r="7782" s="31" customFormat="1" x14ac:dyDescent="0.25"/>
    <row r="7783" s="31" customFormat="1" x14ac:dyDescent="0.25"/>
    <row r="7784" s="31" customFormat="1" x14ac:dyDescent="0.25"/>
    <row r="7785" s="31" customFormat="1" x14ac:dyDescent="0.25"/>
    <row r="7786" s="31" customFormat="1" x14ac:dyDescent="0.25"/>
    <row r="7787" s="31" customFormat="1" x14ac:dyDescent="0.25"/>
    <row r="7788" s="31" customFormat="1" x14ac:dyDescent="0.25"/>
    <row r="7789" s="31" customFormat="1" x14ac:dyDescent="0.25"/>
    <row r="7790" s="31" customFormat="1" x14ac:dyDescent="0.25"/>
    <row r="7791" s="31" customFormat="1" x14ac:dyDescent="0.25"/>
    <row r="7792" s="31" customFormat="1" x14ac:dyDescent="0.25"/>
    <row r="7793" s="31" customFormat="1" x14ac:dyDescent="0.25"/>
    <row r="7794" s="31" customFormat="1" x14ac:dyDescent="0.25"/>
    <row r="7795" s="31" customFormat="1" x14ac:dyDescent="0.25"/>
    <row r="7796" s="31" customFormat="1" x14ac:dyDescent="0.25"/>
    <row r="7797" s="31" customFormat="1" x14ac:dyDescent="0.25"/>
    <row r="7798" s="31" customFormat="1" x14ac:dyDescent="0.25"/>
    <row r="7799" s="31" customFormat="1" x14ac:dyDescent="0.25"/>
    <row r="7800" s="31" customFormat="1" x14ac:dyDescent="0.25"/>
    <row r="7801" s="31" customFormat="1" x14ac:dyDescent="0.25"/>
    <row r="7802" s="31" customFormat="1" x14ac:dyDescent="0.25"/>
    <row r="7803" s="31" customFormat="1" x14ac:dyDescent="0.25"/>
    <row r="7804" s="31" customFormat="1" x14ac:dyDescent="0.25"/>
    <row r="7805" s="31" customFormat="1" x14ac:dyDescent="0.25"/>
    <row r="7806" s="31" customFormat="1" x14ac:dyDescent="0.25"/>
    <row r="7807" s="31" customFormat="1" x14ac:dyDescent="0.25"/>
    <row r="7808" s="31" customFormat="1" x14ac:dyDescent="0.25"/>
    <row r="7809" s="31" customFormat="1" x14ac:dyDescent="0.25"/>
    <row r="7810" s="31" customFormat="1" x14ac:dyDescent="0.25"/>
    <row r="7811" s="31" customFormat="1" x14ac:dyDescent="0.25"/>
    <row r="7812" s="31" customFormat="1" x14ac:dyDescent="0.25"/>
    <row r="7813" s="31" customFormat="1" x14ac:dyDescent="0.25"/>
    <row r="7814" s="31" customFormat="1" x14ac:dyDescent="0.25"/>
    <row r="7815" s="31" customFormat="1" x14ac:dyDescent="0.25"/>
    <row r="7816" s="31" customFormat="1" x14ac:dyDescent="0.25"/>
    <row r="7817" s="31" customFormat="1" x14ac:dyDescent="0.25"/>
    <row r="7818" s="31" customFormat="1" x14ac:dyDescent="0.25"/>
    <row r="7819" s="31" customFormat="1" x14ac:dyDescent="0.25"/>
    <row r="7820" s="31" customFormat="1" x14ac:dyDescent="0.25"/>
    <row r="7821" s="31" customFormat="1" x14ac:dyDescent="0.25"/>
    <row r="7822" s="31" customFormat="1" x14ac:dyDescent="0.25"/>
    <row r="7823" s="31" customFormat="1" x14ac:dyDescent="0.25"/>
    <row r="7824" s="31" customFormat="1" x14ac:dyDescent="0.25"/>
    <row r="7825" s="31" customFormat="1" x14ac:dyDescent="0.25"/>
    <row r="7826" s="31" customFormat="1" x14ac:dyDescent="0.25"/>
    <row r="7827" s="31" customFormat="1" x14ac:dyDescent="0.25"/>
    <row r="7828" s="31" customFormat="1" x14ac:dyDescent="0.25"/>
    <row r="7829" s="31" customFormat="1" x14ac:dyDescent="0.25"/>
    <row r="7830" s="31" customFormat="1" x14ac:dyDescent="0.25"/>
    <row r="7831" s="31" customFormat="1" x14ac:dyDescent="0.25"/>
    <row r="7832" s="31" customFormat="1" x14ac:dyDescent="0.25"/>
    <row r="7833" s="31" customFormat="1" x14ac:dyDescent="0.25"/>
    <row r="7834" s="31" customFormat="1" x14ac:dyDescent="0.25"/>
    <row r="7835" s="31" customFormat="1" x14ac:dyDescent="0.25"/>
    <row r="7836" s="31" customFormat="1" x14ac:dyDescent="0.25"/>
    <row r="7837" s="31" customFormat="1" x14ac:dyDescent="0.25"/>
    <row r="7838" s="31" customFormat="1" x14ac:dyDescent="0.25"/>
    <row r="7839" s="31" customFormat="1" x14ac:dyDescent="0.25"/>
    <row r="7840" s="31" customFormat="1" x14ac:dyDescent="0.25"/>
    <row r="7841" s="31" customFormat="1" x14ac:dyDescent="0.25"/>
    <row r="7842" s="31" customFormat="1" x14ac:dyDescent="0.25"/>
    <row r="7843" s="31" customFormat="1" x14ac:dyDescent="0.25"/>
    <row r="7844" s="31" customFormat="1" x14ac:dyDescent="0.25"/>
    <row r="7845" s="31" customFormat="1" x14ac:dyDescent="0.25"/>
    <row r="7846" s="31" customFormat="1" x14ac:dyDescent="0.25"/>
    <row r="7847" s="31" customFormat="1" x14ac:dyDescent="0.25"/>
    <row r="7848" s="31" customFormat="1" x14ac:dyDescent="0.25"/>
    <row r="7849" s="31" customFormat="1" x14ac:dyDescent="0.25"/>
    <row r="7850" s="31" customFormat="1" x14ac:dyDescent="0.25"/>
    <row r="7851" s="31" customFormat="1" x14ac:dyDescent="0.25"/>
    <row r="7852" s="31" customFormat="1" x14ac:dyDescent="0.25"/>
    <row r="7853" s="31" customFormat="1" x14ac:dyDescent="0.25"/>
    <row r="7854" s="31" customFormat="1" x14ac:dyDescent="0.25"/>
    <row r="7855" s="31" customFormat="1" x14ac:dyDescent="0.25"/>
    <row r="7856" s="31" customFormat="1" x14ac:dyDescent="0.25"/>
    <row r="7857" s="31" customFormat="1" x14ac:dyDescent="0.25"/>
    <row r="7858" s="31" customFormat="1" x14ac:dyDescent="0.25"/>
    <row r="7859" s="31" customFormat="1" x14ac:dyDescent="0.25"/>
    <row r="7860" s="31" customFormat="1" x14ac:dyDescent="0.25"/>
    <row r="7861" s="31" customFormat="1" x14ac:dyDescent="0.25"/>
    <row r="7862" s="31" customFormat="1" x14ac:dyDescent="0.25"/>
    <row r="7863" s="31" customFormat="1" x14ac:dyDescent="0.25"/>
    <row r="7864" s="31" customFormat="1" x14ac:dyDescent="0.25"/>
    <row r="7865" s="31" customFormat="1" x14ac:dyDescent="0.25"/>
    <row r="7866" s="31" customFormat="1" x14ac:dyDescent="0.25"/>
    <row r="7867" s="31" customFormat="1" x14ac:dyDescent="0.25"/>
    <row r="7868" s="31" customFormat="1" x14ac:dyDescent="0.25"/>
    <row r="7869" s="31" customFormat="1" x14ac:dyDescent="0.25"/>
    <row r="7870" s="31" customFormat="1" x14ac:dyDescent="0.25"/>
    <row r="7871" s="31" customFormat="1" x14ac:dyDescent="0.25"/>
    <row r="7872" s="31" customFormat="1" x14ac:dyDescent="0.25"/>
    <row r="7873" s="31" customFormat="1" x14ac:dyDescent="0.25"/>
    <row r="7874" s="31" customFormat="1" x14ac:dyDescent="0.25"/>
    <row r="7875" s="31" customFormat="1" x14ac:dyDescent="0.25"/>
    <row r="7876" s="31" customFormat="1" x14ac:dyDescent="0.25"/>
    <row r="7877" s="31" customFormat="1" x14ac:dyDescent="0.25"/>
    <row r="7878" s="31" customFormat="1" x14ac:dyDescent="0.25"/>
    <row r="7879" s="31" customFormat="1" x14ac:dyDescent="0.25"/>
    <row r="7880" s="31" customFormat="1" x14ac:dyDescent="0.25"/>
    <row r="7881" s="31" customFormat="1" x14ac:dyDescent="0.25"/>
    <row r="7882" s="31" customFormat="1" x14ac:dyDescent="0.25"/>
    <row r="7883" s="31" customFormat="1" x14ac:dyDescent="0.25"/>
    <row r="7884" s="31" customFormat="1" x14ac:dyDescent="0.25"/>
    <row r="7885" s="31" customFormat="1" x14ac:dyDescent="0.25"/>
    <row r="7886" s="31" customFormat="1" x14ac:dyDescent="0.25"/>
    <row r="7887" s="31" customFormat="1" x14ac:dyDescent="0.25"/>
    <row r="7888" s="31" customFormat="1" x14ac:dyDescent="0.25"/>
    <row r="7889" s="31" customFormat="1" x14ac:dyDescent="0.25"/>
    <row r="7890" s="31" customFormat="1" x14ac:dyDescent="0.25"/>
    <row r="7891" s="31" customFormat="1" x14ac:dyDescent="0.25"/>
    <row r="7892" s="31" customFormat="1" x14ac:dyDescent="0.25"/>
    <row r="7893" s="31" customFormat="1" x14ac:dyDescent="0.25"/>
    <row r="7894" s="31" customFormat="1" x14ac:dyDescent="0.25"/>
    <row r="7895" s="31" customFormat="1" x14ac:dyDescent="0.25"/>
    <row r="7896" s="31" customFormat="1" x14ac:dyDescent="0.25"/>
    <row r="7897" s="31" customFormat="1" x14ac:dyDescent="0.25"/>
    <row r="7898" s="31" customFormat="1" x14ac:dyDescent="0.25"/>
    <row r="7899" s="31" customFormat="1" x14ac:dyDescent="0.25"/>
    <row r="7900" s="31" customFormat="1" x14ac:dyDescent="0.25"/>
    <row r="7901" s="31" customFormat="1" x14ac:dyDescent="0.25"/>
    <row r="7902" s="31" customFormat="1" x14ac:dyDescent="0.25"/>
    <row r="7903" s="31" customFormat="1" x14ac:dyDescent="0.25"/>
    <row r="7904" s="31" customFormat="1" x14ac:dyDescent="0.25"/>
    <row r="7905" s="31" customFormat="1" x14ac:dyDescent="0.25"/>
    <row r="7906" s="31" customFormat="1" x14ac:dyDescent="0.25"/>
    <row r="7907" s="31" customFormat="1" x14ac:dyDescent="0.25"/>
    <row r="7908" s="31" customFormat="1" x14ac:dyDescent="0.25"/>
    <row r="7909" s="31" customFormat="1" x14ac:dyDescent="0.25"/>
    <row r="7910" s="31" customFormat="1" x14ac:dyDescent="0.25"/>
    <row r="7911" s="31" customFormat="1" x14ac:dyDescent="0.25"/>
    <row r="7912" s="31" customFormat="1" x14ac:dyDescent="0.25"/>
    <row r="7913" s="31" customFormat="1" x14ac:dyDescent="0.25"/>
    <row r="7914" s="31" customFormat="1" x14ac:dyDescent="0.25"/>
    <row r="7915" s="31" customFormat="1" x14ac:dyDescent="0.25"/>
    <row r="7916" s="31" customFormat="1" x14ac:dyDescent="0.25"/>
    <row r="7917" s="31" customFormat="1" x14ac:dyDescent="0.25"/>
    <row r="7918" s="31" customFormat="1" x14ac:dyDescent="0.25"/>
    <row r="7919" s="31" customFormat="1" x14ac:dyDescent="0.25"/>
    <row r="7920" s="31" customFormat="1" x14ac:dyDescent="0.25"/>
    <row r="7921" s="31" customFormat="1" x14ac:dyDescent="0.25"/>
    <row r="7922" s="31" customFormat="1" x14ac:dyDescent="0.25"/>
    <row r="7923" s="31" customFormat="1" x14ac:dyDescent="0.25"/>
    <row r="7924" s="31" customFormat="1" x14ac:dyDescent="0.25"/>
    <row r="7925" s="31" customFormat="1" x14ac:dyDescent="0.25"/>
    <row r="7926" s="31" customFormat="1" x14ac:dyDescent="0.25"/>
    <row r="7927" s="31" customFormat="1" x14ac:dyDescent="0.25"/>
    <row r="7928" s="31" customFormat="1" x14ac:dyDescent="0.25"/>
    <row r="7929" s="31" customFormat="1" x14ac:dyDescent="0.25"/>
    <row r="7930" s="31" customFormat="1" x14ac:dyDescent="0.25"/>
    <row r="7931" s="31" customFormat="1" x14ac:dyDescent="0.25"/>
    <row r="7932" s="31" customFormat="1" x14ac:dyDescent="0.25"/>
    <row r="7933" s="31" customFormat="1" x14ac:dyDescent="0.25"/>
    <row r="7934" s="31" customFormat="1" x14ac:dyDescent="0.25"/>
    <row r="7935" s="31" customFormat="1" x14ac:dyDescent="0.25"/>
    <row r="7936" s="31" customFormat="1" x14ac:dyDescent="0.25"/>
    <row r="7937" s="31" customFormat="1" x14ac:dyDescent="0.25"/>
    <row r="7938" s="31" customFormat="1" x14ac:dyDescent="0.25"/>
    <row r="7939" s="31" customFormat="1" x14ac:dyDescent="0.25"/>
    <row r="7940" s="31" customFormat="1" x14ac:dyDescent="0.25"/>
    <row r="7941" s="31" customFormat="1" x14ac:dyDescent="0.25"/>
    <row r="7942" s="31" customFormat="1" x14ac:dyDescent="0.25"/>
    <row r="7943" s="31" customFormat="1" x14ac:dyDescent="0.25"/>
    <row r="7944" s="31" customFormat="1" x14ac:dyDescent="0.25"/>
    <row r="7945" s="31" customFormat="1" x14ac:dyDescent="0.25"/>
    <row r="7946" s="31" customFormat="1" x14ac:dyDescent="0.25"/>
    <row r="7947" s="31" customFormat="1" x14ac:dyDescent="0.25"/>
    <row r="7948" s="31" customFormat="1" x14ac:dyDescent="0.25"/>
    <row r="7949" s="31" customFormat="1" x14ac:dyDescent="0.25"/>
    <row r="7950" s="31" customFormat="1" x14ac:dyDescent="0.25"/>
    <row r="7951" s="31" customFormat="1" x14ac:dyDescent="0.25"/>
    <row r="7952" s="31" customFormat="1" x14ac:dyDescent="0.25"/>
    <row r="7953" s="31" customFormat="1" x14ac:dyDescent="0.25"/>
    <row r="7954" s="31" customFormat="1" x14ac:dyDescent="0.25"/>
    <row r="7955" s="31" customFormat="1" x14ac:dyDescent="0.25"/>
    <row r="7956" s="31" customFormat="1" x14ac:dyDescent="0.25"/>
    <row r="7957" s="31" customFormat="1" x14ac:dyDescent="0.25"/>
    <row r="7958" s="31" customFormat="1" x14ac:dyDescent="0.25"/>
    <row r="7959" s="31" customFormat="1" x14ac:dyDescent="0.25"/>
    <row r="7960" s="31" customFormat="1" x14ac:dyDescent="0.25"/>
    <row r="7961" s="31" customFormat="1" x14ac:dyDescent="0.25"/>
    <row r="7962" s="31" customFormat="1" x14ac:dyDescent="0.25"/>
    <row r="7963" s="31" customFormat="1" x14ac:dyDescent="0.25"/>
    <row r="7964" s="31" customFormat="1" x14ac:dyDescent="0.25"/>
    <row r="7965" s="31" customFormat="1" x14ac:dyDescent="0.25"/>
    <row r="7966" s="31" customFormat="1" x14ac:dyDescent="0.25"/>
    <row r="7967" s="31" customFormat="1" x14ac:dyDescent="0.25"/>
    <row r="7968" s="31" customFormat="1" x14ac:dyDescent="0.25"/>
    <row r="7969" s="31" customFormat="1" x14ac:dyDescent="0.25"/>
    <row r="7970" s="31" customFormat="1" x14ac:dyDescent="0.25"/>
    <row r="7971" s="31" customFormat="1" x14ac:dyDescent="0.25"/>
    <row r="7972" s="31" customFormat="1" x14ac:dyDescent="0.25"/>
    <row r="7973" s="31" customFormat="1" x14ac:dyDescent="0.25"/>
    <row r="7974" s="31" customFormat="1" x14ac:dyDescent="0.25"/>
    <row r="7975" s="31" customFormat="1" x14ac:dyDescent="0.25"/>
    <row r="7976" s="31" customFormat="1" x14ac:dyDescent="0.25"/>
    <row r="7977" s="31" customFormat="1" x14ac:dyDescent="0.25"/>
    <row r="7978" s="31" customFormat="1" x14ac:dyDescent="0.25"/>
    <row r="7979" s="31" customFormat="1" x14ac:dyDescent="0.25"/>
    <row r="7980" s="31" customFormat="1" x14ac:dyDescent="0.25"/>
    <row r="7981" s="31" customFormat="1" x14ac:dyDescent="0.25"/>
    <row r="7982" s="31" customFormat="1" x14ac:dyDescent="0.25"/>
    <row r="7983" s="31" customFormat="1" x14ac:dyDescent="0.25"/>
    <row r="7984" s="31" customFormat="1" x14ac:dyDescent="0.25"/>
    <row r="7985" s="31" customFormat="1" x14ac:dyDescent="0.25"/>
    <row r="7986" s="31" customFormat="1" x14ac:dyDescent="0.25"/>
    <row r="7987" s="31" customFormat="1" x14ac:dyDescent="0.25"/>
    <row r="7988" s="31" customFormat="1" x14ac:dyDescent="0.25"/>
    <row r="7989" s="31" customFormat="1" x14ac:dyDescent="0.25"/>
    <row r="7990" s="31" customFormat="1" x14ac:dyDescent="0.25"/>
    <row r="7991" s="31" customFormat="1" x14ac:dyDescent="0.25"/>
    <row r="7992" s="31" customFormat="1" x14ac:dyDescent="0.25"/>
    <row r="7993" s="31" customFormat="1" x14ac:dyDescent="0.25"/>
    <row r="7994" s="31" customFormat="1" x14ac:dyDescent="0.25"/>
    <row r="7995" s="31" customFormat="1" x14ac:dyDescent="0.25"/>
    <row r="7996" s="31" customFormat="1" x14ac:dyDescent="0.25"/>
    <row r="7997" s="31" customFormat="1" x14ac:dyDescent="0.25"/>
    <row r="7998" s="31" customFormat="1" x14ac:dyDescent="0.25"/>
    <row r="7999" s="31" customFormat="1" x14ac:dyDescent="0.25"/>
    <row r="8000" s="31" customFormat="1" x14ac:dyDescent="0.25"/>
    <row r="8001" s="31" customFormat="1" x14ac:dyDescent="0.25"/>
    <row r="8002" s="31" customFormat="1" x14ac:dyDescent="0.25"/>
    <row r="8003" s="31" customFormat="1" x14ac:dyDescent="0.25"/>
    <row r="8004" s="31" customFormat="1" x14ac:dyDescent="0.25"/>
    <row r="8005" s="31" customFormat="1" x14ac:dyDescent="0.25"/>
    <row r="8006" s="31" customFormat="1" x14ac:dyDescent="0.25"/>
    <row r="8007" s="31" customFormat="1" x14ac:dyDescent="0.25"/>
    <row r="8008" s="31" customFormat="1" x14ac:dyDescent="0.25"/>
    <row r="8009" s="31" customFormat="1" x14ac:dyDescent="0.25"/>
    <row r="8010" s="31" customFormat="1" x14ac:dyDescent="0.25"/>
    <row r="8011" s="31" customFormat="1" x14ac:dyDescent="0.25"/>
    <row r="8012" s="31" customFormat="1" x14ac:dyDescent="0.25"/>
    <row r="8013" s="31" customFormat="1" x14ac:dyDescent="0.25"/>
    <row r="8014" s="31" customFormat="1" x14ac:dyDescent="0.25"/>
    <row r="8015" s="31" customFormat="1" x14ac:dyDescent="0.25"/>
    <row r="8016" s="31" customFormat="1" x14ac:dyDescent="0.25"/>
    <row r="8017" s="31" customFormat="1" x14ac:dyDescent="0.25"/>
    <row r="8018" s="31" customFormat="1" x14ac:dyDescent="0.25"/>
    <row r="8019" s="31" customFormat="1" x14ac:dyDescent="0.25"/>
    <row r="8020" s="31" customFormat="1" x14ac:dyDescent="0.25"/>
    <row r="8021" s="31" customFormat="1" x14ac:dyDescent="0.25"/>
    <row r="8022" s="31" customFormat="1" x14ac:dyDescent="0.25"/>
    <row r="8023" s="31" customFormat="1" x14ac:dyDescent="0.25"/>
    <row r="8024" s="31" customFormat="1" x14ac:dyDescent="0.25"/>
    <row r="8025" s="31" customFormat="1" x14ac:dyDescent="0.25"/>
    <row r="8026" s="31" customFormat="1" x14ac:dyDescent="0.25"/>
    <row r="8027" s="31" customFormat="1" x14ac:dyDescent="0.25"/>
    <row r="8028" s="31" customFormat="1" x14ac:dyDescent="0.25"/>
    <row r="8029" s="31" customFormat="1" x14ac:dyDescent="0.25"/>
    <row r="8030" s="31" customFormat="1" x14ac:dyDescent="0.25"/>
    <row r="8031" s="31" customFormat="1" x14ac:dyDescent="0.25"/>
    <row r="8032" s="31" customFormat="1" x14ac:dyDescent="0.25"/>
    <row r="8033" s="31" customFormat="1" x14ac:dyDescent="0.25"/>
    <row r="8034" s="31" customFormat="1" x14ac:dyDescent="0.25"/>
    <row r="8035" s="31" customFormat="1" x14ac:dyDescent="0.25"/>
    <row r="8036" s="31" customFormat="1" x14ac:dyDescent="0.25"/>
    <row r="8037" s="31" customFormat="1" x14ac:dyDescent="0.25"/>
    <row r="8038" s="31" customFormat="1" x14ac:dyDescent="0.25"/>
    <row r="8039" s="31" customFormat="1" x14ac:dyDescent="0.25"/>
    <row r="8040" s="31" customFormat="1" x14ac:dyDescent="0.25"/>
    <row r="8041" s="31" customFormat="1" x14ac:dyDescent="0.25"/>
    <row r="8042" s="31" customFormat="1" x14ac:dyDescent="0.25"/>
    <row r="8043" s="31" customFormat="1" x14ac:dyDescent="0.25"/>
    <row r="8044" s="31" customFormat="1" x14ac:dyDescent="0.25"/>
    <row r="8045" s="31" customFormat="1" x14ac:dyDescent="0.25"/>
    <row r="8046" s="31" customFormat="1" x14ac:dyDescent="0.25"/>
    <row r="8047" s="31" customFormat="1" x14ac:dyDescent="0.25"/>
    <row r="8048" s="31" customFormat="1" x14ac:dyDescent="0.25"/>
    <row r="8049" s="31" customFormat="1" x14ac:dyDescent="0.25"/>
    <row r="8050" s="31" customFormat="1" x14ac:dyDescent="0.25"/>
    <row r="8051" s="31" customFormat="1" x14ac:dyDescent="0.25"/>
    <row r="8052" s="31" customFormat="1" x14ac:dyDescent="0.25"/>
    <row r="8053" s="31" customFormat="1" x14ac:dyDescent="0.25"/>
    <row r="8054" s="31" customFormat="1" x14ac:dyDescent="0.25"/>
    <row r="8055" s="31" customFormat="1" x14ac:dyDescent="0.25"/>
    <row r="8056" s="31" customFormat="1" x14ac:dyDescent="0.25"/>
    <row r="8057" s="31" customFormat="1" x14ac:dyDescent="0.25"/>
    <row r="8058" s="31" customFormat="1" x14ac:dyDescent="0.25"/>
    <row r="8059" s="31" customFormat="1" x14ac:dyDescent="0.25"/>
    <row r="8060" s="31" customFormat="1" x14ac:dyDescent="0.25"/>
    <row r="8061" s="31" customFormat="1" x14ac:dyDescent="0.25"/>
    <row r="8062" s="31" customFormat="1" x14ac:dyDescent="0.25"/>
    <row r="8063" s="31" customFormat="1" x14ac:dyDescent="0.25"/>
    <row r="8064" s="31" customFormat="1" x14ac:dyDescent="0.25"/>
    <row r="8065" s="31" customFormat="1" x14ac:dyDescent="0.25"/>
    <row r="8066" s="31" customFormat="1" x14ac:dyDescent="0.25"/>
    <row r="8067" s="31" customFormat="1" x14ac:dyDescent="0.25"/>
    <row r="8068" s="31" customFormat="1" x14ac:dyDescent="0.25"/>
    <row r="8069" s="31" customFormat="1" x14ac:dyDescent="0.25"/>
    <row r="8070" s="31" customFormat="1" x14ac:dyDescent="0.25"/>
    <row r="8071" s="31" customFormat="1" x14ac:dyDescent="0.25"/>
    <row r="8072" s="31" customFormat="1" x14ac:dyDescent="0.25"/>
    <row r="8073" s="31" customFormat="1" x14ac:dyDescent="0.25"/>
    <row r="8074" s="31" customFormat="1" x14ac:dyDescent="0.25"/>
    <row r="8075" s="31" customFormat="1" x14ac:dyDescent="0.25"/>
    <row r="8076" s="31" customFormat="1" x14ac:dyDescent="0.25"/>
    <row r="8077" s="31" customFormat="1" x14ac:dyDescent="0.25"/>
    <row r="8078" s="31" customFormat="1" x14ac:dyDescent="0.25"/>
    <row r="8079" s="31" customFormat="1" x14ac:dyDescent="0.25"/>
    <row r="8080" s="31" customFormat="1" x14ac:dyDescent="0.25"/>
    <row r="8081" s="31" customFormat="1" x14ac:dyDescent="0.25"/>
    <row r="8082" s="31" customFormat="1" x14ac:dyDescent="0.25"/>
    <row r="8083" s="31" customFormat="1" x14ac:dyDescent="0.25"/>
    <row r="8084" s="31" customFormat="1" x14ac:dyDescent="0.25"/>
    <row r="8085" s="31" customFormat="1" x14ac:dyDescent="0.25"/>
    <row r="8086" s="31" customFormat="1" x14ac:dyDescent="0.25"/>
    <row r="8087" s="31" customFormat="1" x14ac:dyDescent="0.25"/>
    <row r="8088" s="31" customFormat="1" x14ac:dyDescent="0.25"/>
    <row r="8089" s="31" customFormat="1" x14ac:dyDescent="0.25"/>
    <row r="8090" s="31" customFormat="1" x14ac:dyDescent="0.25"/>
    <row r="8091" s="31" customFormat="1" x14ac:dyDescent="0.25"/>
    <row r="8092" s="31" customFormat="1" x14ac:dyDescent="0.25"/>
    <row r="8093" s="31" customFormat="1" x14ac:dyDescent="0.25"/>
    <row r="8094" s="31" customFormat="1" x14ac:dyDescent="0.25"/>
    <row r="8095" s="31" customFormat="1" x14ac:dyDescent="0.25"/>
    <row r="8096" s="31" customFormat="1" x14ac:dyDescent="0.25"/>
    <row r="8097" s="31" customFormat="1" x14ac:dyDescent="0.25"/>
    <row r="8098" s="31" customFormat="1" x14ac:dyDescent="0.25"/>
    <row r="8099" s="31" customFormat="1" x14ac:dyDescent="0.25"/>
    <row r="8100" s="31" customFormat="1" x14ac:dyDescent="0.25"/>
    <row r="8101" s="31" customFormat="1" x14ac:dyDescent="0.25"/>
    <row r="8102" s="31" customFormat="1" x14ac:dyDescent="0.25"/>
    <row r="8103" s="31" customFormat="1" x14ac:dyDescent="0.25"/>
    <row r="8104" s="31" customFormat="1" x14ac:dyDescent="0.25"/>
    <row r="8105" s="31" customFormat="1" x14ac:dyDescent="0.25"/>
    <row r="8106" s="31" customFormat="1" x14ac:dyDescent="0.25"/>
    <row r="8107" s="31" customFormat="1" x14ac:dyDescent="0.25"/>
    <row r="8108" s="31" customFormat="1" x14ac:dyDescent="0.25"/>
    <row r="8109" s="31" customFormat="1" x14ac:dyDescent="0.25"/>
    <row r="8110" s="31" customFormat="1" x14ac:dyDescent="0.25"/>
    <row r="8111" s="31" customFormat="1" x14ac:dyDescent="0.25"/>
    <row r="8112" s="31" customFormat="1" x14ac:dyDescent="0.25"/>
    <row r="8113" s="31" customFormat="1" x14ac:dyDescent="0.25"/>
    <row r="8114" s="31" customFormat="1" x14ac:dyDescent="0.25"/>
    <row r="8115" s="31" customFormat="1" x14ac:dyDescent="0.25"/>
    <row r="8116" s="31" customFormat="1" x14ac:dyDescent="0.25"/>
    <row r="8117" s="31" customFormat="1" x14ac:dyDescent="0.25"/>
    <row r="8118" s="31" customFormat="1" x14ac:dyDescent="0.25"/>
    <row r="8119" s="31" customFormat="1" x14ac:dyDescent="0.25"/>
    <row r="8120" s="31" customFormat="1" x14ac:dyDescent="0.25"/>
    <row r="8121" s="31" customFormat="1" x14ac:dyDescent="0.25"/>
    <row r="8122" s="31" customFormat="1" x14ac:dyDescent="0.25"/>
    <row r="8123" s="31" customFormat="1" x14ac:dyDescent="0.25"/>
    <row r="8124" s="31" customFormat="1" x14ac:dyDescent="0.25"/>
    <row r="8125" s="31" customFormat="1" x14ac:dyDescent="0.25"/>
    <row r="8126" s="31" customFormat="1" x14ac:dyDescent="0.25"/>
    <row r="8127" s="31" customFormat="1" x14ac:dyDescent="0.25"/>
    <row r="8128" s="31" customFormat="1" x14ac:dyDescent="0.25"/>
    <row r="8129" s="31" customFormat="1" x14ac:dyDescent="0.25"/>
    <row r="8130" s="31" customFormat="1" x14ac:dyDescent="0.25"/>
    <row r="8131" s="31" customFormat="1" x14ac:dyDescent="0.25"/>
    <row r="8132" s="31" customFormat="1" x14ac:dyDescent="0.25"/>
    <row r="8133" s="31" customFormat="1" x14ac:dyDescent="0.25"/>
    <row r="8134" s="31" customFormat="1" x14ac:dyDescent="0.25"/>
    <row r="8135" s="31" customFormat="1" x14ac:dyDescent="0.25"/>
    <row r="8136" s="31" customFormat="1" x14ac:dyDescent="0.25"/>
    <row r="8137" s="31" customFormat="1" x14ac:dyDescent="0.25"/>
    <row r="8138" s="31" customFormat="1" x14ac:dyDescent="0.25"/>
    <row r="8139" s="31" customFormat="1" x14ac:dyDescent="0.25"/>
    <row r="8140" s="31" customFormat="1" x14ac:dyDescent="0.25"/>
    <row r="8141" s="31" customFormat="1" x14ac:dyDescent="0.25"/>
    <row r="8142" s="31" customFormat="1" x14ac:dyDescent="0.25"/>
    <row r="8143" s="31" customFormat="1" x14ac:dyDescent="0.25"/>
    <row r="8144" s="31" customFormat="1" x14ac:dyDescent="0.25"/>
    <row r="8145" s="31" customFormat="1" x14ac:dyDescent="0.25"/>
    <row r="8146" s="31" customFormat="1" x14ac:dyDescent="0.25"/>
    <row r="8147" s="31" customFormat="1" x14ac:dyDescent="0.25"/>
    <row r="8148" s="31" customFormat="1" x14ac:dyDescent="0.25"/>
    <row r="8149" s="31" customFormat="1" x14ac:dyDescent="0.25"/>
    <row r="8150" s="31" customFormat="1" x14ac:dyDescent="0.25"/>
    <row r="8151" s="31" customFormat="1" x14ac:dyDescent="0.25"/>
    <row r="8152" s="31" customFormat="1" x14ac:dyDescent="0.25"/>
    <row r="8153" s="31" customFormat="1" x14ac:dyDescent="0.25"/>
    <row r="8154" s="31" customFormat="1" x14ac:dyDescent="0.25"/>
    <row r="8155" s="31" customFormat="1" x14ac:dyDescent="0.25"/>
    <row r="8156" s="31" customFormat="1" x14ac:dyDescent="0.25"/>
    <row r="8157" s="31" customFormat="1" x14ac:dyDescent="0.25"/>
    <row r="8158" s="31" customFormat="1" x14ac:dyDescent="0.25"/>
    <row r="8159" s="31" customFormat="1" x14ac:dyDescent="0.25"/>
    <row r="8160" s="31" customFormat="1" x14ac:dyDescent="0.25"/>
    <row r="8161" s="31" customFormat="1" x14ac:dyDescent="0.25"/>
    <row r="8162" s="31" customFormat="1" x14ac:dyDescent="0.25"/>
    <row r="8163" s="31" customFormat="1" x14ac:dyDescent="0.25"/>
    <row r="8164" s="31" customFormat="1" x14ac:dyDescent="0.25"/>
    <row r="8165" s="31" customFormat="1" x14ac:dyDescent="0.25"/>
    <row r="8166" s="31" customFormat="1" x14ac:dyDescent="0.25"/>
    <row r="8167" s="31" customFormat="1" x14ac:dyDescent="0.25"/>
    <row r="8168" s="31" customFormat="1" x14ac:dyDescent="0.25"/>
    <row r="8169" s="31" customFormat="1" x14ac:dyDescent="0.25"/>
    <row r="8170" s="31" customFormat="1" x14ac:dyDescent="0.25"/>
    <row r="8171" s="31" customFormat="1" x14ac:dyDescent="0.25"/>
    <row r="8172" s="31" customFormat="1" x14ac:dyDescent="0.25"/>
    <row r="8173" s="31" customFormat="1" x14ac:dyDescent="0.25"/>
    <row r="8174" s="31" customFormat="1" x14ac:dyDescent="0.25"/>
    <row r="8175" s="31" customFormat="1" x14ac:dyDescent="0.25"/>
    <row r="8176" s="31" customFormat="1" x14ac:dyDescent="0.25"/>
    <row r="8177" s="31" customFormat="1" x14ac:dyDescent="0.25"/>
    <row r="8178" s="31" customFormat="1" x14ac:dyDescent="0.25"/>
    <row r="8179" s="31" customFormat="1" x14ac:dyDescent="0.25"/>
    <row r="8180" s="31" customFormat="1" x14ac:dyDescent="0.25"/>
    <row r="8181" s="31" customFormat="1" x14ac:dyDescent="0.25"/>
    <row r="8182" s="31" customFormat="1" x14ac:dyDescent="0.25"/>
    <row r="8183" s="31" customFormat="1" x14ac:dyDescent="0.25"/>
    <row r="8184" s="31" customFormat="1" x14ac:dyDescent="0.25"/>
    <row r="8185" s="31" customFormat="1" x14ac:dyDescent="0.25"/>
    <row r="8186" s="31" customFormat="1" x14ac:dyDescent="0.25"/>
    <row r="8187" s="31" customFormat="1" x14ac:dyDescent="0.25"/>
    <row r="8188" s="31" customFormat="1" x14ac:dyDescent="0.25"/>
    <row r="8189" s="31" customFormat="1" x14ac:dyDescent="0.25"/>
    <row r="8190" s="31" customFormat="1" x14ac:dyDescent="0.25"/>
    <row r="8191" s="31" customFormat="1" x14ac:dyDescent="0.25"/>
    <row r="8192" s="31" customFormat="1" x14ac:dyDescent="0.25"/>
    <row r="8193" s="31" customFormat="1" x14ac:dyDescent="0.25"/>
    <row r="8194" s="31" customFormat="1" x14ac:dyDescent="0.25"/>
    <row r="8195" s="31" customFormat="1" x14ac:dyDescent="0.25"/>
    <row r="8196" s="31" customFormat="1" x14ac:dyDescent="0.25"/>
    <row r="8197" s="31" customFormat="1" x14ac:dyDescent="0.25"/>
    <row r="8198" s="31" customFormat="1" x14ac:dyDescent="0.25"/>
    <row r="8199" s="31" customFormat="1" x14ac:dyDescent="0.25"/>
    <row r="8200" s="31" customFormat="1" x14ac:dyDescent="0.25"/>
    <row r="8201" s="31" customFormat="1" x14ac:dyDescent="0.25"/>
    <row r="8202" s="31" customFormat="1" x14ac:dyDescent="0.25"/>
    <row r="8203" s="31" customFormat="1" x14ac:dyDescent="0.25"/>
    <row r="8204" s="31" customFormat="1" x14ac:dyDescent="0.25"/>
    <row r="8205" s="31" customFormat="1" x14ac:dyDescent="0.25"/>
    <row r="8206" s="31" customFormat="1" x14ac:dyDescent="0.25"/>
    <row r="8207" s="31" customFormat="1" x14ac:dyDescent="0.25"/>
    <row r="8208" s="31" customFormat="1" x14ac:dyDescent="0.25"/>
    <row r="8209" s="31" customFormat="1" x14ac:dyDescent="0.25"/>
    <row r="8210" s="31" customFormat="1" x14ac:dyDescent="0.25"/>
    <row r="8211" s="31" customFormat="1" x14ac:dyDescent="0.25"/>
    <row r="8212" s="31" customFormat="1" x14ac:dyDescent="0.25"/>
    <row r="8213" s="31" customFormat="1" x14ac:dyDescent="0.25"/>
    <row r="8214" s="31" customFormat="1" x14ac:dyDescent="0.25"/>
    <row r="8215" s="31" customFormat="1" x14ac:dyDescent="0.25"/>
    <row r="8216" s="31" customFormat="1" x14ac:dyDescent="0.25"/>
    <row r="8217" s="31" customFormat="1" x14ac:dyDescent="0.25"/>
    <row r="8218" s="31" customFormat="1" x14ac:dyDescent="0.25"/>
    <row r="8219" s="31" customFormat="1" x14ac:dyDescent="0.25"/>
    <row r="8220" s="31" customFormat="1" x14ac:dyDescent="0.25"/>
    <row r="8221" s="31" customFormat="1" x14ac:dyDescent="0.25"/>
    <row r="8222" s="31" customFormat="1" x14ac:dyDescent="0.25"/>
    <row r="8223" s="31" customFormat="1" x14ac:dyDescent="0.25"/>
    <row r="8224" s="31" customFormat="1" x14ac:dyDescent="0.25"/>
    <row r="8225" s="31" customFormat="1" x14ac:dyDescent="0.25"/>
    <row r="8226" s="31" customFormat="1" x14ac:dyDescent="0.25"/>
    <row r="8227" s="31" customFormat="1" x14ac:dyDescent="0.25"/>
    <row r="8228" s="31" customFormat="1" x14ac:dyDescent="0.25"/>
    <row r="8229" s="31" customFormat="1" x14ac:dyDescent="0.25"/>
    <row r="8230" s="31" customFormat="1" x14ac:dyDescent="0.25"/>
    <row r="8231" s="31" customFormat="1" x14ac:dyDescent="0.25"/>
    <row r="8232" s="31" customFormat="1" x14ac:dyDescent="0.25"/>
    <row r="8233" s="31" customFormat="1" x14ac:dyDescent="0.25"/>
    <row r="8234" s="31" customFormat="1" x14ac:dyDescent="0.25"/>
    <row r="8235" s="31" customFormat="1" x14ac:dyDescent="0.25"/>
    <row r="8236" s="31" customFormat="1" x14ac:dyDescent="0.25"/>
    <row r="8237" s="31" customFormat="1" x14ac:dyDescent="0.25"/>
    <row r="8238" s="31" customFormat="1" x14ac:dyDescent="0.25"/>
    <row r="8239" s="31" customFormat="1" x14ac:dyDescent="0.25"/>
    <row r="8240" s="31" customFormat="1" x14ac:dyDescent="0.25"/>
    <row r="8241" s="31" customFormat="1" x14ac:dyDescent="0.25"/>
    <row r="8242" s="31" customFormat="1" x14ac:dyDescent="0.25"/>
    <row r="8243" s="31" customFormat="1" x14ac:dyDescent="0.25"/>
    <row r="8244" s="31" customFormat="1" x14ac:dyDescent="0.25"/>
    <row r="8245" s="31" customFormat="1" x14ac:dyDescent="0.25"/>
    <row r="8246" s="31" customFormat="1" x14ac:dyDescent="0.25"/>
    <row r="8247" s="31" customFormat="1" x14ac:dyDescent="0.25"/>
    <row r="8248" s="31" customFormat="1" x14ac:dyDescent="0.25"/>
    <row r="8249" s="31" customFormat="1" x14ac:dyDescent="0.25"/>
    <row r="8250" s="31" customFormat="1" x14ac:dyDescent="0.25"/>
    <row r="8251" s="31" customFormat="1" x14ac:dyDescent="0.25"/>
    <row r="8252" s="31" customFormat="1" x14ac:dyDescent="0.25"/>
    <row r="8253" s="31" customFormat="1" x14ac:dyDescent="0.25"/>
    <row r="8254" s="31" customFormat="1" x14ac:dyDescent="0.25"/>
    <row r="8255" s="31" customFormat="1" x14ac:dyDescent="0.25"/>
    <row r="8256" s="31" customFormat="1" x14ac:dyDescent="0.25"/>
    <row r="8257" s="31" customFormat="1" x14ac:dyDescent="0.25"/>
    <row r="8258" s="31" customFormat="1" x14ac:dyDescent="0.25"/>
    <row r="8259" s="31" customFormat="1" x14ac:dyDescent="0.25"/>
    <row r="8260" s="31" customFormat="1" x14ac:dyDescent="0.25"/>
    <row r="8261" s="31" customFormat="1" x14ac:dyDescent="0.25"/>
    <row r="8262" s="31" customFormat="1" x14ac:dyDescent="0.25"/>
    <row r="8263" s="31" customFormat="1" x14ac:dyDescent="0.25"/>
    <row r="8264" s="31" customFormat="1" x14ac:dyDescent="0.25"/>
    <row r="8265" s="31" customFormat="1" x14ac:dyDescent="0.25"/>
    <row r="8266" s="31" customFormat="1" x14ac:dyDescent="0.25"/>
    <row r="8267" s="31" customFormat="1" x14ac:dyDescent="0.25"/>
    <row r="8268" s="31" customFormat="1" x14ac:dyDescent="0.25"/>
    <row r="8269" s="31" customFormat="1" x14ac:dyDescent="0.25"/>
    <row r="8270" s="31" customFormat="1" x14ac:dyDescent="0.25"/>
    <row r="8271" s="31" customFormat="1" x14ac:dyDescent="0.25"/>
    <row r="8272" s="31" customFormat="1" x14ac:dyDescent="0.25"/>
    <row r="8273" s="31" customFormat="1" x14ac:dyDescent="0.25"/>
    <row r="8274" s="31" customFormat="1" x14ac:dyDescent="0.25"/>
    <row r="8275" s="31" customFormat="1" x14ac:dyDescent="0.25"/>
    <row r="8276" s="31" customFormat="1" x14ac:dyDescent="0.25"/>
    <row r="8277" s="31" customFormat="1" x14ac:dyDescent="0.25"/>
    <row r="8278" s="31" customFormat="1" x14ac:dyDescent="0.25"/>
    <row r="8279" s="31" customFormat="1" x14ac:dyDescent="0.25"/>
    <row r="8280" s="31" customFormat="1" x14ac:dyDescent="0.25"/>
    <row r="8281" s="31" customFormat="1" x14ac:dyDescent="0.25"/>
    <row r="8282" s="31" customFormat="1" x14ac:dyDescent="0.25"/>
    <row r="8283" s="31" customFormat="1" x14ac:dyDescent="0.25"/>
    <row r="8284" s="31" customFormat="1" x14ac:dyDescent="0.25"/>
    <row r="8285" s="31" customFormat="1" x14ac:dyDescent="0.25"/>
    <row r="8286" s="31" customFormat="1" x14ac:dyDescent="0.25"/>
    <row r="8287" s="31" customFormat="1" x14ac:dyDescent="0.25"/>
    <row r="8288" s="31" customFormat="1" x14ac:dyDescent="0.25"/>
    <row r="8289" s="31" customFormat="1" x14ac:dyDescent="0.25"/>
    <row r="8290" s="31" customFormat="1" x14ac:dyDescent="0.25"/>
    <row r="8291" s="31" customFormat="1" x14ac:dyDescent="0.25"/>
    <row r="8292" s="31" customFormat="1" x14ac:dyDescent="0.25"/>
    <row r="8293" s="31" customFormat="1" x14ac:dyDescent="0.25"/>
    <row r="8294" s="31" customFormat="1" x14ac:dyDescent="0.25"/>
    <row r="8295" s="31" customFormat="1" x14ac:dyDescent="0.25"/>
    <row r="8296" s="31" customFormat="1" x14ac:dyDescent="0.25"/>
    <row r="8297" s="31" customFormat="1" x14ac:dyDescent="0.25"/>
    <row r="8298" s="31" customFormat="1" x14ac:dyDescent="0.25"/>
    <row r="8299" s="31" customFormat="1" x14ac:dyDescent="0.25"/>
    <row r="8300" s="31" customFormat="1" x14ac:dyDescent="0.25"/>
    <row r="8301" s="31" customFormat="1" x14ac:dyDescent="0.25"/>
    <row r="8302" s="31" customFormat="1" x14ac:dyDescent="0.25"/>
    <row r="8303" s="31" customFormat="1" x14ac:dyDescent="0.25"/>
    <row r="8304" s="31" customFormat="1" x14ac:dyDescent="0.25"/>
    <row r="8305" s="31" customFormat="1" x14ac:dyDescent="0.25"/>
    <row r="8306" s="31" customFormat="1" x14ac:dyDescent="0.25"/>
    <row r="8307" s="31" customFormat="1" x14ac:dyDescent="0.25"/>
    <row r="8308" s="31" customFormat="1" x14ac:dyDescent="0.25"/>
    <row r="8309" s="31" customFormat="1" x14ac:dyDescent="0.25"/>
    <row r="8310" s="31" customFormat="1" x14ac:dyDescent="0.25"/>
    <row r="8311" s="31" customFormat="1" x14ac:dyDescent="0.25"/>
    <row r="8312" s="31" customFormat="1" x14ac:dyDescent="0.25"/>
    <row r="8313" s="31" customFormat="1" x14ac:dyDescent="0.25"/>
    <row r="8314" s="31" customFormat="1" x14ac:dyDescent="0.25"/>
    <row r="8315" s="31" customFormat="1" x14ac:dyDescent="0.25"/>
    <row r="8316" s="31" customFormat="1" x14ac:dyDescent="0.25"/>
    <row r="8317" s="31" customFormat="1" x14ac:dyDescent="0.25"/>
    <row r="8318" s="31" customFormat="1" x14ac:dyDescent="0.25"/>
    <row r="8319" s="31" customFormat="1" x14ac:dyDescent="0.25"/>
    <row r="8320" s="31" customFormat="1" x14ac:dyDescent="0.25"/>
    <row r="8321" s="31" customFormat="1" x14ac:dyDescent="0.25"/>
    <row r="8322" s="31" customFormat="1" x14ac:dyDescent="0.25"/>
    <row r="8323" s="31" customFormat="1" x14ac:dyDescent="0.25"/>
    <row r="8324" s="31" customFormat="1" x14ac:dyDescent="0.25"/>
    <row r="8325" s="31" customFormat="1" x14ac:dyDescent="0.25"/>
    <row r="8326" s="31" customFormat="1" x14ac:dyDescent="0.25"/>
    <row r="8327" s="31" customFormat="1" x14ac:dyDescent="0.25"/>
    <row r="8328" s="31" customFormat="1" x14ac:dyDescent="0.25"/>
    <row r="8329" s="31" customFormat="1" x14ac:dyDescent="0.25"/>
    <row r="8330" s="31" customFormat="1" x14ac:dyDescent="0.25"/>
    <row r="8331" s="31" customFormat="1" x14ac:dyDescent="0.25"/>
    <row r="8332" s="31" customFormat="1" x14ac:dyDescent="0.25"/>
    <row r="8333" s="31" customFormat="1" x14ac:dyDescent="0.25"/>
    <row r="8334" s="31" customFormat="1" x14ac:dyDescent="0.25"/>
    <row r="8335" s="31" customFormat="1" x14ac:dyDescent="0.25"/>
    <row r="8336" s="31" customFormat="1" x14ac:dyDescent="0.25"/>
    <row r="8337" s="31" customFormat="1" x14ac:dyDescent="0.25"/>
    <row r="8338" s="31" customFormat="1" x14ac:dyDescent="0.25"/>
    <row r="8339" s="31" customFormat="1" x14ac:dyDescent="0.25"/>
    <row r="8340" s="31" customFormat="1" x14ac:dyDescent="0.25"/>
    <row r="8341" s="31" customFormat="1" x14ac:dyDescent="0.25"/>
    <row r="8342" s="31" customFormat="1" x14ac:dyDescent="0.25"/>
    <row r="8343" s="31" customFormat="1" x14ac:dyDescent="0.25"/>
    <row r="8344" s="31" customFormat="1" x14ac:dyDescent="0.25"/>
    <row r="8345" s="31" customFormat="1" x14ac:dyDescent="0.25"/>
    <row r="8346" s="31" customFormat="1" x14ac:dyDescent="0.25"/>
    <row r="8347" s="31" customFormat="1" x14ac:dyDescent="0.25"/>
    <row r="8348" s="31" customFormat="1" x14ac:dyDescent="0.25"/>
    <row r="8349" s="31" customFormat="1" x14ac:dyDescent="0.25"/>
    <row r="8350" s="31" customFormat="1" x14ac:dyDescent="0.25"/>
    <row r="8351" s="31" customFormat="1" x14ac:dyDescent="0.25"/>
    <row r="8352" s="31" customFormat="1" x14ac:dyDescent="0.25"/>
    <row r="8353" s="31" customFormat="1" x14ac:dyDescent="0.25"/>
    <row r="8354" s="31" customFormat="1" x14ac:dyDescent="0.25"/>
    <row r="8355" s="31" customFormat="1" x14ac:dyDescent="0.25"/>
    <row r="8356" s="31" customFormat="1" x14ac:dyDescent="0.25"/>
    <row r="8357" s="31" customFormat="1" x14ac:dyDescent="0.25"/>
    <row r="8358" s="31" customFormat="1" x14ac:dyDescent="0.25"/>
    <row r="8359" s="31" customFormat="1" x14ac:dyDescent="0.25"/>
    <row r="8360" s="31" customFormat="1" x14ac:dyDescent="0.25"/>
    <row r="8361" s="31" customFormat="1" x14ac:dyDescent="0.25"/>
    <row r="8362" s="31" customFormat="1" x14ac:dyDescent="0.25"/>
    <row r="8363" s="31" customFormat="1" x14ac:dyDescent="0.25"/>
    <row r="8364" s="31" customFormat="1" x14ac:dyDescent="0.25"/>
    <row r="8365" s="31" customFormat="1" x14ac:dyDescent="0.25"/>
    <row r="8366" s="31" customFormat="1" x14ac:dyDescent="0.25"/>
    <row r="8367" s="31" customFormat="1" x14ac:dyDescent="0.25"/>
    <row r="8368" s="31" customFormat="1" x14ac:dyDescent="0.25"/>
    <row r="8369" s="31" customFormat="1" x14ac:dyDescent="0.25"/>
    <row r="8370" s="31" customFormat="1" x14ac:dyDescent="0.25"/>
    <row r="8371" s="31" customFormat="1" x14ac:dyDescent="0.25"/>
    <row r="8372" s="31" customFormat="1" x14ac:dyDescent="0.25"/>
    <row r="8373" s="31" customFormat="1" x14ac:dyDescent="0.25"/>
    <row r="8374" s="31" customFormat="1" x14ac:dyDescent="0.25"/>
    <row r="8375" s="31" customFormat="1" x14ac:dyDescent="0.25"/>
    <row r="8376" s="31" customFormat="1" x14ac:dyDescent="0.25"/>
    <row r="8377" s="31" customFormat="1" x14ac:dyDescent="0.25"/>
    <row r="8378" s="31" customFormat="1" x14ac:dyDescent="0.25"/>
    <row r="8379" s="31" customFormat="1" x14ac:dyDescent="0.25"/>
    <row r="8380" s="31" customFormat="1" x14ac:dyDescent="0.25"/>
    <row r="8381" s="31" customFormat="1" x14ac:dyDescent="0.25"/>
    <row r="8382" s="31" customFormat="1" x14ac:dyDescent="0.25"/>
    <row r="8383" s="31" customFormat="1" x14ac:dyDescent="0.25"/>
    <row r="8384" s="31" customFormat="1" x14ac:dyDescent="0.25"/>
    <row r="8385" s="31" customFormat="1" x14ac:dyDescent="0.25"/>
    <row r="8386" s="31" customFormat="1" x14ac:dyDescent="0.25"/>
    <row r="8387" s="31" customFormat="1" x14ac:dyDescent="0.25"/>
    <row r="8388" s="31" customFormat="1" x14ac:dyDescent="0.25"/>
    <row r="8389" s="31" customFormat="1" x14ac:dyDescent="0.25"/>
    <row r="8390" s="31" customFormat="1" x14ac:dyDescent="0.25"/>
    <row r="8391" s="31" customFormat="1" x14ac:dyDescent="0.25"/>
    <row r="8392" s="31" customFormat="1" x14ac:dyDescent="0.25"/>
    <row r="8393" s="31" customFormat="1" x14ac:dyDescent="0.25"/>
    <row r="8394" s="31" customFormat="1" x14ac:dyDescent="0.25"/>
    <row r="8395" s="31" customFormat="1" x14ac:dyDescent="0.25"/>
    <row r="8396" s="31" customFormat="1" x14ac:dyDescent="0.25"/>
    <row r="8397" s="31" customFormat="1" x14ac:dyDescent="0.25"/>
    <row r="8398" s="31" customFormat="1" x14ac:dyDescent="0.25"/>
    <row r="8399" s="31" customFormat="1" x14ac:dyDescent="0.25"/>
    <row r="8400" s="31" customFormat="1" x14ac:dyDescent="0.25"/>
    <row r="8401" s="31" customFormat="1" x14ac:dyDescent="0.25"/>
    <row r="8402" s="31" customFormat="1" x14ac:dyDescent="0.25"/>
    <row r="8403" s="31" customFormat="1" x14ac:dyDescent="0.25"/>
    <row r="8404" s="31" customFormat="1" x14ac:dyDescent="0.25"/>
    <row r="8405" s="31" customFormat="1" x14ac:dyDescent="0.25"/>
    <row r="8406" s="31" customFormat="1" x14ac:dyDescent="0.25"/>
    <row r="8407" s="31" customFormat="1" x14ac:dyDescent="0.25"/>
    <row r="8408" s="31" customFormat="1" x14ac:dyDescent="0.25"/>
    <row r="8409" s="31" customFormat="1" x14ac:dyDescent="0.25"/>
    <row r="8410" s="31" customFormat="1" x14ac:dyDescent="0.25"/>
    <row r="8411" s="31" customFormat="1" x14ac:dyDescent="0.25"/>
    <row r="8412" s="31" customFormat="1" x14ac:dyDescent="0.25"/>
    <row r="8413" s="31" customFormat="1" x14ac:dyDescent="0.25"/>
    <row r="8414" s="31" customFormat="1" x14ac:dyDescent="0.25"/>
    <row r="8415" s="31" customFormat="1" x14ac:dyDescent="0.25"/>
    <row r="8416" s="31" customFormat="1" x14ac:dyDescent="0.25"/>
    <row r="8417" s="31" customFormat="1" x14ac:dyDescent="0.25"/>
    <row r="8418" s="31" customFormat="1" x14ac:dyDescent="0.25"/>
    <row r="8419" s="31" customFormat="1" x14ac:dyDescent="0.25"/>
    <row r="8420" s="31" customFormat="1" x14ac:dyDescent="0.25"/>
    <row r="8421" s="31" customFormat="1" x14ac:dyDescent="0.25"/>
    <row r="8422" s="31" customFormat="1" x14ac:dyDescent="0.25"/>
    <row r="8423" s="31" customFormat="1" x14ac:dyDescent="0.25"/>
    <row r="8424" s="31" customFormat="1" x14ac:dyDescent="0.25"/>
    <row r="8425" s="31" customFormat="1" x14ac:dyDescent="0.25"/>
    <row r="8426" s="31" customFormat="1" x14ac:dyDescent="0.25"/>
    <row r="8427" s="31" customFormat="1" x14ac:dyDescent="0.25"/>
    <row r="8428" s="31" customFormat="1" x14ac:dyDescent="0.25"/>
    <row r="8429" s="31" customFormat="1" x14ac:dyDescent="0.25"/>
    <row r="8430" s="31" customFormat="1" x14ac:dyDescent="0.25"/>
    <row r="8431" s="31" customFormat="1" x14ac:dyDescent="0.25"/>
    <row r="8432" s="31" customFormat="1" x14ac:dyDescent="0.25"/>
    <row r="8433" s="31" customFormat="1" x14ac:dyDescent="0.25"/>
    <row r="8434" s="31" customFormat="1" x14ac:dyDescent="0.25"/>
    <row r="8435" s="31" customFormat="1" x14ac:dyDescent="0.25"/>
    <row r="8436" s="31" customFormat="1" x14ac:dyDescent="0.25"/>
    <row r="8437" s="31" customFormat="1" x14ac:dyDescent="0.25"/>
    <row r="8438" s="31" customFormat="1" x14ac:dyDescent="0.25"/>
    <row r="8439" s="31" customFormat="1" x14ac:dyDescent="0.25"/>
    <row r="8440" s="31" customFormat="1" x14ac:dyDescent="0.25"/>
    <row r="8441" s="31" customFormat="1" x14ac:dyDescent="0.25"/>
    <row r="8442" s="31" customFormat="1" x14ac:dyDescent="0.25"/>
    <row r="8443" s="31" customFormat="1" x14ac:dyDescent="0.25"/>
    <row r="8444" s="31" customFormat="1" x14ac:dyDescent="0.25"/>
    <row r="8445" s="31" customFormat="1" x14ac:dyDescent="0.25"/>
    <row r="8446" s="31" customFormat="1" x14ac:dyDescent="0.25"/>
    <row r="8447" s="31" customFormat="1" x14ac:dyDescent="0.25"/>
    <row r="8448" s="31" customFormat="1" x14ac:dyDescent="0.25"/>
    <row r="8449" s="31" customFormat="1" x14ac:dyDescent="0.25"/>
    <row r="8450" s="31" customFormat="1" x14ac:dyDescent="0.25"/>
    <row r="8451" s="31" customFormat="1" x14ac:dyDescent="0.25"/>
    <row r="8452" s="31" customFormat="1" x14ac:dyDescent="0.25"/>
    <row r="8453" s="31" customFormat="1" x14ac:dyDescent="0.25"/>
    <row r="8454" s="31" customFormat="1" x14ac:dyDescent="0.25"/>
    <row r="8455" s="31" customFormat="1" x14ac:dyDescent="0.25"/>
    <row r="8456" s="31" customFormat="1" x14ac:dyDescent="0.25"/>
    <row r="8457" s="31" customFormat="1" x14ac:dyDescent="0.25"/>
    <row r="8458" s="31" customFormat="1" x14ac:dyDescent="0.25"/>
    <row r="8459" s="31" customFormat="1" x14ac:dyDescent="0.25"/>
    <row r="8460" s="31" customFormat="1" x14ac:dyDescent="0.25"/>
    <row r="8461" s="31" customFormat="1" x14ac:dyDescent="0.25"/>
    <row r="8462" s="31" customFormat="1" x14ac:dyDescent="0.25"/>
    <row r="8463" s="31" customFormat="1" x14ac:dyDescent="0.25"/>
    <row r="8464" s="31" customFormat="1" x14ac:dyDescent="0.25"/>
    <row r="8465" s="31" customFormat="1" x14ac:dyDescent="0.25"/>
    <row r="8466" s="31" customFormat="1" x14ac:dyDescent="0.25"/>
    <row r="8467" s="31" customFormat="1" x14ac:dyDescent="0.25"/>
    <row r="8468" s="31" customFormat="1" x14ac:dyDescent="0.25"/>
    <row r="8469" s="31" customFormat="1" x14ac:dyDescent="0.25"/>
    <row r="8470" s="31" customFormat="1" x14ac:dyDescent="0.25"/>
    <row r="8471" s="31" customFormat="1" x14ac:dyDescent="0.25"/>
    <row r="8472" s="31" customFormat="1" x14ac:dyDescent="0.25"/>
    <row r="8473" s="31" customFormat="1" x14ac:dyDescent="0.25"/>
    <row r="8474" s="31" customFormat="1" x14ac:dyDescent="0.25"/>
    <row r="8475" s="31" customFormat="1" x14ac:dyDescent="0.25"/>
    <row r="8476" s="31" customFormat="1" x14ac:dyDescent="0.25"/>
    <row r="8477" s="31" customFormat="1" x14ac:dyDescent="0.25"/>
    <row r="8478" s="31" customFormat="1" x14ac:dyDescent="0.25"/>
    <row r="8479" s="31" customFormat="1" x14ac:dyDescent="0.25"/>
    <row r="8480" s="31" customFormat="1" x14ac:dyDescent="0.25"/>
    <row r="8481" s="31" customFormat="1" x14ac:dyDescent="0.25"/>
    <row r="8482" s="31" customFormat="1" x14ac:dyDescent="0.25"/>
    <row r="8483" s="31" customFormat="1" x14ac:dyDescent="0.25"/>
    <row r="8484" s="31" customFormat="1" x14ac:dyDescent="0.25"/>
    <row r="8485" s="31" customFormat="1" x14ac:dyDescent="0.25"/>
    <row r="8486" s="31" customFormat="1" x14ac:dyDescent="0.25"/>
    <row r="8487" s="31" customFormat="1" x14ac:dyDescent="0.25"/>
    <row r="8488" s="31" customFormat="1" x14ac:dyDescent="0.25"/>
    <row r="8489" s="31" customFormat="1" x14ac:dyDescent="0.25"/>
    <row r="8490" s="31" customFormat="1" x14ac:dyDescent="0.25"/>
    <row r="8491" s="31" customFormat="1" x14ac:dyDescent="0.25"/>
    <row r="8492" s="31" customFormat="1" x14ac:dyDescent="0.25"/>
    <row r="8493" s="31" customFormat="1" x14ac:dyDescent="0.25"/>
    <row r="8494" s="31" customFormat="1" x14ac:dyDescent="0.25"/>
    <row r="8495" s="31" customFormat="1" x14ac:dyDescent="0.25"/>
    <row r="8496" s="31" customFormat="1" x14ac:dyDescent="0.25"/>
    <row r="8497" s="31" customFormat="1" x14ac:dyDescent="0.25"/>
    <row r="8498" s="31" customFormat="1" x14ac:dyDescent="0.25"/>
    <row r="8499" s="31" customFormat="1" x14ac:dyDescent="0.25"/>
    <row r="8500" s="31" customFormat="1" x14ac:dyDescent="0.25"/>
    <row r="8501" s="31" customFormat="1" x14ac:dyDescent="0.25"/>
    <row r="8502" s="31" customFormat="1" x14ac:dyDescent="0.25"/>
    <row r="8503" s="31" customFormat="1" x14ac:dyDescent="0.25"/>
    <row r="8504" s="31" customFormat="1" x14ac:dyDescent="0.25"/>
    <row r="8505" s="31" customFormat="1" x14ac:dyDescent="0.25"/>
    <row r="8506" s="31" customFormat="1" x14ac:dyDescent="0.25"/>
    <row r="8507" s="31" customFormat="1" x14ac:dyDescent="0.25"/>
    <row r="8508" s="31" customFormat="1" x14ac:dyDescent="0.25"/>
    <row r="8509" s="31" customFormat="1" x14ac:dyDescent="0.25"/>
    <row r="8510" s="31" customFormat="1" x14ac:dyDescent="0.25"/>
    <row r="8511" s="31" customFormat="1" x14ac:dyDescent="0.25"/>
    <row r="8512" s="31" customFormat="1" x14ac:dyDescent="0.25"/>
    <row r="8513" s="31" customFormat="1" x14ac:dyDescent="0.25"/>
    <row r="8514" s="31" customFormat="1" x14ac:dyDescent="0.25"/>
    <row r="8515" s="31" customFormat="1" x14ac:dyDescent="0.25"/>
    <row r="8516" s="31" customFormat="1" x14ac:dyDescent="0.25"/>
    <row r="8517" s="31" customFormat="1" x14ac:dyDescent="0.25"/>
    <row r="8518" s="31" customFormat="1" x14ac:dyDescent="0.25"/>
    <row r="8519" s="31" customFormat="1" x14ac:dyDescent="0.25"/>
    <row r="8520" s="31" customFormat="1" x14ac:dyDescent="0.25"/>
    <row r="8521" s="31" customFormat="1" x14ac:dyDescent="0.25"/>
    <row r="8522" s="31" customFormat="1" x14ac:dyDescent="0.25"/>
    <row r="8523" s="31" customFormat="1" x14ac:dyDescent="0.25"/>
    <row r="8524" s="31" customFormat="1" x14ac:dyDescent="0.25"/>
    <row r="8525" s="31" customFormat="1" x14ac:dyDescent="0.25"/>
    <row r="8526" s="31" customFormat="1" x14ac:dyDescent="0.25"/>
    <row r="8527" s="31" customFormat="1" x14ac:dyDescent="0.25"/>
    <row r="8528" s="31" customFormat="1" x14ac:dyDescent="0.25"/>
    <row r="8529" s="31" customFormat="1" x14ac:dyDescent="0.25"/>
    <row r="8530" s="31" customFormat="1" x14ac:dyDescent="0.25"/>
    <row r="8531" s="31" customFormat="1" x14ac:dyDescent="0.25"/>
    <row r="8532" s="31" customFormat="1" x14ac:dyDescent="0.25"/>
    <row r="8533" s="31" customFormat="1" x14ac:dyDescent="0.25"/>
    <row r="8534" s="31" customFormat="1" x14ac:dyDescent="0.25"/>
    <row r="8535" s="31" customFormat="1" x14ac:dyDescent="0.25"/>
    <row r="8536" s="31" customFormat="1" x14ac:dyDescent="0.25"/>
    <row r="8537" s="31" customFormat="1" x14ac:dyDescent="0.25"/>
    <row r="8538" s="31" customFormat="1" x14ac:dyDescent="0.25"/>
    <row r="8539" s="31" customFormat="1" x14ac:dyDescent="0.25"/>
    <row r="8540" s="31" customFormat="1" x14ac:dyDescent="0.25"/>
    <row r="8541" s="31" customFormat="1" x14ac:dyDescent="0.25"/>
    <row r="8542" s="31" customFormat="1" x14ac:dyDescent="0.25"/>
    <row r="8543" s="31" customFormat="1" x14ac:dyDescent="0.25"/>
    <row r="8544" s="31" customFormat="1" x14ac:dyDescent="0.25"/>
    <row r="8545" s="31" customFormat="1" x14ac:dyDescent="0.25"/>
    <row r="8546" s="31" customFormat="1" x14ac:dyDescent="0.25"/>
    <row r="8547" s="31" customFormat="1" x14ac:dyDescent="0.25"/>
    <row r="8548" s="31" customFormat="1" x14ac:dyDescent="0.25"/>
    <row r="8549" s="31" customFormat="1" x14ac:dyDescent="0.25"/>
    <row r="8550" s="31" customFormat="1" x14ac:dyDescent="0.25"/>
    <row r="8551" s="31" customFormat="1" x14ac:dyDescent="0.25"/>
    <row r="8552" s="31" customFormat="1" x14ac:dyDescent="0.25"/>
    <row r="8553" s="31" customFormat="1" x14ac:dyDescent="0.25"/>
    <row r="8554" s="31" customFormat="1" x14ac:dyDescent="0.25"/>
    <row r="8555" s="31" customFormat="1" x14ac:dyDescent="0.25"/>
    <row r="8556" s="31" customFormat="1" x14ac:dyDescent="0.25"/>
    <row r="8557" s="31" customFormat="1" x14ac:dyDescent="0.25"/>
    <row r="8558" s="31" customFormat="1" x14ac:dyDescent="0.25"/>
    <row r="8559" s="31" customFormat="1" x14ac:dyDescent="0.25"/>
    <row r="8560" s="31" customFormat="1" x14ac:dyDescent="0.25"/>
    <row r="8561" s="31" customFormat="1" x14ac:dyDescent="0.25"/>
    <row r="8562" s="31" customFormat="1" x14ac:dyDescent="0.25"/>
    <row r="8563" s="31" customFormat="1" x14ac:dyDescent="0.25"/>
    <row r="8564" s="31" customFormat="1" x14ac:dyDescent="0.25"/>
    <row r="8565" s="31" customFormat="1" x14ac:dyDescent="0.25"/>
    <row r="8566" s="31" customFormat="1" x14ac:dyDescent="0.25"/>
    <row r="8567" s="31" customFormat="1" x14ac:dyDescent="0.25"/>
    <row r="8568" s="31" customFormat="1" x14ac:dyDescent="0.25"/>
    <row r="8569" s="31" customFormat="1" x14ac:dyDescent="0.25"/>
    <row r="8570" s="31" customFormat="1" x14ac:dyDescent="0.25"/>
    <row r="8571" s="31" customFormat="1" x14ac:dyDescent="0.25"/>
    <row r="8572" s="31" customFormat="1" x14ac:dyDescent="0.25"/>
    <row r="8573" s="31" customFormat="1" x14ac:dyDescent="0.25"/>
    <row r="8574" s="31" customFormat="1" x14ac:dyDescent="0.25"/>
    <row r="8575" s="31" customFormat="1" x14ac:dyDescent="0.25"/>
    <row r="8576" s="31" customFormat="1" x14ac:dyDescent="0.25"/>
    <row r="8577" s="31" customFormat="1" x14ac:dyDescent="0.25"/>
    <row r="8578" s="31" customFormat="1" x14ac:dyDescent="0.25"/>
    <row r="8579" s="31" customFormat="1" x14ac:dyDescent="0.25"/>
    <row r="8580" s="31" customFormat="1" x14ac:dyDescent="0.25"/>
    <row r="8581" s="31" customFormat="1" x14ac:dyDescent="0.25"/>
    <row r="8582" s="31" customFormat="1" x14ac:dyDescent="0.25"/>
    <row r="8583" s="31" customFormat="1" x14ac:dyDescent="0.25"/>
    <row r="8584" s="31" customFormat="1" x14ac:dyDescent="0.25"/>
    <row r="8585" s="31" customFormat="1" x14ac:dyDescent="0.25"/>
    <row r="8586" s="31" customFormat="1" x14ac:dyDescent="0.25"/>
    <row r="8587" s="31" customFormat="1" x14ac:dyDescent="0.25"/>
    <row r="8588" s="31" customFormat="1" x14ac:dyDescent="0.25"/>
    <row r="8589" s="31" customFormat="1" x14ac:dyDescent="0.25"/>
    <row r="8590" s="31" customFormat="1" x14ac:dyDescent="0.25"/>
    <row r="8591" s="31" customFormat="1" x14ac:dyDescent="0.25"/>
    <row r="8592" s="31" customFormat="1" x14ac:dyDescent="0.25"/>
    <row r="8593" s="31" customFormat="1" x14ac:dyDescent="0.25"/>
    <row r="8594" s="31" customFormat="1" x14ac:dyDescent="0.25"/>
    <row r="8595" s="31" customFormat="1" x14ac:dyDescent="0.25"/>
    <row r="8596" s="31" customFormat="1" x14ac:dyDescent="0.25"/>
    <row r="8597" s="31" customFormat="1" x14ac:dyDescent="0.25"/>
    <row r="8598" s="31" customFormat="1" x14ac:dyDescent="0.25"/>
    <row r="8599" s="31" customFormat="1" x14ac:dyDescent="0.25"/>
    <row r="8600" s="31" customFormat="1" x14ac:dyDescent="0.25"/>
    <row r="8601" s="31" customFormat="1" x14ac:dyDescent="0.25"/>
    <row r="8602" s="31" customFormat="1" x14ac:dyDescent="0.25"/>
    <row r="8603" s="31" customFormat="1" x14ac:dyDescent="0.25"/>
    <row r="8604" s="31" customFormat="1" x14ac:dyDescent="0.25"/>
    <row r="8605" s="31" customFormat="1" x14ac:dyDescent="0.25"/>
    <row r="8606" s="31" customFormat="1" x14ac:dyDescent="0.25"/>
    <row r="8607" s="31" customFormat="1" x14ac:dyDescent="0.25"/>
    <row r="8608" s="31" customFormat="1" x14ac:dyDescent="0.25"/>
    <row r="8609" s="31" customFormat="1" x14ac:dyDescent="0.25"/>
    <row r="8610" s="31" customFormat="1" x14ac:dyDescent="0.25"/>
    <row r="8611" s="31" customFormat="1" x14ac:dyDescent="0.25"/>
    <row r="8612" s="31" customFormat="1" x14ac:dyDescent="0.25"/>
    <row r="8613" s="31" customFormat="1" x14ac:dyDescent="0.25"/>
    <row r="8614" s="31" customFormat="1" x14ac:dyDescent="0.25"/>
    <row r="8615" s="31" customFormat="1" x14ac:dyDescent="0.25"/>
    <row r="8616" s="31" customFormat="1" x14ac:dyDescent="0.25"/>
    <row r="8617" s="31" customFormat="1" x14ac:dyDescent="0.25"/>
    <row r="8618" s="31" customFormat="1" x14ac:dyDescent="0.25"/>
    <row r="8619" s="31" customFormat="1" x14ac:dyDescent="0.25"/>
    <row r="8620" s="31" customFormat="1" x14ac:dyDescent="0.25"/>
    <row r="8621" s="31" customFormat="1" x14ac:dyDescent="0.25"/>
    <row r="8622" s="31" customFormat="1" x14ac:dyDescent="0.25"/>
    <row r="8623" s="31" customFormat="1" x14ac:dyDescent="0.25"/>
    <row r="8624" s="31" customFormat="1" x14ac:dyDescent="0.25"/>
    <row r="8625" s="31" customFormat="1" x14ac:dyDescent="0.25"/>
    <row r="8626" s="31" customFormat="1" x14ac:dyDescent="0.25"/>
    <row r="8627" s="31" customFormat="1" x14ac:dyDescent="0.25"/>
    <row r="8628" s="31" customFormat="1" x14ac:dyDescent="0.25"/>
    <row r="8629" s="31" customFormat="1" x14ac:dyDescent="0.25"/>
    <row r="8630" s="31" customFormat="1" x14ac:dyDescent="0.25"/>
    <row r="8631" s="31" customFormat="1" x14ac:dyDescent="0.25"/>
    <row r="8632" s="31" customFormat="1" x14ac:dyDescent="0.25"/>
    <row r="8633" s="31" customFormat="1" x14ac:dyDescent="0.25"/>
    <row r="8634" s="31" customFormat="1" x14ac:dyDescent="0.25"/>
    <row r="8635" s="31" customFormat="1" x14ac:dyDescent="0.25"/>
    <row r="8636" s="31" customFormat="1" x14ac:dyDescent="0.25"/>
    <row r="8637" s="31" customFormat="1" x14ac:dyDescent="0.25"/>
    <row r="8638" s="31" customFormat="1" x14ac:dyDescent="0.25"/>
    <row r="8639" s="31" customFormat="1" x14ac:dyDescent="0.25"/>
    <row r="8640" s="31" customFormat="1" x14ac:dyDescent="0.25"/>
    <row r="8641" s="31" customFormat="1" x14ac:dyDescent="0.25"/>
    <row r="8642" s="31" customFormat="1" x14ac:dyDescent="0.25"/>
    <row r="8643" s="31" customFormat="1" x14ac:dyDescent="0.25"/>
    <row r="8644" s="31" customFormat="1" x14ac:dyDescent="0.25"/>
    <row r="8645" s="31" customFormat="1" x14ac:dyDescent="0.25"/>
    <row r="8646" s="31" customFormat="1" x14ac:dyDescent="0.25"/>
    <row r="8647" s="31" customFormat="1" x14ac:dyDescent="0.25"/>
    <row r="8648" s="31" customFormat="1" x14ac:dyDescent="0.25"/>
    <row r="8649" s="31" customFormat="1" x14ac:dyDescent="0.25"/>
    <row r="8650" s="31" customFormat="1" x14ac:dyDescent="0.25"/>
    <row r="8651" s="31" customFormat="1" x14ac:dyDescent="0.25"/>
    <row r="8652" s="31" customFormat="1" x14ac:dyDescent="0.25"/>
    <row r="8653" s="31" customFormat="1" x14ac:dyDescent="0.25"/>
    <row r="8654" s="31" customFormat="1" x14ac:dyDescent="0.25"/>
    <row r="8655" s="31" customFormat="1" x14ac:dyDescent="0.25"/>
    <row r="8656" s="31" customFormat="1" x14ac:dyDescent="0.25"/>
    <row r="8657" s="31" customFormat="1" x14ac:dyDescent="0.25"/>
    <row r="8658" s="31" customFormat="1" x14ac:dyDescent="0.25"/>
    <row r="8659" s="31" customFormat="1" x14ac:dyDescent="0.25"/>
    <row r="8660" s="31" customFormat="1" x14ac:dyDescent="0.25"/>
    <row r="8661" s="31" customFormat="1" x14ac:dyDescent="0.25"/>
    <row r="8662" s="31" customFormat="1" x14ac:dyDescent="0.25"/>
    <row r="8663" s="31" customFormat="1" x14ac:dyDescent="0.25"/>
    <row r="8664" s="31" customFormat="1" x14ac:dyDescent="0.25"/>
    <row r="8665" s="31" customFormat="1" x14ac:dyDescent="0.25"/>
    <row r="8666" s="31" customFormat="1" x14ac:dyDescent="0.25"/>
    <row r="8667" s="31" customFormat="1" x14ac:dyDescent="0.25"/>
    <row r="8668" s="31" customFormat="1" x14ac:dyDescent="0.25"/>
    <row r="8669" s="31" customFormat="1" x14ac:dyDescent="0.25"/>
    <row r="8670" s="31" customFormat="1" x14ac:dyDescent="0.25"/>
    <row r="8671" s="31" customFormat="1" x14ac:dyDescent="0.25"/>
    <row r="8672" s="31" customFormat="1" x14ac:dyDescent="0.25"/>
    <row r="8673" s="31" customFormat="1" x14ac:dyDescent="0.25"/>
    <row r="8674" s="31" customFormat="1" x14ac:dyDescent="0.25"/>
    <row r="8675" s="31" customFormat="1" x14ac:dyDescent="0.25"/>
    <row r="8676" s="31" customFormat="1" x14ac:dyDescent="0.25"/>
    <row r="8677" s="31" customFormat="1" x14ac:dyDescent="0.25"/>
    <row r="8678" s="31" customFormat="1" x14ac:dyDescent="0.25"/>
    <row r="8679" s="31" customFormat="1" x14ac:dyDescent="0.25"/>
    <row r="8680" s="31" customFormat="1" x14ac:dyDescent="0.25"/>
    <row r="8681" s="31" customFormat="1" x14ac:dyDescent="0.25"/>
    <row r="8682" s="31" customFormat="1" x14ac:dyDescent="0.25"/>
    <row r="8683" s="31" customFormat="1" x14ac:dyDescent="0.25"/>
    <row r="8684" s="31" customFormat="1" x14ac:dyDescent="0.25"/>
    <row r="8685" s="31" customFormat="1" x14ac:dyDescent="0.25"/>
    <row r="8686" s="31" customFormat="1" x14ac:dyDescent="0.25"/>
    <row r="8687" s="31" customFormat="1" x14ac:dyDescent="0.25"/>
    <row r="8688" s="31" customFormat="1" x14ac:dyDescent="0.25"/>
    <row r="8689" s="31" customFormat="1" x14ac:dyDescent="0.25"/>
    <row r="8690" s="31" customFormat="1" x14ac:dyDescent="0.25"/>
    <row r="8691" s="31" customFormat="1" x14ac:dyDescent="0.25"/>
    <row r="8692" s="31" customFormat="1" x14ac:dyDescent="0.25"/>
    <row r="8693" s="31" customFormat="1" x14ac:dyDescent="0.25"/>
    <row r="8694" s="31" customFormat="1" x14ac:dyDescent="0.25"/>
    <row r="8695" s="31" customFormat="1" x14ac:dyDescent="0.25"/>
    <row r="8696" s="31" customFormat="1" x14ac:dyDescent="0.25"/>
    <row r="8697" s="31" customFormat="1" x14ac:dyDescent="0.25"/>
    <row r="8698" s="31" customFormat="1" x14ac:dyDescent="0.25"/>
    <row r="8699" s="31" customFormat="1" x14ac:dyDescent="0.25"/>
    <row r="8700" s="31" customFormat="1" x14ac:dyDescent="0.25"/>
    <row r="8701" s="31" customFormat="1" x14ac:dyDescent="0.25"/>
    <row r="8702" s="31" customFormat="1" x14ac:dyDescent="0.25"/>
    <row r="8703" s="31" customFormat="1" x14ac:dyDescent="0.25"/>
    <row r="8704" s="31" customFormat="1" x14ac:dyDescent="0.25"/>
    <row r="8705" s="31" customFormat="1" x14ac:dyDescent="0.25"/>
    <row r="8706" s="31" customFormat="1" x14ac:dyDescent="0.25"/>
    <row r="8707" s="31" customFormat="1" x14ac:dyDescent="0.25"/>
    <row r="8708" s="31" customFormat="1" x14ac:dyDescent="0.25"/>
    <row r="8709" s="31" customFormat="1" x14ac:dyDescent="0.25"/>
    <row r="8710" s="31" customFormat="1" x14ac:dyDescent="0.25"/>
    <row r="8711" s="31" customFormat="1" x14ac:dyDescent="0.25"/>
    <row r="8712" s="31" customFormat="1" x14ac:dyDescent="0.25"/>
    <row r="8713" s="31" customFormat="1" x14ac:dyDescent="0.25"/>
    <row r="8714" s="31" customFormat="1" x14ac:dyDescent="0.25"/>
    <row r="8715" s="31" customFormat="1" x14ac:dyDescent="0.25"/>
    <row r="8716" s="31" customFormat="1" x14ac:dyDescent="0.25"/>
    <row r="8717" s="31" customFormat="1" x14ac:dyDescent="0.25"/>
    <row r="8718" s="31" customFormat="1" x14ac:dyDescent="0.25"/>
    <row r="8719" s="31" customFormat="1" x14ac:dyDescent="0.25"/>
    <row r="8720" s="31" customFormat="1" x14ac:dyDescent="0.25"/>
    <row r="8721" s="31" customFormat="1" x14ac:dyDescent="0.25"/>
    <row r="8722" s="31" customFormat="1" x14ac:dyDescent="0.25"/>
    <row r="8723" s="31" customFormat="1" x14ac:dyDescent="0.25"/>
    <row r="8724" s="31" customFormat="1" x14ac:dyDescent="0.25"/>
    <row r="8725" s="31" customFormat="1" x14ac:dyDescent="0.25"/>
    <row r="8726" s="31" customFormat="1" x14ac:dyDescent="0.25"/>
    <row r="8727" s="31" customFormat="1" x14ac:dyDescent="0.25"/>
    <row r="8728" s="31" customFormat="1" x14ac:dyDescent="0.25"/>
    <row r="8729" s="31" customFormat="1" x14ac:dyDescent="0.25"/>
    <row r="8730" s="31" customFormat="1" x14ac:dyDescent="0.25"/>
    <row r="8731" s="31" customFormat="1" x14ac:dyDescent="0.25"/>
    <row r="8732" s="31" customFormat="1" x14ac:dyDescent="0.25"/>
    <row r="8733" s="31" customFormat="1" x14ac:dyDescent="0.25"/>
    <row r="8734" s="31" customFormat="1" x14ac:dyDescent="0.25"/>
    <row r="8735" s="31" customFormat="1" x14ac:dyDescent="0.25"/>
    <row r="8736" s="31" customFormat="1" x14ac:dyDescent="0.25"/>
    <row r="8737" s="31" customFormat="1" x14ac:dyDescent="0.25"/>
    <row r="8738" s="31" customFormat="1" x14ac:dyDescent="0.25"/>
    <row r="8739" s="31" customFormat="1" x14ac:dyDescent="0.25"/>
    <row r="8740" s="31" customFormat="1" x14ac:dyDescent="0.25"/>
    <row r="8741" s="31" customFormat="1" x14ac:dyDescent="0.25"/>
    <row r="8742" s="31" customFormat="1" x14ac:dyDescent="0.25"/>
    <row r="8743" s="31" customFormat="1" x14ac:dyDescent="0.25"/>
    <row r="8744" s="31" customFormat="1" x14ac:dyDescent="0.25"/>
    <row r="8745" s="31" customFormat="1" x14ac:dyDescent="0.25"/>
    <row r="8746" s="31" customFormat="1" x14ac:dyDescent="0.25"/>
    <row r="8747" s="31" customFormat="1" x14ac:dyDescent="0.25"/>
    <row r="8748" s="31" customFormat="1" x14ac:dyDescent="0.25"/>
    <row r="8749" s="31" customFormat="1" x14ac:dyDescent="0.25"/>
    <row r="8750" s="31" customFormat="1" x14ac:dyDescent="0.25"/>
    <row r="8751" s="31" customFormat="1" x14ac:dyDescent="0.25"/>
    <row r="8752" s="31" customFormat="1" x14ac:dyDescent="0.25"/>
    <row r="8753" s="31" customFormat="1" x14ac:dyDescent="0.25"/>
    <row r="8754" s="31" customFormat="1" x14ac:dyDescent="0.25"/>
    <row r="8755" s="31" customFormat="1" x14ac:dyDescent="0.25"/>
    <row r="8756" s="31" customFormat="1" x14ac:dyDescent="0.25"/>
    <row r="8757" s="31" customFormat="1" x14ac:dyDescent="0.25"/>
    <row r="8758" s="31" customFormat="1" x14ac:dyDescent="0.25"/>
    <row r="8759" s="31" customFormat="1" x14ac:dyDescent="0.25"/>
    <row r="8760" s="31" customFormat="1" x14ac:dyDescent="0.25"/>
    <row r="8761" s="31" customFormat="1" x14ac:dyDescent="0.25"/>
    <row r="8762" s="31" customFormat="1" x14ac:dyDescent="0.25"/>
    <row r="8763" s="31" customFormat="1" x14ac:dyDescent="0.25"/>
    <row r="8764" s="31" customFormat="1" x14ac:dyDescent="0.25"/>
    <row r="8765" s="31" customFormat="1" x14ac:dyDescent="0.25"/>
    <row r="8766" s="31" customFormat="1" x14ac:dyDescent="0.25"/>
    <row r="8767" s="31" customFormat="1" x14ac:dyDescent="0.25"/>
    <row r="8768" s="31" customFormat="1" x14ac:dyDescent="0.25"/>
    <row r="8769" s="31" customFormat="1" x14ac:dyDescent="0.25"/>
    <row r="8770" s="31" customFormat="1" x14ac:dyDescent="0.25"/>
    <row r="8771" s="31" customFormat="1" x14ac:dyDescent="0.25"/>
    <row r="8772" s="31" customFormat="1" x14ac:dyDescent="0.25"/>
    <row r="8773" s="31" customFormat="1" x14ac:dyDescent="0.25"/>
    <row r="8774" s="31" customFormat="1" x14ac:dyDescent="0.25"/>
    <row r="8775" s="31" customFormat="1" x14ac:dyDescent="0.25"/>
    <row r="8776" s="31" customFormat="1" x14ac:dyDescent="0.25"/>
    <row r="8777" s="31" customFormat="1" x14ac:dyDescent="0.25"/>
    <row r="8778" s="31" customFormat="1" x14ac:dyDescent="0.25"/>
    <row r="8779" s="31" customFormat="1" x14ac:dyDescent="0.25"/>
    <row r="8780" s="31" customFormat="1" x14ac:dyDescent="0.25"/>
    <row r="8781" s="31" customFormat="1" x14ac:dyDescent="0.25"/>
    <row r="8782" s="31" customFormat="1" x14ac:dyDescent="0.25"/>
    <row r="8783" s="31" customFormat="1" x14ac:dyDescent="0.25"/>
    <row r="8784" s="31" customFormat="1" x14ac:dyDescent="0.25"/>
    <row r="8785" s="31" customFormat="1" x14ac:dyDescent="0.25"/>
    <row r="8786" s="31" customFormat="1" x14ac:dyDescent="0.25"/>
    <row r="8787" s="31" customFormat="1" x14ac:dyDescent="0.25"/>
    <row r="8788" s="31" customFormat="1" x14ac:dyDescent="0.25"/>
    <row r="8789" s="31" customFormat="1" x14ac:dyDescent="0.25"/>
    <row r="8790" s="31" customFormat="1" x14ac:dyDescent="0.25"/>
    <row r="8791" s="31" customFormat="1" x14ac:dyDescent="0.25"/>
    <row r="8792" s="31" customFormat="1" x14ac:dyDescent="0.25"/>
    <row r="8793" s="31" customFormat="1" x14ac:dyDescent="0.25"/>
    <row r="8794" s="31" customFormat="1" x14ac:dyDescent="0.25"/>
    <row r="8795" s="31" customFormat="1" x14ac:dyDescent="0.25"/>
    <row r="8796" s="31" customFormat="1" x14ac:dyDescent="0.25"/>
    <row r="8797" s="31" customFormat="1" x14ac:dyDescent="0.25"/>
    <row r="8798" s="31" customFormat="1" x14ac:dyDescent="0.25"/>
    <row r="8799" s="31" customFormat="1" x14ac:dyDescent="0.25"/>
    <row r="8800" s="31" customFormat="1" x14ac:dyDescent="0.25"/>
    <row r="8801" s="31" customFormat="1" x14ac:dyDescent="0.25"/>
    <row r="8802" s="31" customFormat="1" x14ac:dyDescent="0.25"/>
    <row r="8803" s="31" customFormat="1" x14ac:dyDescent="0.25"/>
    <row r="8804" s="31" customFormat="1" x14ac:dyDescent="0.25"/>
    <row r="8805" s="31" customFormat="1" x14ac:dyDescent="0.25"/>
    <row r="8806" s="31" customFormat="1" x14ac:dyDescent="0.25"/>
    <row r="8807" s="31" customFormat="1" x14ac:dyDescent="0.25"/>
    <row r="8808" s="31" customFormat="1" x14ac:dyDescent="0.25"/>
    <row r="8809" s="31" customFormat="1" x14ac:dyDescent="0.25"/>
    <row r="8810" s="31" customFormat="1" x14ac:dyDescent="0.25"/>
    <row r="8811" s="31" customFormat="1" x14ac:dyDescent="0.25"/>
    <row r="8812" s="31" customFormat="1" x14ac:dyDescent="0.25"/>
    <row r="8813" s="31" customFormat="1" x14ac:dyDescent="0.25"/>
    <row r="8814" s="31" customFormat="1" x14ac:dyDescent="0.25"/>
    <row r="8815" s="31" customFormat="1" x14ac:dyDescent="0.25"/>
    <row r="8816" s="31" customFormat="1" x14ac:dyDescent="0.25"/>
    <row r="8817" s="31" customFormat="1" x14ac:dyDescent="0.25"/>
    <row r="8818" s="31" customFormat="1" x14ac:dyDescent="0.25"/>
    <row r="8819" s="31" customFormat="1" x14ac:dyDescent="0.25"/>
    <row r="8820" s="31" customFormat="1" x14ac:dyDescent="0.25"/>
    <row r="8821" s="31" customFormat="1" x14ac:dyDescent="0.25"/>
    <row r="8822" s="31" customFormat="1" x14ac:dyDescent="0.25"/>
    <row r="8823" s="31" customFormat="1" x14ac:dyDescent="0.25"/>
    <row r="8824" s="31" customFormat="1" x14ac:dyDescent="0.25"/>
    <row r="8825" s="31" customFormat="1" x14ac:dyDescent="0.25"/>
    <row r="8826" s="31" customFormat="1" x14ac:dyDescent="0.25"/>
    <row r="8827" s="31" customFormat="1" x14ac:dyDescent="0.25"/>
    <row r="8828" s="31" customFormat="1" x14ac:dyDescent="0.25"/>
    <row r="8829" s="31" customFormat="1" x14ac:dyDescent="0.25"/>
    <row r="8830" s="31" customFormat="1" x14ac:dyDescent="0.25"/>
    <row r="8831" s="31" customFormat="1" x14ac:dyDescent="0.25"/>
    <row r="8832" s="31" customFormat="1" x14ac:dyDescent="0.25"/>
    <row r="8833" s="31" customFormat="1" x14ac:dyDescent="0.25"/>
    <row r="8834" s="31" customFormat="1" x14ac:dyDescent="0.25"/>
    <row r="8835" s="31" customFormat="1" x14ac:dyDescent="0.25"/>
    <row r="8836" s="31" customFormat="1" x14ac:dyDescent="0.25"/>
    <row r="8837" s="31" customFormat="1" x14ac:dyDescent="0.25"/>
    <row r="8838" s="31" customFormat="1" x14ac:dyDescent="0.25"/>
    <row r="8839" s="31" customFormat="1" x14ac:dyDescent="0.25"/>
    <row r="8840" s="31" customFormat="1" x14ac:dyDescent="0.25"/>
    <row r="8841" s="31" customFormat="1" x14ac:dyDescent="0.25"/>
    <row r="8842" s="31" customFormat="1" x14ac:dyDescent="0.25"/>
    <row r="8843" s="31" customFormat="1" x14ac:dyDescent="0.25"/>
    <row r="8844" s="31" customFormat="1" x14ac:dyDescent="0.25"/>
    <row r="8845" s="31" customFormat="1" x14ac:dyDescent="0.25"/>
    <row r="8846" s="31" customFormat="1" x14ac:dyDescent="0.25"/>
    <row r="8847" s="31" customFormat="1" x14ac:dyDescent="0.25"/>
    <row r="8848" s="31" customFormat="1" x14ac:dyDescent="0.25"/>
    <row r="8849" s="31" customFormat="1" x14ac:dyDescent="0.25"/>
    <row r="8850" s="31" customFormat="1" x14ac:dyDescent="0.25"/>
    <row r="8851" s="31" customFormat="1" x14ac:dyDescent="0.25"/>
    <row r="8852" s="31" customFormat="1" x14ac:dyDescent="0.25"/>
    <row r="8853" s="31" customFormat="1" x14ac:dyDescent="0.25"/>
    <row r="8854" s="31" customFormat="1" x14ac:dyDescent="0.25"/>
    <row r="8855" s="31" customFormat="1" x14ac:dyDescent="0.25"/>
    <row r="8856" s="31" customFormat="1" x14ac:dyDescent="0.25"/>
    <row r="8857" s="31" customFormat="1" x14ac:dyDescent="0.25"/>
    <row r="8858" s="31" customFormat="1" x14ac:dyDescent="0.25"/>
    <row r="8859" s="31" customFormat="1" x14ac:dyDescent="0.25"/>
    <row r="8860" s="31" customFormat="1" x14ac:dyDescent="0.25"/>
    <row r="8861" s="31" customFormat="1" x14ac:dyDescent="0.25"/>
    <row r="8862" s="31" customFormat="1" x14ac:dyDescent="0.25"/>
    <row r="8863" s="31" customFormat="1" x14ac:dyDescent="0.25"/>
    <row r="8864" s="31" customFormat="1" x14ac:dyDescent="0.25"/>
    <row r="8865" s="31" customFormat="1" x14ac:dyDescent="0.25"/>
    <row r="8866" s="31" customFormat="1" x14ac:dyDescent="0.25"/>
    <row r="8867" s="31" customFormat="1" x14ac:dyDescent="0.25"/>
    <row r="8868" s="31" customFormat="1" x14ac:dyDescent="0.25"/>
    <row r="8869" s="31" customFormat="1" x14ac:dyDescent="0.25"/>
    <row r="8870" s="31" customFormat="1" x14ac:dyDescent="0.25"/>
    <row r="8871" s="31" customFormat="1" x14ac:dyDescent="0.25"/>
    <row r="8872" s="31" customFormat="1" x14ac:dyDescent="0.25"/>
    <row r="8873" s="31" customFormat="1" x14ac:dyDescent="0.25"/>
    <row r="8874" s="31" customFormat="1" x14ac:dyDescent="0.25"/>
    <row r="8875" s="31" customFormat="1" x14ac:dyDescent="0.25"/>
    <row r="8876" s="31" customFormat="1" x14ac:dyDescent="0.25"/>
    <row r="8877" s="31" customFormat="1" x14ac:dyDescent="0.25"/>
    <row r="8878" s="31" customFormat="1" x14ac:dyDescent="0.25"/>
    <row r="8879" s="31" customFormat="1" x14ac:dyDescent="0.25"/>
    <row r="8880" s="31" customFormat="1" x14ac:dyDescent="0.25"/>
    <row r="8881" s="31" customFormat="1" x14ac:dyDescent="0.25"/>
    <row r="8882" s="31" customFormat="1" x14ac:dyDescent="0.25"/>
    <row r="8883" s="31" customFormat="1" x14ac:dyDescent="0.25"/>
    <row r="8884" s="31" customFormat="1" x14ac:dyDescent="0.25"/>
    <row r="8885" s="31" customFormat="1" x14ac:dyDescent="0.25"/>
    <row r="8886" s="31" customFormat="1" x14ac:dyDescent="0.25"/>
    <row r="8887" s="31" customFormat="1" x14ac:dyDescent="0.25"/>
    <row r="8888" s="31" customFormat="1" x14ac:dyDescent="0.25"/>
    <row r="8889" s="31" customFormat="1" x14ac:dyDescent="0.25"/>
    <row r="8890" s="31" customFormat="1" x14ac:dyDescent="0.25"/>
    <row r="8891" s="31" customFormat="1" x14ac:dyDescent="0.25"/>
    <row r="8892" s="31" customFormat="1" x14ac:dyDescent="0.25"/>
    <row r="8893" s="31" customFormat="1" x14ac:dyDescent="0.25"/>
    <row r="8894" s="31" customFormat="1" x14ac:dyDescent="0.25"/>
    <row r="8895" s="31" customFormat="1" x14ac:dyDescent="0.25"/>
    <row r="8896" s="31" customFormat="1" x14ac:dyDescent="0.25"/>
    <row r="8897" s="31" customFormat="1" x14ac:dyDescent="0.25"/>
    <row r="8898" s="31" customFormat="1" x14ac:dyDescent="0.25"/>
    <row r="8899" s="31" customFormat="1" x14ac:dyDescent="0.25"/>
    <row r="8900" s="31" customFormat="1" x14ac:dyDescent="0.25"/>
    <row r="8901" s="31" customFormat="1" x14ac:dyDescent="0.25"/>
    <row r="8902" s="31" customFormat="1" x14ac:dyDescent="0.25"/>
    <row r="8903" s="31" customFormat="1" x14ac:dyDescent="0.25"/>
    <row r="8904" s="31" customFormat="1" x14ac:dyDescent="0.25"/>
    <row r="8905" s="31" customFormat="1" x14ac:dyDescent="0.25"/>
    <row r="8906" s="31" customFormat="1" x14ac:dyDescent="0.25"/>
    <row r="8907" s="31" customFormat="1" x14ac:dyDescent="0.25"/>
    <row r="8908" s="31" customFormat="1" x14ac:dyDescent="0.25"/>
    <row r="8909" s="31" customFormat="1" x14ac:dyDescent="0.25"/>
    <row r="8910" s="31" customFormat="1" x14ac:dyDescent="0.25"/>
    <row r="8911" s="31" customFormat="1" x14ac:dyDescent="0.25"/>
    <row r="8912" s="31" customFormat="1" x14ac:dyDescent="0.25"/>
    <row r="8913" s="31" customFormat="1" x14ac:dyDescent="0.25"/>
    <row r="8914" s="31" customFormat="1" x14ac:dyDescent="0.25"/>
    <row r="8915" s="31" customFormat="1" x14ac:dyDescent="0.25"/>
    <row r="8916" s="31" customFormat="1" x14ac:dyDescent="0.25"/>
    <row r="8917" s="31" customFormat="1" x14ac:dyDescent="0.25"/>
    <row r="8918" s="31" customFormat="1" x14ac:dyDescent="0.25"/>
    <row r="8919" s="31" customFormat="1" x14ac:dyDescent="0.25"/>
    <row r="8920" s="31" customFormat="1" x14ac:dyDescent="0.25"/>
    <row r="8921" s="31" customFormat="1" x14ac:dyDescent="0.25"/>
    <row r="8922" s="31" customFormat="1" x14ac:dyDescent="0.25"/>
    <row r="8923" s="31" customFormat="1" x14ac:dyDescent="0.25"/>
    <row r="8924" s="31" customFormat="1" x14ac:dyDescent="0.25"/>
    <row r="8925" s="31" customFormat="1" x14ac:dyDescent="0.25"/>
    <row r="8926" s="31" customFormat="1" x14ac:dyDescent="0.25"/>
    <row r="8927" s="31" customFormat="1" x14ac:dyDescent="0.25"/>
    <row r="8928" s="31" customFormat="1" x14ac:dyDescent="0.25"/>
    <row r="8929" s="31" customFormat="1" x14ac:dyDescent="0.25"/>
    <row r="8930" s="31" customFormat="1" x14ac:dyDescent="0.25"/>
    <row r="8931" s="31" customFormat="1" x14ac:dyDescent="0.25"/>
    <row r="8932" s="31" customFormat="1" x14ac:dyDescent="0.25"/>
    <row r="8933" s="31" customFormat="1" x14ac:dyDescent="0.25"/>
    <row r="8934" s="31" customFormat="1" x14ac:dyDescent="0.25"/>
    <row r="8935" s="31" customFormat="1" x14ac:dyDescent="0.25"/>
    <row r="8936" s="31" customFormat="1" x14ac:dyDescent="0.25"/>
    <row r="8937" s="31" customFormat="1" x14ac:dyDescent="0.25"/>
    <row r="8938" s="31" customFormat="1" x14ac:dyDescent="0.25"/>
    <row r="8939" s="31" customFormat="1" x14ac:dyDescent="0.25"/>
    <row r="8940" s="31" customFormat="1" x14ac:dyDescent="0.25"/>
    <row r="8941" s="31" customFormat="1" x14ac:dyDescent="0.25"/>
    <row r="8942" s="31" customFormat="1" x14ac:dyDescent="0.25"/>
    <row r="8943" s="31" customFormat="1" x14ac:dyDescent="0.25"/>
    <row r="8944" s="31" customFormat="1" x14ac:dyDescent="0.25"/>
    <row r="8945" s="31" customFormat="1" x14ac:dyDescent="0.25"/>
    <row r="8946" s="31" customFormat="1" x14ac:dyDescent="0.25"/>
    <row r="8947" s="31" customFormat="1" x14ac:dyDescent="0.25"/>
    <row r="8948" s="31" customFormat="1" x14ac:dyDescent="0.25"/>
    <row r="8949" s="31" customFormat="1" x14ac:dyDescent="0.25"/>
    <row r="8950" s="31" customFormat="1" x14ac:dyDescent="0.25"/>
    <row r="8951" s="31" customFormat="1" x14ac:dyDescent="0.25"/>
    <row r="8952" s="31" customFormat="1" x14ac:dyDescent="0.25"/>
    <row r="8953" s="31" customFormat="1" x14ac:dyDescent="0.25"/>
    <row r="8954" s="31" customFormat="1" x14ac:dyDescent="0.25"/>
    <row r="8955" s="31" customFormat="1" x14ac:dyDescent="0.25"/>
    <row r="8956" s="31" customFormat="1" x14ac:dyDescent="0.25"/>
    <row r="8957" s="31" customFormat="1" x14ac:dyDescent="0.25"/>
    <row r="8958" s="31" customFormat="1" x14ac:dyDescent="0.25"/>
    <row r="8959" s="31" customFormat="1" x14ac:dyDescent="0.25"/>
    <row r="8960" s="31" customFormat="1" x14ac:dyDescent="0.25"/>
    <row r="8961" s="31" customFormat="1" x14ac:dyDescent="0.25"/>
    <row r="8962" s="31" customFormat="1" x14ac:dyDescent="0.25"/>
    <row r="8963" s="31" customFormat="1" x14ac:dyDescent="0.25"/>
    <row r="8964" s="31" customFormat="1" x14ac:dyDescent="0.25"/>
    <row r="8965" s="31" customFormat="1" x14ac:dyDescent="0.25"/>
    <row r="8966" s="31" customFormat="1" x14ac:dyDescent="0.25"/>
    <row r="8967" s="31" customFormat="1" x14ac:dyDescent="0.25"/>
    <row r="8968" s="31" customFormat="1" x14ac:dyDescent="0.25"/>
    <row r="8969" s="31" customFormat="1" x14ac:dyDescent="0.25"/>
    <row r="8970" s="31" customFormat="1" x14ac:dyDescent="0.25"/>
    <row r="8971" s="31" customFormat="1" x14ac:dyDescent="0.25"/>
    <row r="8972" s="31" customFormat="1" x14ac:dyDescent="0.25"/>
    <row r="8973" s="31" customFormat="1" x14ac:dyDescent="0.25"/>
    <row r="8974" s="31" customFormat="1" x14ac:dyDescent="0.25"/>
    <row r="8975" s="31" customFormat="1" x14ac:dyDescent="0.25"/>
    <row r="8976" s="31" customFormat="1" x14ac:dyDescent="0.25"/>
    <row r="8977" s="31" customFormat="1" x14ac:dyDescent="0.25"/>
    <row r="8978" s="31" customFormat="1" x14ac:dyDescent="0.25"/>
    <row r="8979" s="31" customFormat="1" x14ac:dyDescent="0.25"/>
    <row r="8980" s="31" customFormat="1" x14ac:dyDescent="0.25"/>
    <row r="8981" s="31" customFormat="1" x14ac:dyDescent="0.25"/>
    <row r="8982" s="31" customFormat="1" x14ac:dyDescent="0.25"/>
    <row r="8983" s="31" customFormat="1" x14ac:dyDescent="0.25"/>
    <row r="8984" s="31" customFormat="1" x14ac:dyDescent="0.25"/>
    <row r="8985" s="31" customFormat="1" x14ac:dyDescent="0.25"/>
    <row r="8986" s="31" customFormat="1" x14ac:dyDescent="0.25"/>
    <row r="8987" s="31" customFormat="1" x14ac:dyDescent="0.25"/>
    <row r="8988" s="31" customFormat="1" x14ac:dyDescent="0.25"/>
    <row r="8989" s="31" customFormat="1" x14ac:dyDescent="0.25"/>
    <row r="8990" s="31" customFormat="1" x14ac:dyDescent="0.25"/>
    <row r="8991" s="31" customFormat="1" x14ac:dyDescent="0.25"/>
    <row r="8992" s="31" customFormat="1" x14ac:dyDescent="0.25"/>
    <row r="8993" s="31" customFormat="1" x14ac:dyDescent="0.25"/>
    <row r="8994" s="31" customFormat="1" x14ac:dyDescent="0.25"/>
    <row r="8995" s="31" customFormat="1" x14ac:dyDescent="0.25"/>
    <row r="8996" s="31" customFormat="1" x14ac:dyDescent="0.25"/>
    <row r="8997" s="31" customFormat="1" x14ac:dyDescent="0.25"/>
    <row r="8998" s="31" customFormat="1" x14ac:dyDescent="0.25"/>
    <row r="8999" s="31" customFormat="1" x14ac:dyDescent="0.25"/>
    <row r="9000" s="31" customFormat="1" x14ac:dyDescent="0.25"/>
    <row r="9001" s="31" customFormat="1" x14ac:dyDescent="0.25"/>
    <row r="9002" s="31" customFormat="1" x14ac:dyDescent="0.25"/>
    <row r="9003" s="31" customFormat="1" x14ac:dyDescent="0.25"/>
    <row r="9004" s="31" customFormat="1" x14ac:dyDescent="0.25"/>
    <row r="9005" s="31" customFormat="1" x14ac:dyDescent="0.25"/>
    <row r="9006" s="31" customFormat="1" x14ac:dyDescent="0.25"/>
    <row r="9007" s="31" customFormat="1" x14ac:dyDescent="0.25"/>
    <row r="9008" s="31" customFormat="1" x14ac:dyDescent="0.25"/>
    <row r="9009" s="31" customFormat="1" x14ac:dyDescent="0.25"/>
    <row r="9010" s="31" customFormat="1" x14ac:dyDescent="0.25"/>
    <row r="9011" s="31" customFormat="1" x14ac:dyDescent="0.25"/>
    <row r="9012" s="31" customFormat="1" x14ac:dyDescent="0.25"/>
    <row r="9013" s="31" customFormat="1" x14ac:dyDescent="0.25"/>
    <row r="9014" s="31" customFormat="1" x14ac:dyDescent="0.25"/>
    <row r="9015" s="31" customFormat="1" x14ac:dyDescent="0.25"/>
    <row r="9016" s="31" customFormat="1" x14ac:dyDescent="0.25"/>
    <row r="9017" s="31" customFormat="1" x14ac:dyDescent="0.25"/>
    <row r="9018" s="31" customFormat="1" x14ac:dyDescent="0.25"/>
    <row r="9019" s="31" customFormat="1" x14ac:dyDescent="0.25"/>
    <row r="9020" s="31" customFormat="1" x14ac:dyDescent="0.25"/>
    <row r="9021" s="31" customFormat="1" x14ac:dyDescent="0.25"/>
    <row r="9022" s="31" customFormat="1" x14ac:dyDescent="0.25"/>
    <row r="9023" s="31" customFormat="1" x14ac:dyDescent="0.25"/>
    <row r="9024" s="31" customFormat="1" x14ac:dyDescent="0.25"/>
    <row r="9025" s="31" customFormat="1" x14ac:dyDescent="0.25"/>
    <row r="9026" s="31" customFormat="1" x14ac:dyDescent="0.25"/>
    <row r="9027" s="31" customFormat="1" x14ac:dyDescent="0.25"/>
    <row r="9028" s="31" customFormat="1" x14ac:dyDescent="0.25"/>
    <row r="9029" s="31" customFormat="1" x14ac:dyDescent="0.25"/>
    <row r="9030" s="31" customFormat="1" x14ac:dyDescent="0.25"/>
    <row r="9031" s="31" customFormat="1" x14ac:dyDescent="0.25"/>
    <row r="9032" s="31" customFormat="1" x14ac:dyDescent="0.25"/>
    <row r="9033" s="31" customFormat="1" x14ac:dyDescent="0.25"/>
    <row r="9034" s="31" customFormat="1" x14ac:dyDescent="0.25"/>
    <row r="9035" s="31" customFormat="1" x14ac:dyDescent="0.25"/>
    <row r="9036" s="31" customFormat="1" x14ac:dyDescent="0.25"/>
    <row r="9037" s="31" customFormat="1" x14ac:dyDescent="0.25"/>
    <row r="9038" s="31" customFormat="1" x14ac:dyDescent="0.25"/>
    <row r="9039" s="31" customFormat="1" x14ac:dyDescent="0.25"/>
    <row r="9040" s="31" customFormat="1" x14ac:dyDescent="0.25"/>
    <row r="9041" s="31" customFormat="1" x14ac:dyDescent="0.25"/>
    <row r="9042" s="31" customFormat="1" x14ac:dyDescent="0.25"/>
    <row r="9043" s="31" customFormat="1" x14ac:dyDescent="0.25"/>
    <row r="9044" s="31" customFormat="1" x14ac:dyDescent="0.25"/>
    <row r="9045" s="31" customFormat="1" x14ac:dyDescent="0.25"/>
    <row r="9046" s="31" customFormat="1" x14ac:dyDescent="0.25"/>
    <row r="9047" s="31" customFormat="1" x14ac:dyDescent="0.25"/>
    <row r="9048" s="31" customFormat="1" x14ac:dyDescent="0.25"/>
    <row r="9049" s="31" customFormat="1" x14ac:dyDescent="0.25"/>
    <row r="9050" s="31" customFormat="1" x14ac:dyDescent="0.25"/>
    <row r="9051" s="31" customFormat="1" x14ac:dyDescent="0.25"/>
    <row r="9052" s="31" customFormat="1" x14ac:dyDescent="0.25"/>
    <row r="9053" s="31" customFormat="1" x14ac:dyDescent="0.25"/>
    <row r="9054" s="31" customFormat="1" x14ac:dyDescent="0.25"/>
    <row r="9055" s="31" customFormat="1" x14ac:dyDescent="0.25"/>
    <row r="9056" s="31" customFormat="1" x14ac:dyDescent="0.25"/>
    <row r="9057" s="31" customFormat="1" x14ac:dyDescent="0.25"/>
    <row r="9058" s="31" customFormat="1" x14ac:dyDescent="0.25"/>
    <row r="9059" s="31" customFormat="1" x14ac:dyDescent="0.25"/>
    <row r="9060" s="31" customFormat="1" x14ac:dyDescent="0.25"/>
    <row r="9061" s="31" customFormat="1" x14ac:dyDescent="0.25"/>
    <row r="9062" s="31" customFormat="1" x14ac:dyDescent="0.25"/>
    <row r="9063" s="31" customFormat="1" x14ac:dyDescent="0.25"/>
    <row r="9064" s="31" customFormat="1" x14ac:dyDescent="0.25"/>
    <row r="9065" s="31" customFormat="1" x14ac:dyDescent="0.25"/>
    <row r="9066" s="31" customFormat="1" x14ac:dyDescent="0.25"/>
    <row r="9067" s="31" customFormat="1" x14ac:dyDescent="0.25"/>
    <row r="9068" s="31" customFormat="1" x14ac:dyDescent="0.25"/>
    <row r="9069" s="31" customFormat="1" x14ac:dyDescent="0.25"/>
    <row r="9070" s="31" customFormat="1" x14ac:dyDescent="0.25"/>
    <row r="9071" s="31" customFormat="1" x14ac:dyDescent="0.25"/>
    <row r="9072" s="31" customFormat="1" x14ac:dyDescent="0.25"/>
    <row r="9073" s="31" customFormat="1" x14ac:dyDescent="0.25"/>
    <row r="9074" s="31" customFormat="1" x14ac:dyDescent="0.25"/>
    <row r="9075" s="31" customFormat="1" x14ac:dyDescent="0.25"/>
    <row r="9076" s="31" customFormat="1" x14ac:dyDescent="0.25"/>
    <row r="9077" s="31" customFormat="1" x14ac:dyDescent="0.25"/>
    <row r="9078" s="31" customFormat="1" x14ac:dyDescent="0.25"/>
    <row r="9079" s="31" customFormat="1" x14ac:dyDescent="0.25"/>
    <row r="9080" s="31" customFormat="1" x14ac:dyDescent="0.25"/>
    <row r="9081" s="31" customFormat="1" x14ac:dyDescent="0.25"/>
    <row r="9082" s="31" customFormat="1" x14ac:dyDescent="0.25"/>
    <row r="9083" s="31" customFormat="1" x14ac:dyDescent="0.25"/>
    <row r="9084" s="31" customFormat="1" x14ac:dyDescent="0.25"/>
    <row r="9085" s="31" customFormat="1" x14ac:dyDescent="0.25"/>
    <row r="9086" s="31" customFormat="1" x14ac:dyDescent="0.25"/>
    <row r="9087" s="31" customFormat="1" x14ac:dyDescent="0.25"/>
    <row r="9088" s="31" customFormat="1" x14ac:dyDescent="0.25"/>
    <row r="9089" s="31" customFormat="1" x14ac:dyDescent="0.25"/>
    <row r="9090" s="31" customFormat="1" x14ac:dyDescent="0.25"/>
    <row r="9091" s="31" customFormat="1" x14ac:dyDescent="0.25"/>
    <row r="9092" s="31" customFormat="1" x14ac:dyDescent="0.25"/>
    <row r="9093" s="31" customFormat="1" x14ac:dyDescent="0.25"/>
    <row r="9094" s="31" customFormat="1" x14ac:dyDescent="0.25"/>
    <row r="9095" s="31" customFormat="1" x14ac:dyDescent="0.25"/>
    <row r="9096" s="31" customFormat="1" x14ac:dyDescent="0.25"/>
    <row r="9097" s="31" customFormat="1" x14ac:dyDescent="0.25"/>
    <row r="9098" s="31" customFormat="1" x14ac:dyDescent="0.25"/>
    <row r="9099" s="31" customFormat="1" x14ac:dyDescent="0.25"/>
    <row r="9100" s="31" customFormat="1" x14ac:dyDescent="0.25"/>
    <row r="9101" s="31" customFormat="1" x14ac:dyDescent="0.25"/>
    <row r="9102" s="31" customFormat="1" x14ac:dyDescent="0.25"/>
    <row r="9103" s="31" customFormat="1" x14ac:dyDescent="0.25"/>
    <row r="9104" s="31" customFormat="1" x14ac:dyDescent="0.25"/>
    <row r="9105" s="31" customFormat="1" x14ac:dyDescent="0.25"/>
    <row r="9106" s="31" customFormat="1" x14ac:dyDescent="0.25"/>
    <row r="9107" s="31" customFormat="1" x14ac:dyDescent="0.25"/>
    <row r="9108" s="31" customFormat="1" x14ac:dyDescent="0.25"/>
    <row r="9109" s="31" customFormat="1" x14ac:dyDescent="0.25"/>
    <row r="9110" s="31" customFormat="1" x14ac:dyDescent="0.25"/>
    <row r="9111" s="31" customFormat="1" x14ac:dyDescent="0.25"/>
    <row r="9112" s="31" customFormat="1" x14ac:dyDescent="0.25"/>
    <row r="9113" s="31" customFormat="1" x14ac:dyDescent="0.25"/>
    <row r="9114" s="31" customFormat="1" x14ac:dyDescent="0.25"/>
    <row r="9115" s="31" customFormat="1" x14ac:dyDescent="0.25"/>
    <row r="9116" s="31" customFormat="1" x14ac:dyDescent="0.25"/>
    <row r="9117" s="31" customFormat="1" x14ac:dyDescent="0.25"/>
    <row r="9118" s="31" customFormat="1" x14ac:dyDescent="0.25"/>
    <row r="9119" s="31" customFormat="1" x14ac:dyDescent="0.25"/>
    <row r="9120" s="31" customFormat="1" x14ac:dyDescent="0.25"/>
    <row r="9121" s="31" customFormat="1" x14ac:dyDescent="0.25"/>
    <row r="9122" s="31" customFormat="1" x14ac:dyDescent="0.25"/>
    <row r="9123" s="31" customFormat="1" x14ac:dyDescent="0.25"/>
    <row r="9124" s="31" customFormat="1" x14ac:dyDescent="0.25"/>
    <row r="9125" s="31" customFormat="1" x14ac:dyDescent="0.25"/>
    <row r="9126" s="31" customFormat="1" x14ac:dyDescent="0.25"/>
    <row r="9127" s="31" customFormat="1" x14ac:dyDescent="0.25"/>
    <row r="9128" s="31" customFormat="1" x14ac:dyDescent="0.25"/>
    <row r="9129" s="31" customFormat="1" x14ac:dyDescent="0.25"/>
    <row r="9130" s="31" customFormat="1" x14ac:dyDescent="0.25"/>
    <row r="9131" s="31" customFormat="1" x14ac:dyDescent="0.25"/>
    <row r="9132" s="31" customFormat="1" x14ac:dyDescent="0.25"/>
    <row r="9133" s="31" customFormat="1" x14ac:dyDescent="0.25"/>
    <row r="9134" s="31" customFormat="1" x14ac:dyDescent="0.25"/>
    <row r="9135" s="31" customFormat="1" x14ac:dyDescent="0.25"/>
    <row r="9136" s="31" customFormat="1" x14ac:dyDescent="0.25"/>
    <row r="9137" s="31" customFormat="1" x14ac:dyDescent="0.25"/>
    <row r="9138" s="31" customFormat="1" x14ac:dyDescent="0.25"/>
    <row r="9139" s="31" customFormat="1" x14ac:dyDescent="0.25"/>
    <row r="9140" s="31" customFormat="1" x14ac:dyDescent="0.25"/>
    <row r="9141" s="31" customFormat="1" x14ac:dyDescent="0.25"/>
    <row r="9142" s="31" customFormat="1" x14ac:dyDescent="0.25"/>
    <row r="9143" s="31" customFormat="1" x14ac:dyDescent="0.25"/>
    <row r="9144" s="31" customFormat="1" x14ac:dyDescent="0.25"/>
    <row r="9145" s="31" customFormat="1" x14ac:dyDescent="0.25"/>
    <row r="9146" s="31" customFormat="1" x14ac:dyDescent="0.25"/>
    <row r="9147" s="31" customFormat="1" x14ac:dyDescent="0.25"/>
    <row r="9148" s="31" customFormat="1" x14ac:dyDescent="0.25"/>
    <row r="9149" s="31" customFormat="1" x14ac:dyDescent="0.25"/>
    <row r="9150" s="31" customFormat="1" x14ac:dyDescent="0.25"/>
    <row r="9151" s="31" customFormat="1" x14ac:dyDescent="0.25"/>
    <row r="9152" s="31" customFormat="1" x14ac:dyDescent="0.25"/>
    <row r="9153" s="31" customFormat="1" x14ac:dyDescent="0.25"/>
    <row r="9154" s="31" customFormat="1" x14ac:dyDescent="0.25"/>
    <row r="9155" s="31" customFormat="1" x14ac:dyDescent="0.25"/>
    <row r="9156" s="31" customFormat="1" x14ac:dyDescent="0.25"/>
    <row r="9157" s="31" customFormat="1" x14ac:dyDescent="0.25"/>
    <row r="9158" s="31" customFormat="1" x14ac:dyDescent="0.25"/>
    <row r="9159" s="31" customFormat="1" x14ac:dyDescent="0.25"/>
    <row r="9160" s="31" customFormat="1" x14ac:dyDescent="0.25"/>
    <row r="9161" s="31" customFormat="1" x14ac:dyDescent="0.25"/>
    <row r="9162" s="31" customFormat="1" x14ac:dyDescent="0.25"/>
    <row r="9163" s="31" customFormat="1" x14ac:dyDescent="0.25"/>
    <row r="9164" s="31" customFormat="1" x14ac:dyDescent="0.25"/>
    <row r="9165" s="31" customFormat="1" x14ac:dyDescent="0.25"/>
    <row r="9166" s="31" customFormat="1" x14ac:dyDescent="0.25"/>
    <row r="9167" s="31" customFormat="1" x14ac:dyDescent="0.25"/>
    <row r="9168" s="31" customFormat="1" x14ac:dyDescent="0.25"/>
    <row r="9169" s="31" customFormat="1" x14ac:dyDescent="0.25"/>
    <row r="9170" s="31" customFormat="1" x14ac:dyDescent="0.25"/>
    <row r="9171" s="31" customFormat="1" x14ac:dyDescent="0.25"/>
    <row r="9172" s="31" customFormat="1" x14ac:dyDescent="0.25"/>
    <row r="9173" s="31" customFormat="1" x14ac:dyDescent="0.25"/>
    <row r="9174" s="31" customFormat="1" x14ac:dyDescent="0.25"/>
    <row r="9175" s="31" customFormat="1" x14ac:dyDescent="0.25"/>
    <row r="9176" s="31" customFormat="1" x14ac:dyDescent="0.25"/>
    <row r="9177" s="31" customFormat="1" x14ac:dyDescent="0.25"/>
    <row r="9178" s="31" customFormat="1" x14ac:dyDescent="0.25"/>
    <row r="9179" s="31" customFormat="1" x14ac:dyDescent="0.25"/>
    <row r="9180" s="31" customFormat="1" x14ac:dyDescent="0.25"/>
    <row r="9181" s="31" customFormat="1" x14ac:dyDescent="0.25"/>
    <row r="9182" s="31" customFormat="1" x14ac:dyDescent="0.25"/>
    <row r="9183" s="31" customFormat="1" x14ac:dyDescent="0.25"/>
    <row r="9184" s="31" customFormat="1" x14ac:dyDescent="0.25"/>
    <row r="9185" s="31" customFormat="1" x14ac:dyDescent="0.25"/>
    <row r="9186" s="31" customFormat="1" x14ac:dyDescent="0.25"/>
    <row r="9187" s="31" customFormat="1" x14ac:dyDescent="0.25"/>
    <row r="9188" s="31" customFormat="1" x14ac:dyDescent="0.25"/>
    <row r="9189" s="31" customFormat="1" x14ac:dyDescent="0.25"/>
    <row r="9190" s="31" customFormat="1" x14ac:dyDescent="0.25"/>
    <row r="9191" s="31" customFormat="1" x14ac:dyDescent="0.25"/>
    <row r="9192" s="31" customFormat="1" x14ac:dyDescent="0.25"/>
    <row r="9193" s="31" customFormat="1" x14ac:dyDescent="0.25"/>
    <row r="9194" s="31" customFormat="1" x14ac:dyDescent="0.25"/>
    <row r="9195" s="31" customFormat="1" x14ac:dyDescent="0.25"/>
    <row r="9196" s="31" customFormat="1" x14ac:dyDescent="0.25"/>
    <row r="9197" s="31" customFormat="1" x14ac:dyDescent="0.25"/>
    <row r="9198" s="31" customFormat="1" x14ac:dyDescent="0.25"/>
    <row r="9199" s="31" customFormat="1" x14ac:dyDescent="0.25"/>
    <row r="9200" s="31" customFormat="1" x14ac:dyDescent="0.25"/>
    <row r="9201" s="31" customFormat="1" x14ac:dyDescent="0.25"/>
    <row r="9202" s="31" customFormat="1" x14ac:dyDescent="0.25"/>
    <row r="9203" s="31" customFormat="1" x14ac:dyDescent="0.25"/>
    <row r="9204" s="31" customFormat="1" x14ac:dyDescent="0.25"/>
    <row r="9205" s="31" customFormat="1" x14ac:dyDescent="0.25"/>
    <row r="9206" s="31" customFormat="1" x14ac:dyDescent="0.25"/>
    <row r="9207" s="31" customFormat="1" x14ac:dyDescent="0.25"/>
    <row r="9208" s="31" customFormat="1" x14ac:dyDescent="0.25"/>
    <row r="9209" s="31" customFormat="1" x14ac:dyDescent="0.25"/>
    <row r="9210" s="31" customFormat="1" x14ac:dyDescent="0.25"/>
    <row r="9211" s="31" customFormat="1" x14ac:dyDescent="0.25"/>
    <row r="9212" s="31" customFormat="1" x14ac:dyDescent="0.25"/>
    <row r="9213" s="31" customFormat="1" x14ac:dyDescent="0.25"/>
    <row r="9214" s="31" customFormat="1" x14ac:dyDescent="0.25"/>
    <row r="9215" s="31" customFormat="1" x14ac:dyDescent="0.25"/>
    <row r="9216" s="31" customFormat="1" x14ac:dyDescent="0.25"/>
    <row r="9217" s="31" customFormat="1" x14ac:dyDescent="0.25"/>
    <row r="9218" s="31" customFormat="1" x14ac:dyDescent="0.25"/>
    <row r="9219" s="31" customFormat="1" x14ac:dyDescent="0.25"/>
    <row r="9220" s="31" customFormat="1" x14ac:dyDescent="0.25"/>
    <row r="9221" s="31" customFormat="1" x14ac:dyDescent="0.25"/>
    <row r="9222" s="31" customFormat="1" x14ac:dyDescent="0.25"/>
    <row r="9223" s="31" customFormat="1" x14ac:dyDescent="0.25"/>
    <row r="9224" s="31" customFormat="1" x14ac:dyDescent="0.25"/>
    <row r="9225" s="31" customFormat="1" x14ac:dyDescent="0.25"/>
    <row r="9226" s="31" customFormat="1" x14ac:dyDescent="0.25"/>
    <row r="9227" s="31" customFormat="1" x14ac:dyDescent="0.25"/>
    <row r="9228" s="31" customFormat="1" x14ac:dyDescent="0.25"/>
    <row r="9229" s="31" customFormat="1" x14ac:dyDescent="0.25"/>
    <row r="9230" s="31" customFormat="1" x14ac:dyDescent="0.25"/>
    <row r="9231" s="31" customFormat="1" x14ac:dyDescent="0.25"/>
    <row r="9232" s="31" customFormat="1" x14ac:dyDescent="0.25"/>
    <row r="9233" s="31" customFormat="1" x14ac:dyDescent="0.25"/>
    <row r="9234" s="31" customFormat="1" x14ac:dyDescent="0.25"/>
    <row r="9235" s="31" customFormat="1" x14ac:dyDescent="0.25"/>
    <row r="9236" s="31" customFormat="1" x14ac:dyDescent="0.25"/>
    <row r="9237" s="31" customFormat="1" x14ac:dyDescent="0.25"/>
    <row r="9238" s="31" customFormat="1" x14ac:dyDescent="0.25"/>
    <row r="9239" s="31" customFormat="1" x14ac:dyDescent="0.25"/>
    <row r="9240" s="31" customFormat="1" x14ac:dyDescent="0.25"/>
    <row r="9241" s="31" customFormat="1" x14ac:dyDescent="0.25"/>
    <row r="9242" s="31" customFormat="1" x14ac:dyDescent="0.25"/>
    <row r="9243" s="31" customFormat="1" x14ac:dyDescent="0.25"/>
    <row r="9244" s="31" customFormat="1" x14ac:dyDescent="0.25"/>
    <row r="9245" s="31" customFormat="1" x14ac:dyDescent="0.25"/>
    <row r="9246" s="31" customFormat="1" x14ac:dyDescent="0.25"/>
    <row r="9247" s="31" customFormat="1" x14ac:dyDescent="0.25"/>
    <row r="9248" s="31" customFormat="1" x14ac:dyDescent="0.25"/>
    <row r="9249" s="31" customFormat="1" x14ac:dyDescent="0.25"/>
    <row r="9250" s="31" customFormat="1" x14ac:dyDescent="0.25"/>
    <row r="9251" s="31" customFormat="1" x14ac:dyDescent="0.25"/>
    <row r="9252" s="31" customFormat="1" x14ac:dyDescent="0.25"/>
    <row r="9253" s="31" customFormat="1" x14ac:dyDescent="0.25"/>
    <row r="9254" s="31" customFormat="1" x14ac:dyDescent="0.25"/>
    <row r="9255" s="31" customFormat="1" x14ac:dyDescent="0.25"/>
    <row r="9256" s="31" customFormat="1" x14ac:dyDescent="0.25"/>
    <row r="9257" s="31" customFormat="1" x14ac:dyDescent="0.25"/>
    <row r="9258" s="31" customFormat="1" x14ac:dyDescent="0.25"/>
    <row r="9259" s="31" customFormat="1" x14ac:dyDescent="0.25"/>
    <row r="9260" s="31" customFormat="1" x14ac:dyDescent="0.25"/>
    <row r="9261" s="31" customFormat="1" x14ac:dyDescent="0.25"/>
    <row r="9262" s="31" customFormat="1" x14ac:dyDescent="0.25"/>
    <row r="9263" s="31" customFormat="1" x14ac:dyDescent="0.25"/>
    <row r="9264" s="31" customFormat="1" x14ac:dyDescent="0.25"/>
    <row r="9265" s="31" customFormat="1" x14ac:dyDescent="0.25"/>
    <row r="9266" s="31" customFormat="1" x14ac:dyDescent="0.25"/>
    <row r="9267" s="31" customFormat="1" x14ac:dyDescent="0.25"/>
    <row r="9268" s="31" customFormat="1" x14ac:dyDescent="0.25"/>
    <row r="9269" s="31" customFormat="1" x14ac:dyDescent="0.25"/>
    <row r="9270" s="31" customFormat="1" x14ac:dyDescent="0.25"/>
    <row r="9271" s="31" customFormat="1" x14ac:dyDescent="0.25"/>
    <row r="9272" s="31" customFormat="1" x14ac:dyDescent="0.25"/>
    <row r="9273" s="31" customFormat="1" x14ac:dyDescent="0.25"/>
    <row r="9274" s="31" customFormat="1" x14ac:dyDescent="0.25"/>
    <row r="9275" s="31" customFormat="1" x14ac:dyDescent="0.25"/>
    <row r="9276" s="31" customFormat="1" x14ac:dyDescent="0.25"/>
    <row r="9277" s="31" customFormat="1" x14ac:dyDescent="0.25"/>
    <row r="9278" s="31" customFormat="1" x14ac:dyDescent="0.25"/>
    <row r="9279" s="31" customFormat="1" x14ac:dyDescent="0.25"/>
    <row r="9280" s="31" customFormat="1" x14ac:dyDescent="0.25"/>
    <row r="9281" s="31" customFormat="1" x14ac:dyDescent="0.25"/>
    <row r="9282" s="31" customFormat="1" x14ac:dyDescent="0.25"/>
    <row r="9283" s="31" customFormat="1" x14ac:dyDescent="0.25"/>
    <row r="9284" s="31" customFormat="1" x14ac:dyDescent="0.25"/>
    <row r="9285" s="31" customFormat="1" x14ac:dyDescent="0.25"/>
    <row r="9286" s="31" customFormat="1" x14ac:dyDescent="0.25"/>
    <row r="9287" s="31" customFormat="1" x14ac:dyDescent="0.25"/>
    <row r="9288" s="31" customFormat="1" x14ac:dyDescent="0.25"/>
    <row r="9289" s="31" customFormat="1" x14ac:dyDescent="0.25"/>
    <row r="9290" s="31" customFormat="1" x14ac:dyDescent="0.25"/>
    <row r="9291" s="31" customFormat="1" x14ac:dyDescent="0.25"/>
    <row r="9292" s="31" customFormat="1" x14ac:dyDescent="0.25"/>
    <row r="9293" s="31" customFormat="1" x14ac:dyDescent="0.25"/>
    <row r="9294" s="31" customFormat="1" x14ac:dyDescent="0.25"/>
    <row r="9295" s="31" customFormat="1" x14ac:dyDescent="0.25"/>
    <row r="9296" s="31" customFormat="1" x14ac:dyDescent="0.25"/>
    <row r="9297" s="31" customFormat="1" x14ac:dyDescent="0.25"/>
    <row r="9298" s="31" customFormat="1" x14ac:dyDescent="0.25"/>
    <row r="9299" s="31" customFormat="1" x14ac:dyDescent="0.25"/>
    <row r="9300" s="31" customFormat="1" x14ac:dyDescent="0.25"/>
    <row r="9301" s="31" customFormat="1" x14ac:dyDescent="0.25"/>
    <row r="9302" s="31" customFormat="1" x14ac:dyDescent="0.25"/>
    <row r="9303" s="31" customFormat="1" x14ac:dyDescent="0.25"/>
    <row r="9304" s="31" customFormat="1" x14ac:dyDescent="0.25"/>
    <row r="9305" s="31" customFormat="1" x14ac:dyDescent="0.25"/>
    <row r="9306" s="31" customFormat="1" x14ac:dyDescent="0.25"/>
    <row r="9307" s="31" customFormat="1" x14ac:dyDescent="0.25"/>
    <row r="9308" s="31" customFormat="1" x14ac:dyDescent="0.25"/>
    <row r="9309" s="31" customFormat="1" x14ac:dyDescent="0.25"/>
    <row r="9310" s="31" customFormat="1" x14ac:dyDescent="0.25"/>
    <row r="9311" s="31" customFormat="1" x14ac:dyDescent="0.25"/>
    <row r="9312" s="31" customFormat="1" x14ac:dyDescent="0.25"/>
    <row r="9313" s="31" customFormat="1" x14ac:dyDescent="0.25"/>
    <row r="9314" s="31" customFormat="1" x14ac:dyDescent="0.25"/>
    <row r="9315" s="31" customFormat="1" x14ac:dyDescent="0.25"/>
    <row r="9316" s="31" customFormat="1" x14ac:dyDescent="0.25"/>
    <row r="9317" s="31" customFormat="1" x14ac:dyDescent="0.25"/>
    <row r="9318" s="31" customFormat="1" x14ac:dyDescent="0.25"/>
    <row r="9319" s="31" customFormat="1" x14ac:dyDescent="0.25"/>
    <row r="9320" s="31" customFormat="1" x14ac:dyDescent="0.25"/>
    <row r="9321" s="31" customFormat="1" x14ac:dyDescent="0.25"/>
    <row r="9322" s="31" customFormat="1" x14ac:dyDescent="0.25"/>
    <row r="9323" s="31" customFormat="1" x14ac:dyDescent="0.25"/>
    <row r="9324" s="31" customFormat="1" x14ac:dyDescent="0.25"/>
    <row r="9325" s="31" customFormat="1" x14ac:dyDescent="0.25"/>
    <row r="9326" s="31" customFormat="1" x14ac:dyDescent="0.25"/>
    <row r="9327" s="31" customFormat="1" x14ac:dyDescent="0.25"/>
    <row r="9328" s="31" customFormat="1" x14ac:dyDescent="0.25"/>
    <row r="9329" s="31" customFormat="1" x14ac:dyDescent="0.25"/>
    <row r="9330" s="31" customFormat="1" x14ac:dyDescent="0.25"/>
    <row r="9331" s="31" customFormat="1" x14ac:dyDescent="0.25"/>
    <row r="9332" s="31" customFormat="1" x14ac:dyDescent="0.25"/>
    <row r="9333" s="31" customFormat="1" x14ac:dyDescent="0.25"/>
    <row r="9334" s="31" customFormat="1" x14ac:dyDescent="0.25"/>
    <row r="9335" s="31" customFormat="1" x14ac:dyDescent="0.25"/>
    <row r="9336" s="31" customFormat="1" x14ac:dyDescent="0.25"/>
    <row r="9337" s="31" customFormat="1" x14ac:dyDescent="0.25"/>
    <row r="9338" s="31" customFormat="1" x14ac:dyDescent="0.25"/>
    <row r="9339" s="31" customFormat="1" x14ac:dyDescent="0.25"/>
    <row r="9340" s="31" customFormat="1" x14ac:dyDescent="0.25"/>
    <row r="9341" s="31" customFormat="1" x14ac:dyDescent="0.25"/>
    <row r="9342" s="31" customFormat="1" x14ac:dyDescent="0.25"/>
    <row r="9343" s="31" customFormat="1" x14ac:dyDescent="0.25"/>
    <row r="9344" s="31" customFormat="1" x14ac:dyDescent="0.25"/>
    <row r="9345" s="31" customFormat="1" x14ac:dyDescent="0.25"/>
    <row r="9346" s="31" customFormat="1" x14ac:dyDescent="0.25"/>
    <row r="9347" s="31" customFormat="1" x14ac:dyDescent="0.25"/>
    <row r="9348" s="31" customFormat="1" x14ac:dyDescent="0.25"/>
    <row r="9349" s="31" customFormat="1" x14ac:dyDescent="0.25"/>
    <row r="9350" s="31" customFormat="1" x14ac:dyDescent="0.25"/>
    <row r="9351" s="31" customFormat="1" x14ac:dyDescent="0.25"/>
    <row r="9352" s="31" customFormat="1" x14ac:dyDescent="0.25"/>
    <row r="9353" s="31" customFormat="1" x14ac:dyDescent="0.25"/>
    <row r="9354" s="31" customFormat="1" x14ac:dyDescent="0.25"/>
    <row r="9355" s="31" customFormat="1" x14ac:dyDescent="0.25"/>
    <row r="9356" s="31" customFormat="1" x14ac:dyDescent="0.25"/>
    <row r="9357" s="31" customFormat="1" x14ac:dyDescent="0.25"/>
    <row r="9358" s="31" customFormat="1" x14ac:dyDescent="0.25"/>
    <row r="9359" s="31" customFormat="1" x14ac:dyDescent="0.25"/>
    <row r="9360" s="31" customFormat="1" x14ac:dyDescent="0.25"/>
    <row r="9361" s="31" customFormat="1" x14ac:dyDescent="0.25"/>
    <row r="9362" s="31" customFormat="1" x14ac:dyDescent="0.25"/>
    <row r="9363" s="31" customFormat="1" x14ac:dyDescent="0.25"/>
    <row r="9364" s="31" customFormat="1" x14ac:dyDescent="0.25"/>
    <row r="9365" s="31" customFormat="1" x14ac:dyDescent="0.25"/>
    <row r="9366" s="31" customFormat="1" x14ac:dyDescent="0.25"/>
    <row r="9367" s="31" customFormat="1" x14ac:dyDescent="0.25"/>
    <row r="9368" s="31" customFormat="1" x14ac:dyDescent="0.25"/>
    <row r="9369" s="31" customFormat="1" x14ac:dyDescent="0.25"/>
    <row r="9370" s="31" customFormat="1" x14ac:dyDescent="0.25"/>
    <row r="9371" s="31" customFormat="1" x14ac:dyDescent="0.25"/>
    <row r="9372" s="31" customFormat="1" x14ac:dyDescent="0.25"/>
    <row r="9373" s="31" customFormat="1" x14ac:dyDescent="0.25"/>
    <row r="9374" s="31" customFormat="1" x14ac:dyDescent="0.25"/>
    <row r="9375" s="31" customFormat="1" x14ac:dyDescent="0.25"/>
    <row r="9376" s="31" customFormat="1" x14ac:dyDescent="0.25"/>
    <row r="9377" s="31" customFormat="1" x14ac:dyDescent="0.25"/>
    <row r="9378" s="31" customFormat="1" x14ac:dyDescent="0.25"/>
    <row r="9379" s="31" customFormat="1" x14ac:dyDescent="0.25"/>
    <row r="9380" s="31" customFormat="1" x14ac:dyDescent="0.25"/>
    <row r="9381" s="31" customFormat="1" x14ac:dyDescent="0.25"/>
    <row r="9382" s="31" customFormat="1" x14ac:dyDescent="0.25"/>
    <row r="9383" s="31" customFormat="1" x14ac:dyDescent="0.25"/>
    <row r="9384" s="31" customFormat="1" x14ac:dyDescent="0.25"/>
    <row r="9385" s="31" customFormat="1" x14ac:dyDescent="0.25"/>
    <row r="9386" s="31" customFormat="1" x14ac:dyDescent="0.25"/>
    <row r="9387" s="31" customFormat="1" x14ac:dyDescent="0.25"/>
    <row r="9388" s="31" customFormat="1" x14ac:dyDescent="0.25"/>
    <row r="9389" s="31" customFormat="1" x14ac:dyDescent="0.25"/>
    <row r="9390" s="31" customFormat="1" x14ac:dyDescent="0.25"/>
    <row r="9391" s="31" customFormat="1" x14ac:dyDescent="0.25"/>
    <row r="9392" s="31" customFormat="1" x14ac:dyDescent="0.25"/>
    <row r="9393" s="31" customFormat="1" x14ac:dyDescent="0.25"/>
    <row r="9394" s="31" customFormat="1" x14ac:dyDescent="0.25"/>
    <row r="9395" s="31" customFormat="1" x14ac:dyDescent="0.25"/>
    <row r="9396" s="31" customFormat="1" x14ac:dyDescent="0.25"/>
    <row r="9397" s="31" customFormat="1" x14ac:dyDescent="0.25"/>
    <row r="9398" s="31" customFormat="1" x14ac:dyDescent="0.25"/>
    <row r="9399" s="31" customFormat="1" x14ac:dyDescent="0.25"/>
    <row r="9400" s="31" customFormat="1" x14ac:dyDescent="0.25"/>
    <row r="9401" s="31" customFormat="1" x14ac:dyDescent="0.25"/>
    <row r="9402" s="31" customFormat="1" x14ac:dyDescent="0.25"/>
    <row r="9403" s="31" customFormat="1" x14ac:dyDescent="0.25"/>
    <row r="9404" s="31" customFormat="1" x14ac:dyDescent="0.25"/>
    <row r="9405" s="31" customFormat="1" x14ac:dyDescent="0.25"/>
    <row r="9406" s="31" customFormat="1" x14ac:dyDescent="0.25"/>
    <row r="9407" s="31" customFormat="1" x14ac:dyDescent="0.25"/>
    <row r="9408" s="31" customFormat="1" x14ac:dyDescent="0.25"/>
    <row r="9409" s="31" customFormat="1" x14ac:dyDescent="0.25"/>
    <row r="9410" s="31" customFormat="1" x14ac:dyDescent="0.25"/>
    <row r="9411" s="31" customFormat="1" x14ac:dyDescent="0.25"/>
    <row r="9412" s="31" customFormat="1" x14ac:dyDescent="0.25"/>
    <row r="9413" s="31" customFormat="1" x14ac:dyDescent="0.25"/>
    <row r="9414" s="31" customFormat="1" x14ac:dyDescent="0.25"/>
    <row r="9415" s="31" customFormat="1" x14ac:dyDescent="0.25"/>
    <row r="9416" s="31" customFormat="1" x14ac:dyDescent="0.25"/>
    <row r="9417" s="31" customFormat="1" x14ac:dyDescent="0.25"/>
    <row r="9418" s="31" customFormat="1" x14ac:dyDescent="0.25"/>
    <row r="9419" s="31" customFormat="1" x14ac:dyDescent="0.25"/>
    <row r="9420" s="31" customFormat="1" x14ac:dyDescent="0.25"/>
    <row r="9421" s="31" customFormat="1" x14ac:dyDescent="0.25"/>
    <row r="9422" s="31" customFormat="1" x14ac:dyDescent="0.25"/>
    <row r="9423" s="31" customFormat="1" x14ac:dyDescent="0.25"/>
    <row r="9424" s="31" customFormat="1" x14ac:dyDescent="0.25"/>
    <row r="9425" s="31" customFormat="1" x14ac:dyDescent="0.25"/>
    <row r="9426" s="31" customFormat="1" x14ac:dyDescent="0.25"/>
    <row r="9427" s="31" customFormat="1" x14ac:dyDescent="0.25"/>
    <row r="9428" s="31" customFormat="1" x14ac:dyDescent="0.25"/>
    <row r="9429" s="31" customFormat="1" x14ac:dyDescent="0.25"/>
    <row r="9430" s="31" customFormat="1" x14ac:dyDescent="0.25"/>
    <row r="9431" s="31" customFormat="1" x14ac:dyDescent="0.25"/>
    <row r="9432" s="31" customFormat="1" x14ac:dyDescent="0.25"/>
    <row r="9433" s="31" customFormat="1" x14ac:dyDescent="0.25"/>
    <row r="9434" s="31" customFormat="1" x14ac:dyDescent="0.25"/>
    <row r="9435" s="31" customFormat="1" x14ac:dyDescent="0.25"/>
    <row r="9436" s="31" customFormat="1" x14ac:dyDescent="0.25"/>
    <row r="9437" s="31" customFormat="1" x14ac:dyDescent="0.25"/>
    <row r="9438" s="31" customFormat="1" x14ac:dyDescent="0.25"/>
    <row r="9439" s="31" customFormat="1" x14ac:dyDescent="0.25"/>
    <row r="9440" s="31" customFormat="1" x14ac:dyDescent="0.25"/>
    <row r="9441" s="31" customFormat="1" x14ac:dyDescent="0.25"/>
    <row r="9442" s="31" customFormat="1" x14ac:dyDescent="0.25"/>
    <row r="9443" s="31" customFormat="1" x14ac:dyDescent="0.25"/>
    <row r="9444" s="31" customFormat="1" x14ac:dyDescent="0.25"/>
    <row r="9445" s="31" customFormat="1" x14ac:dyDescent="0.25"/>
    <row r="9446" s="31" customFormat="1" x14ac:dyDescent="0.25"/>
    <row r="9447" s="31" customFormat="1" x14ac:dyDescent="0.25"/>
    <row r="9448" s="31" customFormat="1" x14ac:dyDescent="0.25"/>
    <row r="9449" s="31" customFormat="1" x14ac:dyDescent="0.25"/>
    <row r="9450" s="31" customFormat="1" x14ac:dyDescent="0.25"/>
    <row r="9451" s="31" customFormat="1" x14ac:dyDescent="0.25"/>
    <row r="9452" s="31" customFormat="1" x14ac:dyDescent="0.25"/>
    <row r="9453" s="31" customFormat="1" x14ac:dyDescent="0.25"/>
    <row r="9454" s="31" customFormat="1" x14ac:dyDescent="0.25"/>
    <row r="9455" s="31" customFormat="1" x14ac:dyDescent="0.25"/>
    <row r="9456" s="31" customFormat="1" x14ac:dyDescent="0.25"/>
    <row r="9457" s="31" customFormat="1" x14ac:dyDescent="0.25"/>
    <row r="9458" s="31" customFormat="1" x14ac:dyDescent="0.25"/>
    <row r="9459" s="31" customFormat="1" x14ac:dyDescent="0.25"/>
    <row r="9460" s="31" customFormat="1" x14ac:dyDescent="0.25"/>
    <row r="9461" s="31" customFormat="1" x14ac:dyDescent="0.25"/>
    <row r="9462" s="31" customFormat="1" x14ac:dyDescent="0.25"/>
    <row r="9463" s="31" customFormat="1" x14ac:dyDescent="0.25"/>
    <row r="9464" s="31" customFormat="1" x14ac:dyDescent="0.25"/>
    <row r="9465" s="31" customFormat="1" x14ac:dyDescent="0.25"/>
    <row r="9466" s="31" customFormat="1" x14ac:dyDescent="0.25"/>
    <row r="9467" s="31" customFormat="1" x14ac:dyDescent="0.25"/>
    <row r="9468" s="31" customFormat="1" x14ac:dyDescent="0.25"/>
    <row r="9469" s="31" customFormat="1" x14ac:dyDescent="0.25"/>
    <row r="9470" s="31" customFormat="1" x14ac:dyDescent="0.25"/>
    <row r="9471" s="31" customFormat="1" x14ac:dyDescent="0.25"/>
    <row r="9472" s="31" customFormat="1" x14ac:dyDescent="0.25"/>
    <row r="9473" s="31" customFormat="1" x14ac:dyDescent="0.25"/>
    <row r="9474" s="31" customFormat="1" x14ac:dyDescent="0.25"/>
    <row r="9475" s="31" customFormat="1" x14ac:dyDescent="0.25"/>
    <row r="9476" s="31" customFormat="1" x14ac:dyDescent="0.25"/>
    <row r="9477" s="31" customFormat="1" x14ac:dyDescent="0.25"/>
    <row r="9478" s="31" customFormat="1" x14ac:dyDescent="0.25"/>
    <row r="9479" s="31" customFormat="1" x14ac:dyDescent="0.25"/>
    <row r="9480" s="31" customFormat="1" x14ac:dyDescent="0.25"/>
    <row r="9481" s="31" customFormat="1" x14ac:dyDescent="0.25"/>
    <row r="9482" s="31" customFormat="1" x14ac:dyDescent="0.25"/>
    <row r="9483" s="31" customFormat="1" x14ac:dyDescent="0.25"/>
    <row r="9484" s="31" customFormat="1" x14ac:dyDescent="0.25"/>
    <row r="9485" s="31" customFormat="1" x14ac:dyDescent="0.25"/>
    <row r="9486" s="31" customFormat="1" x14ac:dyDescent="0.25"/>
    <row r="9487" s="31" customFormat="1" x14ac:dyDescent="0.25"/>
    <row r="9488" s="31" customFormat="1" x14ac:dyDescent="0.25"/>
    <row r="9489" s="31" customFormat="1" x14ac:dyDescent="0.25"/>
    <row r="9490" s="31" customFormat="1" x14ac:dyDescent="0.25"/>
    <row r="9491" s="31" customFormat="1" x14ac:dyDescent="0.25"/>
    <row r="9492" s="31" customFormat="1" x14ac:dyDescent="0.25"/>
    <row r="9493" s="31" customFormat="1" x14ac:dyDescent="0.25"/>
    <row r="9494" s="31" customFormat="1" x14ac:dyDescent="0.25"/>
    <row r="9495" s="31" customFormat="1" x14ac:dyDescent="0.25"/>
    <row r="9496" s="31" customFormat="1" x14ac:dyDescent="0.25"/>
    <row r="9497" s="31" customFormat="1" x14ac:dyDescent="0.25"/>
    <row r="9498" s="31" customFormat="1" x14ac:dyDescent="0.25"/>
    <row r="9499" s="31" customFormat="1" x14ac:dyDescent="0.25"/>
    <row r="9500" s="31" customFormat="1" x14ac:dyDescent="0.25"/>
    <row r="9501" s="31" customFormat="1" x14ac:dyDescent="0.25"/>
    <row r="9502" s="31" customFormat="1" x14ac:dyDescent="0.25"/>
    <row r="9503" s="31" customFormat="1" x14ac:dyDescent="0.25"/>
    <row r="9504" s="31" customFormat="1" x14ac:dyDescent="0.25"/>
    <row r="9505" s="31" customFormat="1" x14ac:dyDescent="0.25"/>
    <row r="9506" s="31" customFormat="1" x14ac:dyDescent="0.25"/>
    <row r="9507" s="31" customFormat="1" x14ac:dyDescent="0.25"/>
    <row r="9508" s="31" customFormat="1" x14ac:dyDescent="0.25"/>
    <row r="9509" s="31" customFormat="1" x14ac:dyDescent="0.25"/>
    <row r="9510" s="31" customFormat="1" x14ac:dyDescent="0.25"/>
    <row r="9511" s="31" customFormat="1" x14ac:dyDescent="0.25"/>
    <row r="9512" s="31" customFormat="1" x14ac:dyDescent="0.25"/>
    <row r="9513" s="31" customFormat="1" x14ac:dyDescent="0.25"/>
    <row r="9514" s="31" customFormat="1" x14ac:dyDescent="0.25"/>
    <row r="9515" s="31" customFormat="1" x14ac:dyDescent="0.25"/>
    <row r="9516" s="31" customFormat="1" x14ac:dyDescent="0.25"/>
    <row r="9517" s="31" customFormat="1" x14ac:dyDescent="0.25"/>
    <row r="9518" s="31" customFormat="1" x14ac:dyDescent="0.25"/>
    <row r="9519" s="31" customFormat="1" x14ac:dyDescent="0.25"/>
    <row r="9520" s="31" customFormat="1" x14ac:dyDescent="0.25"/>
    <row r="9521" s="31" customFormat="1" x14ac:dyDescent="0.25"/>
    <row r="9522" s="31" customFormat="1" x14ac:dyDescent="0.25"/>
    <row r="9523" s="31" customFormat="1" x14ac:dyDescent="0.25"/>
    <row r="9524" s="31" customFormat="1" x14ac:dyDescent="0.25"/>
    <row r="9525" s="31" customFormat="1" x14ac:dyDescent="0.25"/>
    <row r="9526" s="31" customFormat="1" x14ac:dyDescent="0.25"/>
    <row r="9527" s="31" customFormat="1" x14ac:dyDescent="0.25"/>
    <row r="9528" s="31" customFormat="1" x14ac:dyDescent="0.25"/>
    <row r="9529" s="31" customFormat="1" x14ac:dyDescent="0.25"/>
    <row r="9530" s="31" customFormat="1" x14ac:dyDescent="0.25"/>
    <row r="9531" s="31" customFormat="1" x14ac:dyDescent="0.25"/>
    <row r="9532" s="31" customFormat="1" x14ac:dyDescent="0.25"/>
    <row r="9533" s="31" customFormat="1" x14ac:dyDescent="0.25"/>
    <row r="9534" s="31" customFormat="1" x14ac:dyDescent="0.25"/>
    <row r="9535" s="31" customFormat="1" x14ac:dyDescent="0.25"/>
    <row r="9536" s="31" customFormat="1" x14ac:dyDescent="0.25"/>
    <row r="9537" s="31" customFormat="1" x14ac:dyDescent="0.25"/>
    <row r="9538" s="31" customFormat="1" x14ac:dyDescent="0.25"/>
    <row r="9539" s="31" customFormat="1" x14ac:dyDescent="0.25"/>
    <row r="9540" s="31" customFormat="1" x14ac:dyDescent="0.25"/>
    <row r="9541" s="31" customFormat="1" x14ac:dyDescent="0.25"/>
    <row r="9542" s="31" customFormat="1" x14ac:dyDescent="0.25"/>
    <row r="9543" s="31" customFormat="1" x14ac:dyDescent="0.25"/>
    <row r="9544" s="31" customFormat="1" x14ac:dyDescent="0.25"/>
    <row r="9545" s="31" customFormat="1" x14ac:dyDescent="0.25"/>
    <row r="9546" s="31" customFormat="1" x14ac:dyDescent="0.25"/>
    <row r="9547" s="31" customFormat="1" x14ac:dyDescent="0.25"/>
    <row r="9548" s="31" customFormat="1" x14ac:dyDescent="0.25"/>
    <row r="9549" s="31" customFormat="1" x14ac:dyDescent="0.25"/>
    <row r="9550" s="31" customFormat="1" x14ac:dyDescent="0.25"/>
    <row r="9551" s="31" customFormat="1" x14ac:dyDescent="0.25"/>
    <row r="9552" s="31" customFormat="1" x14ac:dyDescent="0.25"/>
    <row r="9553" s="31" customFormat="1" x14ac:dyDescent="0.25"/>
    <row r="9554" s="31" customFormat="1" x14ac:dyDescent="0.25"/>
    <row r="9555" s="31" customFormat="1" x14ac:dyDescent="0.25"/>
    <row r="9556" s="31" customFormat="1" x14ac:dyDescent="0.25"/>
    <row r="9557" s="31" customFormat="1" x14ac:dyDescent="0.25"/>
    <row r="9558" s="31" customFormat="1" x14ac:dyDescent="0.25"/>
    <row r="9559" s="31" customFormat="1" x14ac:dyDescent="0.25"/>
    <row r="9560" s="31" customFormat="1" x14ac:dyDescent="0.25"/>
    <row r="9561" s="31" customFormat="1" x14ac:dyDescent="0.25"/>
    <row r="9562" s="31" customFormat="1" x14ac:dyDescent="0.25"/>
    <row r="9563" s="31" customFormat="1" x14ac:dyDescent="0.25"/>
    <row r="9564" s="31" customFormat="1" x14ac:dyDescent="0.25"/>
    <row r="9565" s="31" customFormat="1" x14ac:dyDescent="0.25"/>
    <row r="9566" s="31" customFormat="1" x14ac:dyDescent="0.25"/>
    <row r="9567" s="31" customFormat="1" x14ac:dyDescent="0.25"/>
    <row r="9568" s="31" customFormat="1" x14ac:dyDescent="0.25"/>
    <row r="9569" s="31" customFormat="1" x14ac:dyDescent="0.25"/>
    <row r="9570" s="31" customFormat="1" x14ac:dyDescent="0.25"/>
    <row r="9571" s="31" customFormat="1" x14ac:dyDescent="0.25"/>
    <row r="9572" s="31" customFormat="1" x14ac:dyDescent="0.25"/>
    <row r="9573" s="31" customFormat="1" x14ac:dyDescent="0.25"/>
    <row r="9574" s="31" customFormat="1" x14ac:dyDescent="0.25"/>
    <row r="9575" s="31" customFormat="1" x14ac:dyDescent="0.25"/>
    <row r="9576" s="31" customFormat="1" x14ac:dyDescent="0.25"/>
    <row r="9577" s="31" customFormat="1" x14ac:dyDescent="0.25"/>
    <row r="9578" s="31" customFormat="1" x14ac:dyDescent="0.25"/>
    <row r="9579" s="31" customFormat="1" x14ac:dyDescent="0.25"/>
    <row r="9580" s="31" customFormat="1" x14ac:dyDescent="0.25"/>
    <row r="9581" s="31" customFormat="1" x14ac:dyDescent="0.25"/>
    <row r="9582" s="31" customFormat="1" x14ac:dyDescent="0.25"/>
    <row r="9583" s="31" customFormat="1" x14ac:dyDescent="0.25"/>
    <row r="9584" s="31" customFormat="1" x14ac:dyDescent="0.25"/>
    <row r="9585" s="31" customFormat="1" x14ac:dyDescent="0.25"/>
    <row r="9586" s="31" customFormat="1" x14ac:dyDescent="0.25"/>
    <row r="9587" s="31" customFormat="1" x14ac:dyDescent="0.25"/>
    <row r="9588" s="31" customFormat="1" x14ac:dyDescent="0.25"/>
    <row r="9589" s="31" customFormat="1" x14ac:dyDescent="0.25"/>
    <row r="9590" s="31" customFormat="1" x14ac:dyDescent="0.25"/>
    <row r="9591" s="31" customFormat="1" x14ac:dyDescent="0.25"/>
    <row r="9592" s="31" customFormat="1" x14ac:dyDescent="0.25"/>
    <row r="9593" s="31" customFormat="1" x14ac:dyDescent="0.25"/>
    <row r="9594" s="31" customFormat="1" x14ac:dyDescent="0.25"/>
    <row r="9595" s="31" customFormat="1" x14ac:dyDescent="0.25"/>
    <row r="9596" s="31" customFormat="1" x14ac:dyDescent="0.25"/>
    <row r="9597" s="31" customFormat="1" x14ac:dyDescent="0.25"/>
    <row r="9598" s="31" customFormat="1" x14ac:dyDescent="0.25"/>
    <row r="9599" s="31" customFormat="1" x14ac:dyDescent="0.25"/>
    <row r="9600" s="31" customFormat="1" x14ac:dyDescent="0.25"/>
    <row r="9601" s="31" customFormat="1" x14ac:dyDescent="0.25"/>
    <row r="9602" s="31" customFormat="1" x14ac:dyDescent="0.25"/>
    <row r="9603" s="31" customFormat="1" x14ac:dyDescent="0.25"/>
    <row r="9604" s="31" customFormat="1" x14ac:dyDescent="0.25"/>
    <row r="9605" s="31" customFormat="1" x14ac:dyDescent="0.25"/>
    <row r="9606" s="31" customFormat="1" x14ac:dyDescent="0.25"/>
    <row r="9607" s="31" customFormat="1" x14ac:dyDescent="0.25"/>
    <row r="9608" s="31" customFormat="1" x14ac:dyDescent="0.25"/>
    <row r="9609" s="31" customFormat="1" x14ac:dyDescent="0.25"/>
    <row r="9610" s="31" customFormat="1" x14ac:dyDescent="0.25"/>
    <row r="9611" s="31" customFormat="1" x14ac:dyDescent="0.25"/>
    <row r="9612" s="31" customFormat="1" x14ac:dyDescent="0.25"/>
    <row r="9613" s="31" customFormat="1" x14ac:dyDescent="0.25"/>
    <row r="9614" s="31" customFormat="1" x14ac:dyDescent="0.25"/>
    <row r="9615" s="31" customFormat="1" x14ac:dyDescent="0.25"/>
    <row r="9616" s="31" customFormat="1" x14ac:dyDescent="0.25"/>
    <row r="9617" s="31" customFormat="1" x14ac:dyDescent="0.25"/>
    <row r="9618" s="31" customFormat="1" x14ac:dyDescent="0.25"/>
    <row r="9619" s="31" customFormat="1" x14ac:dyDescent="0.25"/>
    <row r="9620" s="31" customFormat="1" x14ac:dyDescent="0.25"/>
    <row r="9621" s="31" customFormat="1" x14ac:dyDescent="0.25"/>
    <row r="9622" s="31" customFormat="1" x14ac:dyDescent="0.25"/>
    <row r="9623" s="31" customFormat="1" x14ac:dyDescent="0.25"/>
    <row r="9624" s="31" customFormat="1" x14ac:dyDescent="0.25"/>
    <row r="9625" s="31" customFormat="1" x14ac:dyDescent="0.25"/>
    <row r="9626" s="31" customFormat="1" x14ac:dyDescent="0.25"/>
    <row r="9627" s="31" customFormat="1" x14ac:dyDescent="0.25"/>
    <row r="9628" s="31" customFormat="1" x14ac:dyDescent="0.25"/>
    <row r="9629" s="31" customFormat="1" x14ac:dyDescent="0.25"/>
    <row r="9630" s="31" customFormat="1" x14ac:dyDescent="0.25"/>
    <row r="9631" s="31" customFormat="1" x14ac:dyDescent="0.25"/>
    <row r="9632" s="31" customFormat="1" x14ac:dyDescent="0.25"/>
    <row r="9633" s="31" customFormat="1" x14ac:dyDescent="0.25"/>
    <row r="9634" s="31" customFormat="1" x14ac:dyDescent="0.25"/>
    <row r="9635" s="31" customFormat="1" x14ac:dyDescent="0.25"/>
    <row r="9636" s="31" customFormat="1" x14ac:dyDescent="0.25"/>
    <row r="9637" s="31" customFormat="1" x14ac:dyDescent="0.25"/>
    <row r="9638" s="31" customFormat="1" x14ac:dyDescent="0.25"/>
    <row r="9639" s="31" customFormat="1" x14ac:dyDescent="0.25"/>
    <row r="9640" s="31" customFormat="1" x14ac:dyDescent="0.25"/>
    <row r="9641" s="31" customFormat="1" x14ac:dyDescent="0.25"/>
    <row r="9642" s="31" customFormat="1" x14ac:dyDescent="0.25"/>
    <row r="9643" s="31" customFormat="1" x14ac:dyDescent="0.25"/>
    <row r="9644" s="31" customFormat="1" x14ac:dyDescent="0.25"/>
    <row r="9645" s="31" customFormat="1" x14ac:dyDescent="0.25"/>
    <row r="9646" s="31" customFormat="1" x14ac:dyDescent="0.25"/>
    <row r="9647" s="31" customFormat="1" x14ac:dyDescent="0.25"/>
    <row r="9648" s="31" customFormat="1" x14ac:dyDescent="0.25"/>
    <row r="9649" s="31" customFormat="1" x14ac:dyDescent="0.25"/>
    <row r="9650" s="31" customFormat="1" x14ac:dyDescent="0.25"/>
    <row r="9651" s="31" customFormat="1" x14ac:dyDescent="0.25"/>
    <row r="9652" s="31" customFormat="1" x14ac:dyDescent="0.25"/>
    <row r="9653" s="31" customFormat="1" x14ac:dyDescent="0.25"/>
    <row r="9654" s="31" customFormat="1" x14ac:dyDescent="0.25"/>
    <row r="9655" s="31" customFormat="1" x14ac:dyDescent="0.25"/>
    <row r="9656" s="31" customFormat="1" x14ac:dyDescent="0.25"/>
    <row r="9657" s="31" customFormat="1" x14ac:dyDescent="0.25"/>
    <row r="9658" s="31" customFormat="1" x14ac:dyDescent="0.25"/>
    <row r="9659" s="31" customFormat="1" x14ac:dyDescent="0.25"/>
    <row r="9660" s="31" customFormat="1" x14ac:dyDescent="0.25"/>
    <row r="9661" s="31" customFormat="1" x14ac:dyDescent="0.25"/>
    <row r="9662" s="31" customFormat="1" x14ac:dyDescent="0.25"/>
    <row r="9663" s="31" customFormat="1" x14ac:dyDescent="0.25"/>
    <row r="9664" s="31" customFormat="1" x14ac:dyDescent="0.25"/>
    <row r="9665" s="31" customFormat="1" x14ac:dyDescent="0.25"/>
    <row r="9666" s="31" customFormat="1" x14ac:dyDescent="0.25"/>
    <row r="9667" s="31" customFormat="1" x14ac:dyDescent="0.25"/>
    <row r="9668" s="31" customFormat="1" x14ac:dyDescent="0.25"/>
    <row r="9669" s="31" customFormat="1" x14ac:dyDescent="0.25"/>
    <row r="9670" s="31" customFormat="1" x14ac:dyDescent="0.25"/>
    <row r="9671" s="31" customFormat="1" x14ac:dyDescent="0.25"/>
    <row r="9672" s="31" customFormat="1" x14ac:dyDescent="0.25"/>
    <row r="9673" s="31" customFormat="1" x14ac:dyDescent="0.25"/>
    <row r="9674" s="31" customFormat="1" x14ac:dyDescent="0.25"/>
    <row r="9675" s="31" customFormat="1" x14ac:dyDescent="0.25"/>
    <row r="9676" s="31" customFormat="1" x14ac:dyDescent="0.25"/>
    <row r="9677" s="31" customFormat="1" x14ac:dyDescent="0.25"/>
    <row r="9678" s="31" customFormat="1" x14ac:dyDescent="0.25"/>
    <row r="9679" s="31" customFormat="1" x14ac:dyDescent="0.25"/>
    <row r="9680" s="31" customFormat="1" x14ac:dyDescent="0.25"/>
    <row r="9681" s="31" customFormat="1" x14ac:dyDescent="0.25"/>
    <row r="9682" s="31" customFormat="1" x14ac:dyDescent="0.25"/>
    <row r="9683" s="31" customFormat="1" x14ac:dyDescent="0.25"/>
    <row r="9684" s="31" customFormat="1" x14ac:dyDescent="0.25"/>
    <row r="9685" s="31" customFormat="1" x14ac:dyDescent="0.25"/>
    <row r="9686" s="31" customFormat="1" x14ac:dyDescent="0.25"/>
    <row r="9687" s="31" customFormat="1" x14ac:dyDescent="0.25"/>
    <row r="9688" s="31" customFormat="1" x14ac:dyDescent="0.25"/>
    <row r="9689" s="31" customFormat="1" x14ac:dyDescent="0.25"/>
    <row r="9690" s="31" customFormat="1" x14ac:dyDescent="0.25"/>
    <row r="9691" s="31" customFormat="1" x14ac:dyDescent="0.25"/>
    <row r="9692" s="31" customFormat="1" x14ac:dyDescent="0.25"/>
    <row r="9693" s="31" customFormat="1" x14ac:dyDescent="0.25"/>
    <row r="9694" s="31" customFormat="1" x14ac:dyDescent="0.25"/>
    <row r="9695" s="31" customFormat="1" x14ac:dyDescent="0.25"/>
    <row r="9696" s="31" customFormat="1" x14ac:dyDescent="0.25"/>
    <row r="9697" s="31" customFormat="1" x14ac:dyDescent="0.25"/>
    <row r="9698" s="31" customFormat="1" x14ac:dyDescent="0.25"/>
    <row r="9699" s="31" customFormat="1" x14ac:dyDescent="0.25"/>
    <row r="9700" s="31" customFormat="1" x14ac:dyDescent="0.25"/>
    <row r="9701" s="31" customFormat="1" x14ac:dyDescent="0.25"/>
    <row r="9702" s="31" customFormat="1" x14ac:dyDescent="0.25"/>
    <row r="9703" s="31" customFormat="1" x14ac:dyDescent="0.25"/>
    <row r="9704" s="31" customFormat="1" x14ac:dyDescent="0.25"/>
    <row r="9705" s="31" customFormat="1" x14ac:dyDescent="0.25"/>
    <row r="9706" s="31" customFormat="1" x14ac:dyDescent="0.25"/>
    <row r="9707" s="31" customFormat="1" x14ac:dyDescent="0.25"/>
    <row r="9708" s="31" customFormat="1" x14ac:dyDescent="0.25"/>
    <row r="9709" s="31" customFormat="1" x14ac:dyDescent="0.25"/>
    <row r="9710" s="31" customFormat="1" x14ac:dyDescent="0.25"/>
    <row r="9711" s="31" customFormat="1" x14ac:dyDescent="0.25"/>
    <row r="9712" s="31" customFormat="1" x14ac:dyDescent="0.25"/>
    <row r="9713" s="31" customFormat="1" x14ac:dyDescent="0.25"/>
    <row r="9714" s="31" customFormat="1" x14ac:dyDescent="0.25"/>
    <row r="9715" s="31" customFormat="1" x14ac:dyDescent="0.25"/>
    <row r="9716" s="31" customFormat="1" x14ac:dyDescent="0.25"/>
    <row r="9717" s="31" customFormat="1" x14ac:dyDescent="0.25"/>
    <row r="9718" s="31" customFormat="1" x14ac:dyDescent="0.25"/>
    <row r="9719" s="31" customFormat="1" x14ac:dyDescent="0.25"/>
    <row r="9720" s="31" customFormat="1" x14ac:dyDescent="0.25"/>
    <row r="9721" s="31" customFormat="1" x14ac:dyDescent="0.25"/>
    <row r="9722" s="31" customFormat="1" x14ac:dyDescent="0.25"/>
    <row r="9723" s="31" customFormat="1" x14ac:dyDescent="0.25"/>
    <row r="9724" s="31" customFormat="1" x14ac:dyDescent="0.25"/>
    <row r="9725" s="31" customFormat="1" x14ac:dyDescent="0.25"/>
    <row r="9726" s="31" customFormat="1" x14ac:dyDescent="0.25"/>
    <row r="9727" s="31" customFormat="1" x14ac:dyDescent="0.25"/>
    <row r="9728" s="31" customFormat="1" x14ac:dyDescent="0.25"/>
    <row r="9729" s="31" customFormat="1" x14ac:dyDescent="0.25"/>
    <row r="9730" s="31" customFormat="1" x14ac:dyDescent="0.25"/>
    <row r="9731" s="31" customFormat="1" x14ac:dyDescent="0.25"/>
    <row r="9732" s="31" customFormat="1" x14ac:dyDescent="0.25"/>
    <row r="9733" s="31" customFormat="1" x14ac:dyDescent="0.25"/>
    <row r="9734" s="31" customFormat="1" x14ac:dyDescent="0.25"/>
    <row r="9735" s="31" customFormat="1" x14ac:dyDescent="0.25"/>
    <row r="9736" s="31" customFormat="1" x14ac:dyDescent="0.25"/>
    <row r="9737" s="31" customFormat="1" x14ac:dyDescent="0.25"/>
    <row r="9738" s="31" customFormat="1" x14ac:dyDescent="0.25"/>
    <row r="9739" s="31" customFormat="1" x14ac:dyDescent="0.25"/>
    <row r="9740" s="31" customFormat="1" x14ac:dyDescent="0.25"/>
    <row r="9741" s="31" customFormat="1" x14ac:dyDescent="0.25"/>
    <row r="9742" s="31" customFormat="1" x14ac:dyDescent="0.25"/>
    <row r="9743" s="31" customFormat="1" x14ac:dyDescent="0.25"/>
    <row r="9744" s="31" customFormat="1" x14ac:dyDescent="0.25"/>
    <row r="9745" s="31" customFormat="1" x14ac:dyDescent="0.25"/>
    <row r="9746" s="31" customFormat="1" x14ac:dyDescent="0.25"/>
    <row r="9747" s="31" customFormat="1" x14ac:dyDescent="0.25"/>
    <row r="9748" s="31" customFormat="1" x14ac:dyDescent="0.25"/>
    <row r="9749" s="31" customFormat="1" x14ac:dyDescent="0.25"/>
    <row r="9750" s="31" customFormat="1" x14ac:dyDescent="0.25"/>
    <row r="9751" s="31" customFormat="1" x14ac:dyDescent="0.25"/>
    <row r="9752" s="31" customFormat="1" x14ac:dyDescent="0.25"/>
    <row r="9753" s="31" customFormat="1" x14ac:dyDescent="0.25"/>
    <row r="9754" s="31" customFormat="1" x14ac:dyDescent="0.25"/>
    <row r="9755" s="31" customFormat="1" x14ac:dyDescent="0.25"/>
    <row r="9756" s="31" customFormat="1" x14ac:dyDescent="0.25"/>
    <row r="9757" s="31" customFormat="1" x14ac:dyDescent="0.25"/>
    <row r="9758" s="31" customFormat="1" x14ac:dyDescent="0.25"/>
    <row r="9759" s="31" customFormat="1" x14ac:dyDescent="0.25"/>
    <row r="9760" s="31" customFormat="1" x14ac:dyDescent="0.25"/>
    <row r="9761" s="31" customFormat="1" x14ac:dyDescent="0.25"/>
    <row r="9762" s="31" customFormat="1" x14ac:dyDescent="0.25"/>
    <row r="9763" s="31" customFormat="1" x14ac:dyDescent="0.25"/>
    <row r="9764" s="31" customFormat="1" x14ac:dyDescent="0.25"/>
    <row r="9765" s="31" customFormat="1" x14ac:dyDescent="0.25"/>
    <row r="9766" s="31" customFormat="1" x14ac:dyDescent="0.25"/>
    <row r="9767" s="31" customFormat="1" x14ac:dyDescent="0.25"/>
    <row r="9768" s="31" customFormat="1" x14ac:dyDescent="0.25"/>
    <row r="9769" s="31" customFormat="1" x14ac:dyDescent="0.25"/>
    <row r="9770" s="31" customFormat="1" x14ac:dyDescent="0.25"/>
    <row r="9771" s="31" customFormat="1" x14ac:dyDescent="0.25"/>
    <row r="9772" s="31" customFormat="1" x14ac:dyDescent="0.25"/>
    <row r="9773" s="31" customFormat="1" x14ac:dyDescent="0.25"/>
    <row r="9774" s="31" customFormat="1" x14ac:dyDescent="0.25"/>
    <row r="9775" s="31" customFormat="1" x14ac:dyDescent="0.25"/>
    <row r="9776" s="31" customFormat="1" x14ac:dyDescent="0.25"/>
    <row r="9777" s="31" customFormat="1" x14ac:dyDescent="0.25"/>
    <row r="9778" s="31" customFormat="1" x14ac:dyDescent="0.25"/>
    <row r="9779" s="31" customFormat="1" x14ac:dyDescent="0.25"/>
    <row r="9780" s="31" customFormat="1" x14ac:dyDescent="0.25"/>
    <row r="9781" s="31" customFormat="1" x14ac:dyDescent="0.25"/>
    <row r="9782" s="31" customFormat="1" x14ac:dyDescent="0.25"/>
    <row r="9783" s="31" customFormat="1" x14ac:dyDescent="0.25"/>
    <row r="9784" s="31" customFormat="1" x14ac:dyDescent="0.25"/>
    <row r="9785" s="31" customFormat="1" x14ac:dyDescent="0.25"/>
    <row r="9786" s="31" customFormat="1" x14ac:dyDescent="0.25"/>
    <row r="9787" s="31" customFormat="1" x14ac:dyDescent="0.25"/>
    <row r="9788" s="31" customFormat="1" x14ac:dyDescent="0.25"/>
    <row r="9789" s="31" customFormat="1" x14ac:dyDescent="0.25"/>
    <row r="9790" s="31" customFormat="1" x14ac:dyDescent="0.25"/>
    <row r="9791" s="31" customFormat="1" x14ac:dyDescent="0.25"/>
    <row r="9792" s="31" customFormat="1" x14ac:dyDescent="0.25"/>
    <row r="9793" s="31" customFormat="1" x14ac:dyDescent="0.25"/>
    <row r="9794" s="31" customFormat="1" x14ac:dyDescent="0.25"/>
    <row r="9795" s="31" customFormat="1" x14ac:dyDescent="0.25"/>
    <row r="9796" s="31" customFormat="1" x14ac:dyDescent="0.25"/>
    <row r="9797" s="31" customFormat="1" x14ac:dyDescent="0.25"/>
    <row r="9798" s="31" customFormat="1" x14ac:dyDescent="0.25"/>
    <row r="9799" s="31" customFormat="1" x14ac:dyDescent="0.25"/>
    <row r="9800" s="31" customFormat="1" x14ac:dyDescent="0.25"/>
    <row r="9801" s="31" customFormat="1" x14ac:dyDescent="0.25"/>
    <row r="9802" s="31" customFormat="1" x14ac:dyDescent="0.25"/>
    <row r="9803" s="31" customFormat="1" x14ac:dyDescent="0.25"/>
    <row r="9804" s="31" customFormat="1" x14ac:dyDescent="0.25"/>
    <row r="9805" s="31" customFormat="1" x14ac:dyDescent="0.25"/>
    <row r="9806" s="31" customFormat="1" x14ac:dyDescent="0.25"/>
    <row r="9807" s="31" customFormat="1" x14ac:dyDescent="0.25"/>
    <row r="9808" s="31" customFormat="1" x14ac:dyDescent="0.25"/>
    <row r="9809" s="31" customFormat="1" x14ac:dyDescent="0.25"/>
    <row r="9810" s="31" customFormat="1" x14ac:dyDescent="0.25"/>
    <row r="9811" s="31" customFormat="1" x14ac:dyDescent="0.25"/>
    <row r="9812" s="31" customFormat="1" x14ac:dyDescent="0.25"/>
    <row r="9813" s="31" customFormat="1" x14ac:dyDescent="0.25"/>
    <row r="9814" s="31" customFormat="1" x14ac:dyDescent="0.25"/>
    <row r="9815" s="31" customFormat="1" x14ac:dyDescent="0.25"/>
    <row r="9816" s="31" customFormat="1" x14ac:dyDescent="0.25"/>
    <row r="9817" s="31" customFormat="1" x14ac:dyDescent="0.25"/>
    <row r="9818" s="31" customFormat="1" x14ac:dyDescent="0.25"/>
    <row r="9819" s="31" customFormat="1" x14ac:dyDescent="0.25"/>
    <row r="9820" s="31" customFormat="1" x14ac:dyDescent="0.25"/>
    <row r="9821" s="31" customFormat="1" x14ac:dyDescent="0.25"/>
    <row r="9822" s="31" customFormat="1" x14ac:dyDescent="0.25"/>
    <row r="9823" s="31" customFormat="1" x14ac:dyDescent="0.25"/>
    <row r="9824" s="31" customFormat="1" x14ac:dyDescent="0.25"/>
    <row r="9825" s="31" customFormat="1" x14ac:dyDescent="0.25"/>
    <row r="9826" s="31" customFormat="1" x14ac:dyDescent="0.25"/>
    <row r="9827" s="31" customFormat="1" x14ac:dyDescent="0.25"/>
    <row r="9828" s="31" customFormat="1" x14ac:dyDescent="0.25"/>
    <row r="9829" s="31" customFormat="1" x14ac:dyDescent="0.25"/>
    <row r="9830" s="31" customFormat="1" x14ac:dyDescent="0.25"/>
    <row r="9831" s="31" customFormat="1" x14ac:dyDescent="0.25"/>
    <row r="9832" s="31" customFormat="1" x14ac:dyDescent="0.25"/>
    <row r="9833" s="31" customFormat="1" x14ac:dyDescent="0.25"/>
    <row r="9834" s="31" customFormat="1" x14ac:dyDescent="0.25"/>
    <row r="9835" s="31" customFormat="1" x14ac:dyDescent="0.25"/>
    <row r="9836" s="31" customFormat="1" x14ac:dyDescent="0.25"/>
    <row r="9837" s="31" customFormat="1" x14ac:dyDescent="0.25"/>
    <row r="9838" s="31" customFormat="1" x14ac:dyDescent="0.25"/>
    <row r="9839" s="31" customFormat="1" x14ac:dyDescent="0.25"/>
    <row r="9840" s="31" customFormat="1" x14ac:dyDescent="0.25"/>
    <row r="9841" s="31" customFormat="1" x14ac:dyDescent="0.25"/>
    <row r="9842" s="31" customFormat="1" x14ac:dyDescent="0.25"/>
    <row r="9843" s="31" customFormat="1" x14ac:dyDescent="0.25"/>
    <row r="9844" s="31" customFormat="1" x14ac:dyDescent="0.25"/>
    <row r="9845" s="31" customFormat="1" x14ac:dyDescent="0.25"/>
    <row r="9846" s="31" customFormat="1" x14ac:dyDescent="0.25"/>
    <row r="9847" s="31" customFormat="1" x14ac:dyDescent="0.25"/>
    <row r="9848" s="31" customFormat="1" x14ac:dyDescent="0.25"/>
    <row r="9849" s="31" customFormat="1" x14ac:dyDescent="0.25"/>
    <row r="9850" s="31" customFormat="1" x14ac:dyDescent="0.25"/>
    <row r="9851" s="31" customFormat="1" x14ac:dyDescent="0.25"/>
    <row r="9852" s="31" customFormat="1" x14ac:dyDescent="0.25"/>
    <row r="9853" s="31" customFormat="1" x14ac:dyDescent="0.25"/>
    <row r="9854" s="31" customFormat="1" x14ac:dyDescent="0.25"/>
    <row r="9855" s="31" customFormat="1" x14ac:dyDescent="0.25"/>
    <row r="9856" s="31" customFormat="1" x14ac:dyDescent="0.25"/>
    <row r="9857" s="31" customFormat="1" x14ac:dyDescent="0.25"/>
    <row r="9858" s="31" customFormat="1" x14ac:dyDescent="0.25"/>
    <row r="9859" s="31" customFormat="1" x14ac:dyDescent="0.25"/>
    <row r="9860" s="31" customFormat="1" x14ac:dyDescent="0.25"/>
    <row r="9861" s="31" customFormat="1" x14ac:dyDescent="0.25"/>
    <row r="9862" s="31" customFormat="1" x14ac:dyDescent="0.25"/>
    <row r="9863" s="31" customFormat="1" x14ac:dyDescent="0.25"/>
    <row r="9864" s="31" customFormat="1" x14ac:dyDescent="0.25"/>
    <row r="9865" s="31" customFormat="1" x14ac:dyDescent="0.25"/>
    <row r="9866" s="31" customFormat="1" x14ac:dyDescent="0.25"/>
    <row r="9867" s="31" customFormat="1" x14ac:dyDescent="0.25"/>
    <row r="9868" s="31" customFormat="1" x14ac:dyDescent="0.25"/>
    <row r="9869" s="31" customFormat="1" x14ac:dyDescent="0.25"/>
    <row r="9870" s="31" customFormat="1" x14ac:dyDescent="0.25"/>
    <row r="9871" s="31" customFormat="1" x14ac:dyDescent="0.25"/>
    <row r="9872" s="31" customFormat="1" x14ac:dyDescent="0.25"/>
    <row r="9873" s="31" customFormat="1" x14ac:dyDescent="0.25"/>
    <row r="9874" s="31" customFormat="1" x14ac:dyDescent="0.25"/>
    <row r="9875" s="31" customFormat="1" x14ac:dyDescent="0.25"/>
    <row r="9876" s="31" customFormat="1" x14ac:dyDescent="0.25"/>
    <row r="9877" s="31" customFormat="1" x14ac:dyDescent="0.25"/>
    <row r="9878" s="31" customFormat="1" x14ac:dyDescent="0.25"/>
    <row r="9879" s="31" customFormat="1" x14ac:dyDescent="0.25"/>
    <row r="9880" s="31" customFormat="1" x14ac:dyDescent="0.25"/>
    <row r="9881" s="31" customFormat="1" x14ac:dyDescent="0.25"/>
    <row r="9882" s="31" customFormat="1" x14ac:dyDescent="0.25"/>
    <row r="9883" s="31" customFormat="1" x14ac:dyDescent="0.25"/>
    <row r="9884" s="31" customFormat="1" x14ac:dyDescent="0.25"/>
    <row r="9885" s="31" customFormat="1" x14ac:dyDescent="0.25"/>
    <row r="9886" s="31" customFormat="1" x14ac:dyDescent="0.25"/>
    <row r="9887" s="31" customFormat="1" x14ac:dyDescent="0.25"/>
    <row r="9888" s="31" customFormat="1" x14ac:dyDescent="0.25"/>
    <row r="9889" s="31" customFormat="1" x14ac:dyDescent="0.25"/>
    <row r="9890" s="31" customFormat="1" x14ac:dyDescent="0.25"/>
    <row r="9891" s="31" customFormat="1" x14ac:dyDescent="0.25"/>
    <row r="9892" s="31" customFormat="1" x14ac:dyDescent="0.25"/>
    <row r="9893" s="31" customFormat="1" x14ac:dyDescent="0.25"/>
    <row r="9894" s="31" customFormat="1" x14ac:dyDescent="0.25"/>
    <row r="9895" s="31" customFormat="1" x14ac:dyDescent="0.25"/>
    <row r="9896" s="31" customFormat="1" x14ac:dyDescent="0.25"/>
    <row r="9897" s="31" customFormat="1" x14ac:dyDescent="0.25"/>
    <row r="9898" s="31" customFormat="1" x14ac:dyDescent="0.25"/>
    <row r="9899" s="31" customFormat="1" x14ac:dyDescent="0.25"/>
    <row r="9900" s="31" customFormat="1" x14ac:dyDescent="0.25"/>
    <row r="9901" s="31" customFormat="1" x14ac:dyDescent="0.25"/>
    <row r="9902" s="31" customFormat="1" x14ac:dyDescent="0.25"/>
    <row r="9903" s="31" customFormat="1" x14ac:dyDescent="0.25"/>
    <row r="9904" s="31" customFormat="1" x14ac:dyDescent="0.25"/>
    <row r="9905" s="31" customFormat="1" x14ac:dyDescent="0.25"/>
    <row r="9906" s="31" customFormat="1" x14ac:dyDescent="0.25"/>
    <row r="9907" s="31" customFormat="1" x14ac:dyDescent="0.25"/>
    <row r="9908" s="31" customFormat="1" x14ac:dyDescent="0.25"/>
    <row r="9909" s="31" customFormat="1" x14ac:dyDescent="0.25"/>
    <row r="9910" s="31" customFormat="1" x14ac:dyDescent="0.25"/>
    <row r="9911" s="31" customFormat="1" x14ac:dyDescent="0.25"/>
    <row r="9912" s="31" customFormat="1" x14ac:dyDescent="0.25"/>
    <row r="9913" s="31" customFormat="1" x14ac:dyDescent="0.25"/>
    <row r="9914" s="31" customFormat="1" x14ac:dyDescent="0.25"/>
    <row r="9915" s="31" customFormat="1" x14ac:dyDescent="0.25"/>
    <row r="9916" s="31" customFormat="1" x14ac:dyDescent="0.25"/>
    <row r="9917" s="31" customFormat="1" x14ac:dyDescent="0.25"/>
    <row r="9918" s="31" customFormat="1" x14ac:dyDescent="0.25"/>
    <row r="9919" s="31" customFormat="1" x14ac:dyDescent="0.25"/>
    <row r="9920" s="31" customFormat="1" x14ac:dyDescent="0.25"/>
    <row r="9921" s="31" customFormat="1" x14ac:dyDescent="0.25"/>
    <row r="9922" s="31" customFormat="1" x14ac:dyDescent="0.25"/>
    <row r="9923" s="31" customFormat="1" x14ac:dyDescent="0.25"/>
    <row r="9924" s="31" customFormat="1" x14ac:dyDescent="0.25"/>
    <row r="9925" s="31" customFormat="1" x14ac:dyDescent="0.25"/>
    <row r="9926" s="31" customFormat="1" x14ac:dyDescent="0.25"/>
    <row r="9927" s="31" customFormat="1" x14ac:dyDescent="0.25"/>
    <row r="9928" s="31" customFormat="1" x14ac:dyDescent="0.25"/>
    <row r="9929" s="31" customFormat="1" x14ac:dyDescent="0.25"/>
    <row r="9930" s="31" customFormat="1" x14ac:dyDescent="0.25"/>
    <row r="9931" s="31" customFormat="1" x14ac:dyDescent="0.25"/>
    <row r="9932" s="31" customFormat="1" x14ac:dyDescent="0.25"/>
    <row r="9933" s="31" customFormat="1" x14ac:dyDescent="0.25"/>
    <row r="9934" s="31" customFormat="1" x14ac:dyDescent="0.25"/>
    <row r="9935" s="31" customFormat="1" x14ac:dyDescent="0.25"/>
    <row r="9936" s="31" customFormat="1" x14ac:dyDescent="0.25"/>
    <row r="9937" s="31" customFormat="1" x14ac:dyDescent="0.25"/>
    <row r="9938" s="31" customFormat="1" x14ac:dyDescent="0.25"/>
    <row r="9939" s="31" customFormat="1" x14ac:dyDescent="0.25"/>
    <row r="9940" s="31" customFormat="1" x14ac:dyDescent="0.25"/>
    <row r="9941" s="31" customFormat="1" x14ac:dyDescent="0.25"/>
    <row r="9942" s="31" customFormat="1" x14ac:dyDescent="0.25"/>
    <row r="9943" s="31" customFormat="1" x14ac:dyDescent="0.25"/>
    <row r="9944" s="31" customFormat="1" x14ac:dyDescent="0.25"/>
    <row r="9945" s="31" customFormat="1" x14ac:dyDescent="0.25"/>
    <row r="9946" s="31" customFormat="1" x14ac:dyDescent="0.25"/>
    <row r="9947" s="31" customFormat="1" x14ac:dyDescent="0.25"/>
    <row r="9948" s="31" customFormat="1" x14ac:dyDescent="0.25"/>
    <row r="9949" s="31" customFormat="1" x14ac:dyDescent="0.25"/>
    <row r="9950" s="31" customFormat="1" x14ac:dyDescent="0.25"/>
    <row r="9951" s="31" customFormat="1" x14ac:dyDescent="0.25"/>
    <row r="9952" s="31" customFormat="1" x14ac:dyDescent="0.25"/>
    <row r="9953" s="31" customFormat="1" x14ac:dyDescent="0.25"/>
    <row r="9954" s="31" customFormat="1" x14ac:dyDescent="0.25"/>
    <row r="9955" s="31" customFormat="1" x14ac:dyDescent="0.25"/>
    <row r="9956" s="31" customFormat="1" x14ac:dyDescent="0.25"/>
    <row r="9957" s="31" customFormat="1" x14ac:dyDescent="0.25"/>
    <row r="9958" s="31" customFormat="1" x14ac:dyDescent="0.25"/>
    <row r="9959" s="31" customFormat="1" x14ac:dyDescent="0.25"/>
    <row r="9960" s="31" customFormat="1" x14ac:dyDescent="0.25"/>
    <row r="9961" s="31" customFormat="1" x14ac:dyDescent="0.25"/>
    <row r="9962" s="31" customFormat="1" x14ac:dyDescent="0.25"/>
    <row r="9963" s="31" customFormat="1" x14ac:dyDescent="0.25"/>
    <row r="9964" s="31" customFormat="1" x14ac:dyDescent="0.25"/>
    <row r="9965" s="31" customFormat="1" x14ac:dyDescent="0.25"/>
    <row r="9966" s="31" customFormat="1" x14ac:dyDescent="0.25"/>
    <row r="9967" s="31" customFormat="1" x14ac:dyDescent="0.25"/>
    <row r="9968" s="31" customFormat="1" x14ac:dyDescent="0.25"/>
    <row r="9969" s="31" customFormat="1" x14ac:dyDescent="0.25"/>
    <row r="9970" s="31" customFormat="1" x14ac:dyDescent="0.25"/>
    <row r="9971" s="31" customFormat="1" x14ac:dyDescent="0.25"/>
    <row r="9972" s="31" customFormat="1" x14ac:dyDescent="0.25"/>
    <row r="9973" s="31" customFormat="1" x14ac:dyDescent="0.25"/>
    <row r="9974" s="31" customFormat="1" x14ac:dyDescent="0.25"/>
    <row r="9975" s="31" customFormat="1" x14ac:dyDescent="0.25"/>
    <row r="9976" s="31" customFormat="1" x14ac:dyDescent="0.25"/>
    <row r="9977" s="31" customFormat="1" x14ac:dyDescent="0.25"/>
    <row r="9978" s="31" customFormat="1" x14ac:dyDescent="0.25"/>
    <row r="9979" s="31" customFormat="1" x14ac:dyDescent="0.25"/>
    <row r="9980" s="31" customFormat="1" x14ac:dyDescent="0.25"/>
    <row r="9981" s="31" customFormat="1" x14ac:dyDescent="0.25"/>
    <row r="9982" s="31" customFormat="1" x14ac:dyDescent="0.25"/>
    <row r="9983" s="31" customFormat="1" x14ac:dyDescent="0.25"/>
    <row r="9984" s="31" customFormat="1" x14ac:dyDescent="0.25"/>
    <row r="9985" s="31" customFormat="1" x14ac:dyDescent="0.25"/>
    <row r="9986" s="31" customFormat="1" x14ac:dyDescent="0.25"/>
    <row r="9987" s="31" customFormat="1" x14ac:dyDescent="0.25"/>
    <row r="9988" s="31" customFormat="1" x14ac:dyDescent="0.25"/>
    <row r="9989" s="31" customFormat="1" x14ac:dyDescent="0.25"/>
    <row r="9990" s="31" customFormat="1" x14ac:dyDescent="0.25"/>
    <row r="9991" s="31" customFormat="1" x14ac:dyDescent="0.25"/>
    <row r="9992" s="31" customFormat="1" x14ac:dyDescent="0.25"/>
    <row r="9993" s="31" customFormat="1" x14ac:dyDescent="0.25"/>
    <row r="9994" s="31" customFormat="1" x14ac:dyDescent="0.25"/>
    <row r="9995" s="31" customFormat="1" x14ac:dyDescent="0.25"/>
    <row r="9996" s="31" customFormat="1" x14ac:dyDescent="0.25"/>
    <row r="9997" s="31" customFormat="1" x14ac:dyDescent="0.25"/>
    <row r="9998" s="31" customFormat="1" x14ac:dyDescent="0.25"/>
    <row r="9999" s="31" customFormat="1" x14ac:dyDescent="0.25"/>
    <row r="10000" s="31" customFormat="1" x14ac:dyDescent="0.25"/>
    <row r="10001" s="31" customFormat="1" x14ac:dyDescent="0.25"/>
    <row r="10002" s="31" customFormat="1" x14ac:dyDescent="0.25"/>
  </sheetData>
  <sheetProtection formatCells="0" formatColumns="0" formatRows="0" insertHyperlinks="0" deleteRows="0" autoFilter="0"/>
  <dataConsolidate/>
  <conditionalFormatting sqref="A3:K1002">
    <cfRule type="expression" dxfId="2" priority="1">
      <formula>$K3:$K1002="Passed"</formula>
    </cfRule>
    <cfRule type="expression" dxfId="1" priority="2">
      <formula>$K3:$K1002="Failed"</formula>
    </cfRule>
    <cfRule type="expression" dxfId="0" priority="3">
      <formula>$K3:$K1002="Broken"</formula>
    </cfRule>
  </conditionalFormatting>
  <dataValidations count="5">
    <dataValidation type="list" allowBlank="1" showInputMessage="1" showErrorMessage="1" sqref="C3:C1002" xr:uid="{3394BC2E-447E-4810-97F0-453D81E933A2}">
      <formula1>SELECT_OS</formula1>
    </dataValidation>
    <dataValidation type="list" allowBlank="1" showInputMessage="1" showErrorMessage="1" sqref="D3:D1048576" xr:uid="{DE7BE38D-8242-4A24-A6A6-A1496C81EDD9}">
      <formula1>SELECT_BROWSER</formula1>
    </dataValidation>
    <dataValidation type="list" allowBlank="1" showInputMessage="1" showErrorMessage="1" sqref="E3:E1048576" xr:uid="{7FC9F1D0-F9F9-4672-8C26-973D3EC897CD}">
      <formula1>SELECT_COUNTRY</formula1>
    </dataValidation>
    <dataValidation type="list" allowBlank="1" showInputMessage="1" showErrorMessage="1" sqref="K3:K1048576" xr:uid="{8B50034A-7C0E-43D5-A051-3DADF4725F6F}">
      <formula1>TEST_RESULTS</formula1>
    </dataValidation>
    <dataValidation type="list" allowBlank="1" showInputMessage="1" showErrorMessage="1" sqref="B3:B1002" xr:uid="{61289495-E243-4580-A800-5B67A831C56D}">
      <formula1>SELECT_TEST_TYPE</formula1>
    </dataValidation>
  </dataValidations>
  <pageMargins left="0.25" right="0.25" top="0.75" bottom="0.75" header="0.3" footer="0.3"/>
  <pageSetup paperSize="8" scale="86" orientation="landscape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F2D9-836C-4FE8-8BD5-3E36F13472EC}">
  <sheetPr codeName="Sheet3"/>
  <dimension ref="A1:B28"/>
  <sheetViews>
    <sheetView zoomScaleNormal="100" workbookViewId="0">
      <selection activeCell="A13" sqref="A13"/>
    </sheetView>
  </sheetViews>
  <sheetFormatPr defaultRowHeight="15" x14ac:dyDescent="0.25"/>
  <cols>
    <col min="1" max="1" width="67" bestFit="1" customWidth="1"/>
    <col min="2" max="2" width="77.7109375" customWidth="1"/>
  </cols>
  <sheetData>
    <row r="1" spans="1:2" x14ac:dyDescent="0.25">
      <c r="A1" s="32" t="s">
        <v>45</v>
      </c>
      <c r="B1" s="30"/>
    </row>
    <row r="2" spans="1:2" x14ac:dyDescent="0.25">
      <c r="A2" s="32" t="s">
        <v>44</v>
      </c>
      <c r="B2" s="30" t="str">
        <f>APP_NAME</f>
        <v>placeURLHere.com</v>
      </c>
    </row>
    <row r="3" spans="1:2" x14ac:dyDescent="0.25">
      <c r="A3" s="32" t="s">
        <v>43</v>
      </c>
      <c r="B3" s="30"/>
    </row>
    <row r="4" spans="1:2" x14ac:dyDescent="0.25">
      <c r="A4" s="32" t="s">
        <v>42</v>
      </c>
      <c r="B4" s="30"/>
    </row>
    <row r="5" spans="1:2" x14ac:dyDescent="0.25">
      <c r="A5" s="32" t="s">
        <v>41</v>
      </c>
      <c r="B5" s="30"/>
    </row>
    <row r="6" spans="1:2" x14ac:dyDescent="0.25">
      <c r="A6" s="32" t="s">
        <v>46</v>
      </c>
      <c r="B6" s="30"/>
    </row>
    <row r="7" spans="1:2" x14ac:dyDescent="0.25">
      <c r="A7" s="32" t="s">
        <v>48</v>
      </c>
      <c r="B7" s="30" t="str">
        <f>CLIENT_NAME</f>
        <v>ClientName ClientSurname</v>
      </c>
    </row>
    <row r="8" spans="1:2" x14ac:dyDescent="0.25">
      <c r="A8" s="32" t="s">
        <v>49</v>
      </c>
      <c r="B8" s="30" t="str">
        <f>CLIENT_NAME</f>
        <v>ClientName ClientSurname</v>
      </c>
    </row>
    <row r="9" spans="1:2" x14ac:dyDescent="0.25">
      <c r="A9" s="32" t="s">
        <v>47</v>
      </c>
      <c r="B9" s="30"/>
    </row>
    <row r="10" spans="1:2" x14ac:dyDescent="0.25">
      <c r="A10" s="32"/>
      <c r="B10" s="30"/>
    </row>
    <row r="11" spans="1:2" x14ac:dyDescent="0.25">
      <c r="A11" s="32"/>
      <c r="B11" s="30"/>
    </row>
    <row r="12" spans="1:2" x14ac:dyDescent="0.25">
      <c r="A12" s="32" t="s">
        <v>129</v>
      </c>
      <c r="B12" s="30"/>
    </row>
    <row r="13" spans="1:2" x14ac:dyDescent="0.25">
      <c r="A13" s="32" t="s">
        <v>50</v>
      </c>
      <c r="B13" s="30"/>
    </row>
    <row r="14" spans="1:2" ht="15" customHeight="1" x14ac:dyDescent="0.25">
      <c r="A14" s="32" t="s">
        <v>81</v>
      </c>
      <c r="B14" s="30"/>
    </row>
    <row r="15" spans="1:2" ht="15.75" customHeight="1" x14ac:dyDescent="0.25">
      <c r="A15" s="32"/>
      <c r="B15" s="30"/>
    </row>
    <row r="16" spans="1:2" x14ac:dyDescent="0.25">
      <c r="A16" s="32"/>
      <c r="B16" s="30"/>
    </row>
    <row r="17" spans="2:2" x14ac:dyDescent="0.25">
      <c r="B17" s="29"/>
    </row>
    <row r="18" spans="2:2" x14ac:dyDescent="0.25">
      <c r="B18" s="29"/>
    </row>
    <row r="19" spans="2:2" x14ac:dyDescent="0.25">
      <c r="B19" s="29"/>
    </row>
    <row r="20" spans="2:2" x14ac:dyDescent="0.25">
      <c r="B20" s="29"/>
    </row>
    <row r="21" spans="2:2" x14ac:dyDescent="0.25">
      <c r="B21" s="29"/>
    </row>
    <row r="22" spans="2:2" x14ac:dyDescent="0.25">
      <c r="B22" s="29"/>
    </row>
    <row r="23" spans="2:2" x14ac:dyDescent="0.25">
      <c r="B23" s="29"/>
    </row>
    <row r="24" spans="2:2" x14ac:dyDescent="0.25">
      <c r="B24" s="29"/>
    </row>
    <row r="25" spans="2:2" x14ac:dyDescent="0.25">
      <c r="B25" s="29"/>
    </row>
    <row r="26" spans="2:2" x14ac:dyDescent="0.25">
      <c r="B26" s="29"/>
    </row>
    <row r="27" spans="2:2" x14ac:dyDescent="0.25">
      <c r="B27" s="29"/>
    </row>
    <row r="28" spans="2:2" x14ac:dyDescent="0.25">
      <c r="B28" s="29"/>
    </row>
  </sheetData>
  <dataValidations count="3">
    <dataValidation type="list" allowBlank="1" showInputMessage="1" sqref="B3" xr:uid="{D32DF819-10C2-49CF-96B1-A6F21F27AFC5}">
      <formula1>LIST_COMPONENTS</formula1>
    </dataValidation>
    <dataValidation type="list" allowBlank="1" showInputMessage="1" showErrorMessage="1" sqref="B5" xr:uid="{13051590-C5E9-496C-A712-E2816B1DB410}">
      <formula1>SELECT_SEVERITY</formula1>
    </dataValidation>
    <dataValidation type="list" allowBlank="1" showInputMessage="1" showErrorMessage="1" sqref="B6" xr:uid="{134C5DA3-418E-4A6C-AD0A-9A80F0AAEB09}">
      <formula1>SELECT_ISSUE_STATUS</formula1>
    </dataValidation>
  </dataValidations>
  <hyperlinks>
    <hyperlink ref="B2" r:id="rId1" display="https://winningthehearts.com" xr:uid="{E3416E86-C019-43B0-A0C5-2119D9B861AB}"/>
  </hyperlinks>
  <pageMargins left="0.7" right="0.7" top="0.75" bottom="0.75" header="0.3" footer="0.3"/>
  <pageSetup paperSize="9" scale="57"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FEA-4EAA-4145-9744-FBDED0FC9C44}">
  <sheetPr codeName="Sheet6"/>
  <dimension ref="A1:C22"/>
  <sheetViews>
    <sheetView workbookViewId="0">
      <selection activeCell="B17" sqref="B17"/>
    </sheetView>
  </sheetViews>
  <sheetFormatPr defaultRowHeight="15" x14ac:dyDescent="0.25"/>
  <cols>
    <col min="1" max="1" width="36.85546875" customWidth="1"/>
    <col min="2" max="2" width="32.7109375" customWidth="1"/>
    <col min="3" max="3" width="96.5703125" customWidth="1"/>
  </cols>
  <sheetData>
    <row r="1" spans="1:3" ht="15.75" x14ac:dyDescent="0.25">
      <c r="A1" s="50" t="s">
        <v>148</v>
      </c>
      <c r="B1" s="50" t="s">
        <v>147</v>
      </c>
      <c r="C1" s="50" t="s">
        <v>146</v>
      </c>
    </row>
    <row r="2" spans="1:3" x14ac:dyDescent="0.25">
      <c r="A2" s="37" t="s">
        <v>53</v>
      </c>
      <c r="B2" s="28" t="s">
        <v>76</v>
      </c>
      <c r="C2" s="37" t="s">
        <v>145</v>
      </c>
    </row>
    <row r="3" spans="1:3" x14ac:dyDescent="0.25">
      <c r="A3" s="37" t="s">
        <v>54</v>
      </c>
      <c r="B3" s="1" t="s">
        <v>77</v>
      </c>
      <c r="C3" s="37" t="s">
        <v>144</v>
      </c>
    </row>
    <row r="4" spans="1:3" x14ac:dyDescent="0.25">
      <c r="A4" s="37" t="s">
        <v>55</v>
      </c>
      <c r="B4" s="2" t="s">
        <v>78</v>
      </c>
      <c r="C4" s="37" t="s">
        <v>143</v>
      </c>
    </row>
    <row r="5" spans="1:3" x14ac:dyDescent="0.25">
      <c r="A5" s="37" t="s">
        <v>79</v>
      </c>
      <c r="B5" s="1" t="s">
        <v>79</v>
      </c>
      <c r="C5" s="37" t="s">
        <v>142</v>
      </c>
    </row>
    <row r="6" spans="1:3" x14ac:dyDescent="0.25">
      <c r="A6" s="37" t="s">
        <v>74</v>
      </c>
      <c r="B6" s="1" t="s">
        <v>75</v>
      </c>
      <c r="C6" s="37" t="s">
        <v>141</v>
      </c>
    </row>
    <row r="7" spans="1:3" x14ac:dyDescent="0.25">
      <c r="A7" s="37" t="s">
        <v>84</v>
      </c>
      <c r="B7" s="1" t="s">
        <v>36</v>
      </c>
      <c r="C7" s="37" t="s">
        <v>140</v>
      </c>
    </row>
    <row r="8" spans="1:3" x14ac:dyDescent="0.25">
      <c r="A8" s="37" t="s">
        <v>109</v>
      </c>
      <c r="B8" s="28" t="s">
        <v>108</v>
      </c>
      <c r="C8" s="37" t="s">
        <v>139</v>
      </c>
    </row>
    <row r="9" spans="1:3" x14ac:dyDescent="0.25">
      <c r="A9" s="37" t="s">
        <v>125</v>
      </c>
      <c r="B9" s="28" t="s">
        <v>128</v>
      </c>
      <c r="C9" s="37" t="s">
        <v>149</v>
      </c>
    </row>
    <row r="10" spans="1:3" x14ac:dyDescent="0.25">
      <c r="A10" s="37" t="s">
        <v>126</v>
      </c>
      <c r="B10" s="44" t="s">
        <v>127</v>
      </c>
      <c r="C10" s="37" t="s">
        <v>149</v>
      </c>
    </row>
    <row r="11" spans="1:3" x14ac:dyDescent="0.25">
      <c r="A11" s="37" t="s">
        <v>135</v>
      </c>
      <c r="B11" s="1" t="s">
        <v>137</v>
      </c>
      <c r="C11" s="37" t="s">
        <v>139</v>
      </c>
    </row>
    <row r="12" spans="1:3" x14ac:dyDescent="0.25">
      <c r="A12" s="37" t="s">
        <v>136</v>
      </c>
      <c r="B12" s="1" t="s">
        <v>138</v>
      </c>
      <c r="C12" s="37" t="s">
        <v>139</v>
      </c>
    </row>
    <row r="13" spans="1:3" x14ac:dyDescent="0.25">
      <c r="A13" s="37"/>
      <c r="B13" s="1"/>
      <c r="C13" s="37"/>
    </row>
    <row r="14" spans="1:3" x14ac:dyDescent="0.25">
      <c r="A14" s="37"/>
      <c r="B14" s="1"/>
      <c r="C14" s="37"/>
    </row>
    <row r="15" spans="1:3" x14ac:dyDescent="0.25">
      <c r="A15" s="37"/>
      <c r="B15" s="1"/>
      <c r="C15" s="37"/>
    </row>
    <row r="16" spans="1:3" x14ac:dyDescent="0.25">
      <c r="A16" s="37"/>
      <c r="B16" s="1"/>
      <c r="C16" s="37"/>
    </row>
    <row r="17" spans="1:3" x14ac:dyDescent="0.25">
      <c r="A17" s="37"/>
      <c r="B17" s="1"/>
      <c r="C17" s="37"/>
    </row>
    <row r="18" spans="1:3" x14ac:dyDescent="0.25">
      <c r="A18" s="37"/>
      <c r="B18" s="1"/>
      <c r="C18" s="37"/>
    </row>
    <row r="19" spans="1:3" x14ac:dyDescent="0.25">
      <c r="A19" s="37"/>
      <c r="B19" s="1"/>
      <c r="C19" s="37"/>
    </row>
    <row r="20" spans="1:3" x14ac:dyDescent="0.25">
      <c r="A20" s="37"/>
      <c r="B20" s="1"/>
      <c r="C20" s="37"/>
    </row>
    <row r="21" spans="1:3" x14ac:dyDescent="0.25">
      <c r="A21" s="37"/>
      <c r="B21" s="1"/>
      <c r="C21" s="37"/>
    </row>
    <row r="22" spans="1:3" x14ac:dyDescent="0.25">
      <c r="A22" s="37"/>
      <c r="B22" s="1"/>
      <c r="C22" s="37"/>
    </row>
  </sheetData>
  <dataValidations count="1">
    <dataValidation type="list" allowBlank="1" showInputMessage="1" showErrorMessage="1" errorTitle="This parameter is not allowed" error="FIle has strict rules to define this field. All possible language strings must be defined in &quot;local&quot; sheet to make the app work properly." sqref="B7" xr:uid="{27798DE1-CDEC-474C-ACCE-F81946FB0DE5}">
      <formula1>PRJ_LANG</formula1>
    </dataValidation>
  </dataValidations>
  <hyperlinks>
    <hyperlink ref="B4" r:id="rId1" xr:uid="{9856438B-ED87-498D-9C1D-C3211E5A3D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89D-8CAB-42A5-B2B9-2872CF20860A}">
  <sheetPr codeName="Sheet4"/>
  <dimension ref="A1:F51"/>
  <sheetViews>
    <sheetView workbookViewId="0">
      <selection activeCell="D11" sqref="D11"/>
    </sheetView>
  </sheetViews>
  <sheetFormatPr defaultRowHeight="15" x14ac:dyDescent="0.25"/>
  <cols>
    <col min="1" max="1" width="56.42578125" customWidth="1"/>
    <col min="2" max="3" width="9.140625" customWidth="1"/>
    <col min="4" max="4" width="52.7109375" customWidth="1"/>
    <col min="5" max="5" width="11.42578125" customWidth="1"/>
    <col min="6" max="6" width="54.85546875" customWidth="1"/>
  </cols>
  <sheetData>
    <row r="1" spans="1:6" x14ac:dyDescent="0.25">
      <c r="A1" s="5" t="s">
        <v>51</v>
      </c>
      <c r="B1" s="1"/>
      <c r="C1" s="1" t="s">
        <v>34</v>
      </c>
      <c r="D1" s="3" t="s">
        <v>36</v>
      </c>
      <c r="E1" s="3" t="s">
        <v>35</v>
      </c>
      <c r="F1" s="3" t="s">
        <v>10</v>
      </c>
    </row>
    <row r="2" spans="1:6" x14ac:dyDescent="0.25">
      <c r="A2" s="9"/>
      <c r="B2" s="1"/>
      <c r="C2" s="1" t="b">
        <f>IFERROR(FIND("/en",A2)&gt;0,FALSE)</f>
        <v>0</v>
      </c>
      <c r="D2" s="1"/>
      <c r="E2" s="1" t="b">
        <f t="shared" ref="E2:E49" si="0">C2=FALSE</f>
        <v>1</v>
      </c>
      <c r="F2" s="1"/>
    </row>
    <row r="3" spans="1:6" x14ac:dyDescent="0.25">
      <c r="A3" s="9"/>
      <c r="B3" s="1"/>
      <c r="C3" s="1" t="b">
        <f t="shared" ref="C3:C49" si="1">IFERROR(FIND("/en",A3)&gt;0,FALSE)</f>
        <v>0</v>
      </c>
      <c r="D3" s="1"/>
      <c r="E3" s="1" t="b">
        <f t="shared" si="0"/>
        <v>1</v>
      </c>
      <c r="F3" s="1"/>
    </row>
    <row r="4" spans="1:6" x14ac:dyDescent="0.25">
      <c r="A4" s="9"/>
      <c r="B4" s="1"/>
      <c r="C4" s="1" t="b">
        <f t="shared" si="1"/>
        <v>0</v>
      </c>
      <c r="D4" s="1"/>
      <c r="E4" s="1" t="b">
        <f t="shared" si="0"/>
        <v>1</v>
      </c>
      <c r="F4" s="1"/>
    </row>
    <row r="5" spans="1:6" x14ac:dyDescent="0.25">
      <c r="A5" s="9"/>
      <c r="B5" s="1"/>
      <c r="C5" s="1" t="b">
        <f t="shared" si="1"/>
        <v>0</v>
      </c>
      <c r="D5" s="1"/>
      <c r="E5" s="1" t="b">
        <f t="shared" si="0"/>
        <v>1</v>
      </c>
      <c r="F5" s="1"/>
    </row>
    <row r="6" spans="1:6" x14ac:dyDescent="0.25">
      <c r="A6" s="9"/>
      <c r="B6" s="1"/>
      <c r="C6" s="1" t="b">
        <f t="shared" si="1"/>
        <v>0</v>
      </c>
      <c r="D6" s="1"/>
      <c r="E6" s="1" t="b">
        <f t="shared" si="0"/>
        <v>1</v>
      </c>
      <c r="F6" s="1"/>
    </row>
    <row r="7" spans="1:6" x14ac:dyDescent="0.25">
      <c r="A7" s="9"/>
      <c r="B7" s="1"/>
      <c r="C7" s="1" t="b">
        <f t="shared" si="1"/>
        <v>0</v>
      </c>
      <c r="D7" s="1"/>
      <c r="E7" s="1" t="b">
        <f t="shared" si="0"/>
        <v>1</v>
      </c>
      <c r="F7" s="1"/>
    </row>
    <row r="8" spans="1:6" x14ac:dyDescent="0.25">
      <c r="A8" s="9"/>
      <c r="B8" s="1"/>
      <c r="C8" s="1" t="b">
        <f t="shared" si="1"/>
        <v>0</v>
      </c>
      <c r="D8" s="1"/>
      <c r="E8" s="1" t="b">
        <f t="shared" si="0"/>
        <v>1</v>
      </c>
      <c r="F8" s="1"/>
    </row>
    <row r="9" spans="1:6" x14ac:dyDescent="0.25">
      <c r="A9" s="9"/>
      <c r="B9" s="1"/>
      <c r="C9" s="1" t="b">
        <f t="shared" si="1"/>
        <v>0</v>
      </c>
      <c r="D9" s="1"/>
      <c r="E9" s="1" t="b">
        <f t="shared" si="0"/>
        <v>1</v>
      </c>
      <c r="F9" s="1"/>
    </row>
    <row r="10" spans="1:6" x14ac:dyDescent="0.25">
      <c r="A10" s="9"/>
      <c r="B10" s="1"/>
      <c r="C10" s="1" t="b">
        <f t="shared" si="1"/>
        <v>0</v>
      </c>
      <c r="D10" s="1"/>
      <c r="E10" s="1" t="b">
        <f t="shared" si="0"/>
        <v>1</v>
      </c>
      <c r="F10" s="1"/>
    </row>
    <row r="11" spans="1:6" x14ac:dyDescent="0.25">
      <c r="A11" s="9"/>
      <c r="B11" s="1"/>
      <c r="C11" s="1" t="b">
        <f t="shared" si="1"/>
        <v>0</v>
      </c>
      <c r="D11" s="1"/>
      <c r="E11" s="1" t="b">
        <f t="shared" si="0"/>
        <v>1</v>
      </c>
      <c r="F11" s="1"/>
    </row>
    <row r="12" spans="1:6" x14ac:dyDescent="0.25">
      <c r="A12" s="9"/>
      <c r="B12" s="1"/>
      <c r="C12" s="1" t="b">
        <f t="shared" si="1"/>
        <v>0</v>
      </c>
      <c r="D12" s="1"/>
      <c r="E12" s="1" t="b">
        <f t="shared" si="0"/>
        <v>1</v>
      </c>
      <c r="F12" s="1"/>
    </row>
    <row r="13" spans="1:6" x14ac:dyDescent="0.25">
      <c r="A13" s="9"/>
      <c r="B13" s="1"/>
      <c r="C13" s="1" t="b">
        <f t="shared" si="1"/>
        <v>0</v>
      </c>
      <c r="D13" s="1"/>
      <c r="E13" s="1" t="b">
        <f t="shared" si="0"/>
        <v>1</v>
      </c>
      <c r="F13" s="1"/>
    </row>
    <row r="14" spans="1:6" x14ac:dyDescent="0.25">
      <c r="A14" s="9"/>
      <c r="B14" s="1"/>
      <c r="C14" s="1" t="b">
        <f t="shared" si="1"/>
        <v>0</v>
      </c>
      <c r="D14" s="1"/>
      <c r="E14" s="1" t="b">
        <f t="shared" si="0"/>
        <v>1</v>
      </c>
      <c r="F14" s="1"/>
    </row>
    <row r="15" spans="1:6" x14ac:dyDescent="0.25">
      <c r="A15" s="9"/>
      <c r="B15" s="1"/>
      <c r="C15" s="1" t="b">
        <f t="shared" si="1"/>
        <v>0</v>
      </c>
      <c r="D15" s="1"/>
      <c r="E15" s="1" t="b">
        <f t="shared" si="0"/>
        <v>1</v>
      </c>
      <c r="F15" s="1"/>
    </row>
    <row r="16" spans="1:6" x14ac:dyDescent="0.25">
      <c r="A16" s="9"/>
      <c r="B16" s="1"/>
      <c r="C16" s="1" t="b">
        <f t="shared" si="1"/>
        <v>0</v>
      </c>
      <c r="D16" s="1"/>
      <c r="E16" s="1" t="b">
        <f t="shared" si="0"/>
        <v>1</v>
      </c>
      <c r="F16" s="1"/>
    </row>
    <row r="17" spans="1:6" x14ac:dyDescent="0.25">
      <c r="A17" s="9"/>
      <c r="B17" s="1"/>
      <c r="C17" s="1" t="b">
        <f t="shared" si="1"/>
        <v>0</v>
      </c>
      <c r="D17" s="1"/>
      <c r="E17" s="1" t="b">
        <f t="shared" si="0"/>
        <v>1</v>
      </c>
      <c r="F17" s="1"/>
    </row>
    <row r="18" spans="1:6" x14ac:dyDescent="0.25">
      <c r="A18" s="9"/>
      <c r="B18" s="1"/>
      <c r="C18" s="1" t="b">
        <f t="shared" si="1"/>
        <v>0</v>
      </c>
      <c r="D18" s="1"/>
      <c r="E18" s="1" t="b">
        <f t="shared" si="0"/>
        <v>1</v>
      </c>
      <c r="F18" s="1"/>
    </row>
    <row r="19" spans="1:6" x14ac:dyDescent="0.25">
      <c r="A19" s="9"/>
      <c r="B19" s="1"/>
      <c r="C19" s="1" t="b">
        <f t="shared" si="1"/>
        <v>0</v>
      </c>
      <c r="D19" s="1"/>
      <c r="E19" s="1" t="b">
        <f t="shared" si="0"/>
        <v>1</v>
      </c>
      <c r="F19" s="1"/>
    </row>
    <row r="20" spans="1:6" x14ac:dyDescent="0.25">
      <c r="A20" s="9"/>
      <c r="B20" s="1"/>
      <c r="C20" s="1" t="b">
        <f t="shared" si="1"/>
        <v>0</v>
      </c>
      <c r="D20" s="1"/>
      <c r="E20" s="1" t="b">
        <f t="shared" si="0"/>
        <v>1</v>
      </c>
      <c r="F20" s="1"/>
    </row>
    <row r="21" spans="1:6" x14ac:dyDescent="0.25">
      <c r="A21" s="9"/>
      <c r="B21" s="1"/>
      <c r="C21" s="1" t="b">
        <f t="shared" si="1"/>
        <v>0</v>
      </c>
      <c r="D21" s="1"/>
      <c r="E21" s="1" t="b">
        <f t="shared" si="0"/>
        <v>1</v>
      </c>
      <c r="F21" s="1"/>
    </row>
    <row r="22" spans="1:6" x14ac:dyDescent="0.25">
      <c r="A22" s="9"/>
      <c r="B22" s="1"/>
      <c r="C22" s="1" t="b">
        <f t="shared" si="1"/>
        <v>0</v>
      </c>
      <c r="D22" s="1"/>
      <c r="E22" s="1" t="b">
        <f t="shared" si="0"/>
        <v>1</v>
      </c>
      <c r="F22" s="1"/>
    </row>
    <row r="23" spans="1:6" x14ac:dyDescent="0.25">
      <c r="A23" s="9"/>
      <c r="B23" s="1"/>
      <c r="C23" s="1" t="b">
        <f t="shared" si="1"/>
        <v>0</v>
      </c>
      <c r="D23" s="1"/>
      <c r="E23" s="1" t="b">
        <f t="shared" si="0"/>
        <v>1</v>
      </c>
      <c r="F23" s="1"/>
    </row>
    <row r="24" spans="1:6" x14ac:dyDescent="0.25">
      <c r="A24" s="9"/>
      <c r="B24" s="1"/>
      <c r="C24" s="1" t="b">
        <f t="shared" si="1"/>
        <v>0</v>
      </c>
      <c r="D24" s="1"/>
      <c r="E24" s="1" t="b">
        <f t="shared" si="0"/>
        <v>1</v>
      </c>
      <c r="F24" s="1"/>
    </row>
    <row r="25" spans="1:6" x14ac:dyDescent="0.25">
      <c r="A25" s="9"/>
      <c r="B25" s="1"/>
      <c r="C25" s="1" t="b">
        <f t="shared" si="1"/>
        <v>0</v>
      </c>
      <c r="D25" s="1"/>
      <c r="E25" s="1" t="b">
        <f t="shared" si="0"/>
        <v>1</v>
      </c>
      <c r="F25" s="1"/>
    </row>
    <row r="26" spans="1:6" x14ac:dyDescent="0.25">
      <c r="A26" s="9"/>
      <c r="B26" s="1"/>
      <c r="C26" s="1" t="b">
        <f t="shared" si="1"/>
        <v>0</v>
      </c>
      <c r="D26" s="1"/>
      <c r="E26" s="1" t="b">
        <f t="shared" si="0"/>
        <v>1</v>
      </c>
      <c r="F26" s="1"/>
    </row>
    <row r="27" spans="1:6" x14ac:dyDescent="0.25">
      <c r="A27" s="9"/>
      <c r="B27" s="1"/>
      <c r="C27" s="1" t="b">
        <f t="shared" si="1"/>
        <v>0</v>
      </c>
      <c r="D27" s="1"/>
      <c r="E27" s="1" t="b">
        <f t="shared" si="0"/>
        <v>1</v>
      </c>
      <c r="F27" s="1"/>
    </row>
    <row r="28" spans="1:6" x14ac:dyDescent="0.25">
      <c r="A28" s="9"/>
      <c r="B28" s="1"/>
      <c r="C28" s="1" t="b">
        <f t="shared" si="1"/>
        <v>0</v>
      </c>
      <c r="D28" s="1"/>
      <c r="E28" s="1" t="b">
        <f t="shared" si="0"/>
        <v>1</v>
      </c>
      <c r="F28" s="1"/>
    </row>
    <row r="29" spans="1:6" x14ac:dyDescent="0.25">
      <c r="A29" s="9"/>
      <c r="B29" s="1"/>
      <c r="C29" s="1" t="b">
        <f t="shared" si="1"/>
        <v>0</v>
      </c>
      <c r="D29" s="1"/>
      <c r="E29" s="1" t="b">
        <f t="shared" si="0"/>
        <v>1</v>
      </c>
      <c r="F29" s="1"/>
    </row>
    <row r="30" spans="1:6" x14ac:dyDescent="0.25">
      <c r="A30" s="9"/>
      <c r="B30" s="1"/>
      <c r="C30" s="1" t="b">
        <f t="shared" si="1"/>
        <v>0</v>
      </c>
      <c r="D30" s="1"/>
      <c r="E30" s="1" t="b">
        <f t="shared" si="0"/>
        <v>1</v>
      </c>
      <c r="F30" s="1"/>
    </row>
    <row r="31" spans="1:6" x14ac:dyDescent="0.25">
      <c r="A31" s="9"/>
      <c r="B31" s="1"/>
      <c r="C31" s="1" t="b">
        <f t="shared" si="1"/>
        <v>0</v>
      </c>
      <c r="D31" s="1"/>
      <c r="E31" s="1" t="b">
        <f t="shared" si="0"/>
        <v>1</v>
      </c>
      <c r="F31" s="1"/>
    </row>
    <row r="32" spans="1:6" x14ac:dyDescent="0.25">
      <c r="A32" s="9"/>
      <c r="B32" s="1"/>
      <c r="C32" s="1" t="b">
        <f t="shared" si="1"/>
        <v>0</v>
      </c>
      <c r="D32" s="1"/>
      <c r="E32" s="1" t="b">
        <f t="shared" si="0"/>
        <v>1</v>
      </c>
      <c r="F32" s="1"/>
    </row>
    <row r="33" spans="1:6" x14ac:dyDescent="0.25">
      <c r="A33" s="9"/>
      <c r="B33" s="1"/>
      <c r="C33" s="1" t="b">
        <f t="shared" si="1"/>
        <v>0</v>
      </c>
      <c r="D33" s="1"/>
      <c r="E33" s="1" t="b">
        <f t="shared" si="0"/>
        <v>1</v>
      </c>
      <c r="F33" s="1"/>
    </row>
    <row r="34" spans="1:6" x14ac:dyDescent="0.25">
      <c r="A34" s="9"/>
      <c r="B34" s="1"/>
      <c r="C34" s="1" t="b">
        <f t="shared" si="1"/>
        <v>0</v>
      </c>
      <c r="D34" s="1"/>
      <c r="E34" s="1" t="b">
        <f t="shared" si="0"/>
        <v>1</v>
      </c>
      <c r="F34" s="1"/>
    </row>
    <row r="35" spans="1:6" x14ac:dyDescent="0.25">
      <c r="A35" s="9"/>
      <c r="B35" s="1"/>
      <c r="C35" s="1" t="b">
        <f t="shared" si="1"/>
        <v>0</v>
      </c>
      <c r="D35" s="1"/>
      <c r="E35" s="1" t="b">
        <f t="shared" si="0"/>
        <v>1</v>
      </c>
      <c r="F35" s="1"/>
    </row>
    <row r="36" spans="1:6" x14ac:dyDescent="0.25">
      <c r="A36" s="9"/>
      <c r="B36" s="1"/>
      <c r="C36" s="1" t="b">
        <f t="shared" si="1"/>
        <v>0</v>
      </c>
      <c r="D36" s="1"/>
      <c r="E36" s="1" t="b">
        <f t="shared" si="0"/>
        <v>1</v>
      </c>
      <c r="F36" s="1"/>
    </row>
    <row r="37" spans="1:6" x14ac:dyDescent="0.25">
      <c r="A37" s="9"/>
      <c r="B37" s="1"/>
      <c r="C37" s="1" t="b">
        <f t="shared" si="1"/>
        <v>0</v>
      </c>
      <c r="D37" s="1"/>
      <c r="E37" s="1" t="b">
        <f t="shared" si="0"/>
        <v>1</v>
      </c>
      <c r="F37" s="1"/>
    </row>
    <row r="38" spans="1:6" x14ac:dyDescent="0.25">
      <c r="A38" s="9"/>
      <c r="B38" s="1"/>
      <c r="C38" s="1" t="b">
        <f t="shared" si="1"/>
        <v>0</v>
      </c>
      <c r="D38" s="1"/>
      <c r="E38" s="1" t="b">
        <f t="shared" si="0"/>
        <v>1</v>
      </c>
      <c r="F38" s="1"/>
    </row>
    <row r="39" spans="1:6" x14ac:dyDescent="0.25">
      <c r="A39" s="9"/>
      <c r="B39" s="1"/>
      <c r="C39" s="1" t="b">
        <f t="shared" si="1"/>
        <v>0</v>
      </c>
      <c r="D39" s="1"/>
      <c r="E39" s="1" t="b">
        <f t="shared" si="0"/>
        <v>1</v>
      </c>
      <c r="F39" s="1"/>
    </row>
    <row r="40" spans="1:6" x14ac:dyDescent="0.25">
      <c r="A40" s="9"/>
      <c r="B40" s="1"/>
      <c r="C40" s="1" t="b">
        <f t="shared" si="1"/>
        <v>0</v>
      </c>
      <c r="D40" s="1"/>
      <c r="E40" s="1" t="b">
        <f t="shared" si="0"/>
        <v>1</v>
      </c>
      <c r="F40" s="1"/>
    </row>
    <row r="41" spans="1:6" x14ac:dyDescent="0.25">
      <c r="A41" s="9"/>
      <c r="B41" s="1"/>
      <c r="C41" s="1" t="b">
        <f t="shared" si="1"/>
        <v>0</v>
      </c>
      <c r="D41" s="1"/>
      <c r="E41" s="1" t="b">
        <f t="shared" si="0"/>
        <v>1</v>
      </c>
      <c r="F41" s="1"/>
    </row>
    <row r="42" spans="1:6" x14ac:dyDescent="0.25">
      <c r="A42" s="9"/>
      <c r="B42" s="1"/>
      <c r="C42" s="1" t="b">
        <f t="shared" si="1"/>
        <v>0</v>
      </c>
      <c r="D42" s="1"/>
      <c r="E42" s="1" t="b">
        <f t="shared" si="0"/>
        <v>1</v>
      </c>
      <c r="F42" s="1"/>
    </row>
    <row r="43" spans="1:6" x14ac:dyDescent="0.25">
      <c r="A43" s="9"/>
      <c r="B43" s="1"/>
      <c r="C43" s="1" t="b">
        <f t="shared" si="1"/>
        <v>0</v>
      </c>
      <c r="D43" s="1"/>
      <c r="E43" s="1" t="b">
        <f t="shared" si="0"/>
        <v>1</v>
      </c>
      <c r="F43" s="1"/>
    </row>
    <row r="44" spans="1:6" x14ac:dyDescent="0.25">
      <c r="A44" s="9"/>
      <c r="B44" s="1"/>
      <c r="C44" s="1" t="b">
        <f t="shared" si="1"/>
        <v>0</v>
      </c>
      <c r="D44" s="1"/>
      <c r="E44" s="1" t="b">
        <f t="shared" si="0"/>
        <v>1</v>
      </c>
      <c r="F44" s="1"/>
    </row>
    <row r="45" spans="1:6" x14ac:dyDescent="0.25">
      <c r="A45" s="9"/>
      <c r="B45" s="1"/>
      <c r="C45" s="1" t="b">
        <f t="shared" si="1"/>
        <v>0</v>
      </c>
      <c r="D45" s="1"/>
      <c r="E45" s="1" t="b">
        <f t="shared" si="0"/>
        <v>1</v>
      </c>
      <c r="F45" s="1"/>
    </row>
    <row r="46" spans="1:6" x14ac:dyDescent="0.25">
      <c r="A46" s="9"/>
      <c r="B46" s="1"/>
      <c r="C46" s="1" t="b">
        <f t="shared" si="1"/>
        <v>0</v>
      </c>
      <c r="D46" s="1"/>
      <c r="E46" s="1" t="b">
        <f t="shared" si="0"/>
        <v>1</v>
      </c>
      <c r="F46" s="1"/>
    </row>
    <row r="47" spans="1:6" x14ac:dyDescent="0.25">
      <c r="A47" s="9"/>
      <c r="B47" s="1"/>
      <c r="C47" s="1" t="b">
        <f t="shared" si="1"/>
        <v>0</v>
      </c>
      <c r="D47" s="1"/>
      <c r="E47" s="1" t="b">
        <f t="shared" si="0"/>
        <v>1</v>
      </c>
      <c r="F47" s="1"/>
    </row>
    <row r="48" spans="1:6" x14ac:dyDescent="0.25">
      <c r="A48" s="9"/>
      <c r="B48" s="1"/>
      <c r="C48" s="1" t="b">
        <f t="shared" si="1"/>
        <v>0</v>
      </c>
      <c r="D48" s="1"/>
      <c r="E48" s="1" t="b">
        <f t="shared" si="0"/>
        <v>1</v>
      </c>
      <c r="F48" s="1"/>
    </row>
    <row r="49" spans="1:6" x14ac:dyDescent="0.25">
      <c r="A49" s="9"/>
      <c r="B49" s="1"/>
      <c r="C49" s="1" t="b">
        <f t="shared" si="1"/>
        <v>0</v>
      </c>
      <c r="D49" s="1"/>
      <c r="E49" s="1" t="b">
        <f t="shared" si="0"/>
        <v>1</v>
      </c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0237-9BC2-4ECB-9AC4-B62E11877122}">
  <sheetPr codeName="Sheet2"/>
  <dimension ref="A1:H26"/>
  <sheetViews>
    <sheetView workbookViewId="0">
      <selection activeCell="H1" sqref="H1:H6"/>
    </sheetView>
  </sheetViews>
  <sheetFormatPr defaultRowHeight="15" x14ac:dyDescent="0.25"/>
  <cols>
    <col min="1" max="1" width="10.5703125" customWidth="1"/>
    <col min="3" max="3" width="15.7109375" customWidth="1"/>
    <col min="5" max="5" width="9.140625" customWidth="1"/>
    <col min="6" max="6" width="31" customWidth="1"/>
    <col min="7" max="7" width="13.28515625" customWidth="1"/>
  </cols>
  <sheetData>
    <row r="1" spans="1:8" x14ac:dyDescent="0.25">
      <c r="A1" s="15" t="s">
        <v>14</v>
      </c>
      <c r="B1" s="17" t="s">
        <v>14</v>
      </c>
      <c r="C1" s="19" t="s">
        <v>14</v>
      </c>
      <c r="D1" s="21" t="s">
        <v>14</v>
      </c>
      <c r="E1" s="14" t="s">
        <v>14</v>
      </c>
      <c r="F1" s="23" t="s">
        <v>14</v>
      </c>
      <c r="G1" s="26" t="s">
        <v>14</v>
      </c>
      <c r="H1" s="14" t="s">
        <v>14</v>
      </c>
    </row>
    <row r="2" spans="1:8" x14ac:dyDescent="0.25">
      <c r="A2" s="16" t="s">
        <v>11</v>
      </c>
      <c r="B2" s="18" t="s">
        <v>15</v>
      </c>
      <c r="C2" s="20" t="s">
        <v>19</v>
      </c>
      <c r="D2" s="22" t="s">
        <v>10</v>
      </c>
      <c r="E2" s="25" t="s">
        <v>31</v>
      </c>
      <c r="F2" s="24" t="s">
        <v>37</v>
      </c>
      <c r="G2" s="27" t="s">
        <v>62</v>
      </c>
      <c r="H2" s="3" t="s">
        <v>10</v>
      </c>
    </row>
    <row r="3" spans="1:8" x14ac:dyDescent="0.25">
      <c r="A3" s="16" t="s">
        <v>12</v>
      </c>
      <c r="B3" s="18" t="s">
        <v>16</v>
      </c>
      <c r="C3" s="20" t="s">
        <v>9</v>
      </c>
      <c r="D3" s="22" t="s">
        <v>25</v>
      </c>
      <c r="E3" s="25" t="s">
        <v>32</v>
      </c>
      <c r="F3" s="24" t="s">
        <v>38</v>
      </c>
      <c r="G3" s="27" t="s">
        <v>63</v>
      </c>
      <c r="H3" s="3" t="s">
        <v>36</v>
      </c>
    </row>
    <row r="4" spans="1:8" x14ac:dyDescent="0.25">
      <c r="A4" s="16" t="s">
        <v>13</v>
      </c>
      <c r="B4" s="18" t="s">
        <v>17</v>
      </c>
      <c r="C4" s="20" t="s">
        <v>20</v>
      </c>
      <c r="D4" s="22" t="s">
        <v>26</v>
      </c>
      <c r="E4" s="25"/>
      <c r="F4" s="24" t="s">
        <v>61</v>
      </c>
      <c r="G4" s="27" t="s">
        <v>66</v>
      </c>
      <c r="H4" s="1"/>
    </row>
    <row r="5" spans="1:8" x14ac:dyDescent="0.25">
      <c r="A5" s="16"/>
      <c r="B5" s="18" t="s">
        <v>18</v>
      </c>
      <c r="C5" s="20" t="s">
        <v>21</v>
      </c>
      <c r="D5" s="22" t="s">
        <v>27</v>
      </c>
      <c r="E5" s="25"/>
      <c r="F5" s="24" t="s">
        <v>39</v>
      </c>
      <c r="G5" s="27" t="s">
        <v>65</v>
      </c>
      <c r="H5" s="1"/>
    </row>
    <row r="6" spans="1:8" x14ac:dyDescent="0.25">
      <c r="A6" s="8"/>
      <c r="B6" s="18" t="s">
        <v>71</v>
      </c>
      <c r="C6" s="20" t="s">
        <v>22</v>
      </c>
      <c r="D6" s="22" t="s">
        <v>28</v>
      </c>
      <c r="E6" s="25"/>
      <c r="F6" s="24" t="s">
        <v>40</v>
      </c>
      <c r="G6" s="27" t="s">
        <v>64</v>
      </c>
      <c r="H6" s="1"/>
    </row>
    <row r="7" spans="1:8" x14ac:dyDescent="0.25">
      <c r="A7" s="8"/>
      <c r="B7" s="18"/>
      <c r="C7" s="20" t="s">
        <v>23</v>
      </c>
      <c r="D7" s="22" t="s">
        <v>29</v>
      </c>
      <c r="E7" s="25"/>
    </row>
    <row r="8" spans="1:8" x14ac:dyDescent="0.25">
      <c r="A8" s="8"/>
      <c r="B8" s="18"/>
      <c r="C8" s="20" t="s">
        <v>24</v>
      </c>
      <c r="D8" s="22"/>
      <c r="E8" s="25"/>
    </row>
    <row r="9" spans="1:8" x14ac:dyDescent="0.25">
      <c r="A9" s="8"/>
      <c r="B9" s="18"/>
      <c r="C9" s="20" t="s">
        <v>72</v>
      </c>
      <c r="D9" s="22"/>
      <c r="E9" s="25"/>
    </row>
    <row r="10" spans="1:8" x14ac:dyDescent="0.25">
      <c r="A10" s="8"/>
      <c r="B10" s="8"/>
      <c r="C10" s="6"/>
      <c r="D10" s="7"/>
      <c r="E10" s="8"/>
    </row>
    <row r="11" spans="1:8" x14ac:dyDescent="0.25">
      <c r="A11" s="8"/>
      <c r="B11" s="8"/>
      <c r="C11" s="6"/>
      <c r="D11" s="7"/>
      <c r="E11" s="8"/>
    </row>
    <row r="12" spans="1:8" x14ac:dyDescent="0.25">
      <c r="A12" s="8"/>
      <c r="B12" s="8"/>
      <c r="C12" s="6"/>
      <c r="D12" s="7"/>
      <c r="E12" s="8"/>
    </row>
    <row r="13" spans="1:8" x14ac:dyDescent="0.25">
      <c r="A13" s="8"/>
      <c r="B13" s="8"/>
      <c r="C13" s="6"/>
      <c r="D13" s="7"/>
      <c r="E13" s="8"/>
    </row>
    <row r="14" spans="1:8" x14ac:dyDescent="0.25">
      <c r="A14" s="8"/>
      <c r="B14" s="8"/>
      <c r="C14" s="6"/>
      <c r="D14" s="7"/>
      <c r="E14" s="8"/>
    </row>
    <row r="15" spans="1:8" x14ac:dyDescent="0.25">
      <c r="A15" s="8"/>
      <c r="B15" s="8"/>
      <c r="C15" s="6"/>
      <c r="D15" s="7"/>
      <c r="E15" s="8"/>
    </row>
    <row r="16" spans="1:8" x14ac:dyDescent="0.25">
      <c r="A16" s="8"/>
      <c r="B16" s="8"/>
      <c r="C16" s="6"/>
      <c r="D16" s="7"/>
      <c r="E16" s="8"/>
    </row>
    <row r="17" spans="1:5" x14ac:dyDescent="0.25">
      <c r="A17" s="8"/>
      <c r="B17" s="8"/>
      <c r="C17" s="6"/>
      <c r="D17" s="7"/>
      <c r="E17" s="8"/>
    </row>
    <row r="18" spans="1:5" x14ac:dyDescent="0.25">
      <c r="A18" s="8"/>
      <c r="B18" s="8"/>
      <c r="C18" s="6"/>
      <c r="D18" s="7"/>
      <c r="E18" s="8"/>
    </row>
    <row r="19" spans="1:5" x14ac:dyDescent="0.25">
      <c r="A19" s="8"/>
      <c r="B19" s="8"/>
      <c r="C19" s="6"/>
      <c r="D19" s="7"/>
      <c r="E19" s="8"/>
    </row>
    <row r="20" spans="1:5" x14ac:dyDescent="0.25">
      <c r="A20" s="8"/>
      <c r="B20" s="8"/>
      <c r="C20" s="6"/>
      <c r="D20" s="7"/>
      <c r="E20" s="8"/>
    </row>
    <row r="21" spans="1:5" x14ac:dyDescent="0.25">
      <c r="A21" s="8"/>
      <c r="B21" s="8"/>
      <c r="C21" s="6"/>
      <c r="D21" s="7"/>
      <c r="E21" s="8"/>
    </row>
    <row r="22" spans="1:5" x14ac:dyDescent="0.25">
      <c r="A22" s="8"/>
      <c r="B22" s="8"/>
      <c r="C22" s="6"/>
      <c r="D22" s="7"/>
      <c r="E22" s="8"/>
    </row>
    <row r="23" spans="1:5" x14ac:dyDescent="0.25">
      <c r="A23" s="8"/>
      <c r="B23" s="8"/>
      <c r="C23" s="6"/>
      <c r="D23" s="7"/>
      <c r="E23" s="8"/>
    </row>
    <row r="24" spans="1:5" x14ac:dyDescent="0.25">
      <c r="A24" s="8"/>
      <c r="B24" s="8"/>
      <c r="C24" s="6"/>
      <c r="D24" s="7"/>
      <c r="E24" s="8"/>
    </row>
    <row r="25" spans="1:5" x14ac:dyDescent="0.25">
      <c r="A25" s="8"/>
      <c r="B25" s="8"/>
      <c r="C25" s="6"/>
      <c r="D25" s="7"/>
      <c r="E25" s="8"/>
    </row>
    <row r="26" spans="1:5" x14ac:dyDescent="0.25">
      <c r="A26" s="8"/>
      <c r="B26" s="8"/>
      <c r="C26" s="6"/>
      <c r="D26" s="7"/>
      <c r="E2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2CF1-7BC8-4442-A0E5-A9BAB31DEB0C}">
  <sheetPr codeName="Sheet5"/>
  <dimension ref="A1:D20"/>
  <sheetViews>
    <sheetView workbookViewId="0">
      <selection activeCell="A21" sqref="A21"/>
    </sheetView>
  </sheetViews>
  <sheetFormatPr defaultRowHeight="15" x14ac:dyDescent="0.25"/>
  <cols>
    <col min="1" max="1" width="19.5703125" customWidth="1"/>
    <col min="2" max="2" width="22.7109375" customWidth="1"/>
    <col min="3" max="3" width="20.140625" customWidth="1"/>
    <col min="4" max="4" width="17.7109375" customWidth="1"/>
  </cols>
  <sheetData>
    <row r="1" spans="1:4" x14ac:dyDescent="0.25">
      <c r="A1" s="32" t="s">
        <v>105</v>
      </c>
      <c r="B1" s="36" t="s">
        <v>10</v>
      </c>
      <c r="C1" s="36" t="s">
        <v>36</v>
      </c>
      <c r="D1" s="33" t="s">
        <v>106</v>
      </c>
    </row>
    <row r="2" spans="1:4" x14ac:dyDescent="0.25">
      <c r="A2" s="32" t="s">
        <v>97</v>
      </c>
      <c r="B2" s="34" t="s">
        <v>33</v>
      </c>
      <c r="C2" s="35" t="s">
        <v>85</v>
      </c>
      <c r="D2" s="28"/>
    </row>
    <row r="3" spans="1:4" x14ac:dyDescent="0.25">
      <c r="A3" s="32" t="s">
        <v>91</v>
      </c>
      <c r="B3" s="34" t="s">
        <v>0</v>
      </c>
      <c r="C3" s="35" t="s">
        <v>86</v>
      </c>
      <c r="D3" s="28"/>
    </row>
    <row r="4" spans="1:4" x14ac:dyDescent="0.25">
      <c r="A4" s="32" t="s">
        <v>92</v>
      </c>
      <c r="B4" s="34" t="s">
        <v>1</v>
      </c>
      <c r="C4" s="35" t="s">
        <v>87</v>
      </c>
      <c r="D4" s="28"/>
    </row>
    <row r="5" spans="1:4" x14ac:dyDescent="0.25">
      <c r="A5" s="32" t="s">
        <v>93</v>
      </c>
      <c r="B5" s="34" t="s">
        <v>2</v>
      </c>
      <c r="C5" s="35" t="s">
        <v>88</v>
      </c>
      <c r="D5" s="28"/>
    </row>
    <row r="6" spans="1:4" x14ac:dyDescent="0.25">
      <c r="A6" s="32" t="s">
        <v>94</v>
      </c>
      <c r="B6" s="34" t="s">
        <v>3</v>
      </c>
      <c r="C6" s="35" t="s">
        <v>89</v>
      </c>
      <c r="D6" s="28"/>
    </row>
    <row r="7" spans="1:4" x14ac:dyDescent="0.25">
      <c r="A7" s="32" t="s">
        <v>95</v>
      </c>
      <c r="B7" s="34" t="s">
        <v>30</v>
      </c>
      <c r="C7" s="35" t="s">
        <v>90</v>
      </c>
      <c r="D7" s="28"/>
    </row>
    <row r="8" spans="1:4" x14ac:dyDescent="0.25">
      <c r="A8" s="32" t="s">
        <v>96</v>
      </c>
      <c r="B8" s="34" t="s">
        <v>4</v>
      </c>
      <c r="C8" s="35" t="s">
        <v>112</v>
      </c>
      <c r="D8" s="28"/>
    </row>
    <row r="9" spans="1:4" x14ac:dyDescent="0.25">
      <c r="A9" s="32" t="s">
        <v>98</v>
      </c>
      <c r="B9" s="34" t="s">
        <v>5</v>
      </c>
      <c r="C9" s="35" t="s">
        <v>113</v>
      </c>
      <c r="D9" s="28"/>
    </row>
    <row r="10" spans="1:4" x14ac:dyDescent="0.25">
      <c r="A10" s="32" t="s">
        <v>99</v>
      </c>
      <c r="B10" s="34" t="s">
        <v>6</v>
      </c>
      <c r="C10" s="35" t="s">
        <v>115</v>
      </c>
      <c r="D10" s="28"/>
    </row>
    <row r="11" spans="1:4" x14ac:dyDescent="0.25">
      <c r="A11" s="32" t="s">
        <v>100</v>
      </c>
      <c r="B11" s="34" t="s">
        <v>7</v>
      </c>
      <c r="C11" s="35" t="s">
        <v>114</v>
      </c>
      <c r="D11" s="28"/>
    </row>
    <row r="12" spans="1:4" x14ac:dyDescent="0.25">
      <c r="A12" s="32" t="s">
        <v>101</v>
      </c>
      <c r="B12" s="34" t="s">
        <v>8</v>
      </c>
      <c r="C12" s="35" t="s">
        <v>116</v>
      </c>
      <c r="D12" s="28"/>
    </row>
    <row r="13" spans="1:4" ht="30" x14ac:dyDescent="0.25">
      <c r="A13" s="32" t="s">
        <v>102</v>
      </c>
      <c r="B13" s="34" t="s">
        <v>52</v>
      </c>
      <c r="C13" s="35" t="s">
        <v>117</v>
      </c>
      <c r="D13" s="28"/>
    </row>
    <row r="14" spans="1:4" x14ac:dyDescent="0.25">
      <c r="A14" s="32" t="s">
        <v>103</v>
      </c>
      <c r="B14" s="34" t="s">
        <v>118</v>
      </c>
      <c r="C14" s="35" t="s">
        <v>119</v>
      </c>
      <c r="D14" s="28"/>
    </row>
    <row r="15" spans="1:4" x14ac:dyDescent="0.25">
      <c r="A15" s="32" t="s">
        <v>104</v>
      </c>
      <c r="B15" s="34" t="s">
        <v>107</v>
      </c>
      <c r="C15" s="35" t="s">
        <v>70</v>
      </c>
      <c r="D15" s="28"/>
    </row>
    <row r="16" spans="1:4" x14ac:dyDescent="0.25">
      <c r="A16" s="37" t="s">
        <v>120</v>
      </c>
      <c r="B16" s="28"/>
      <c r="C16" s="28"/>
      <c r="D16" s="28"/>
    </row>
    <row r="17" spans="1:4" x14ac:dyDescent="0.25">
      <c r="A17" s="37" t="s">
        <v>121</v>
      </c>
      <c r="B17" s="1"/>
      <c r="C17" s="1"/>
      <c r="D17" s="1"/>
    </row>
    <row r="18" spans="1:4" x14ac:dyDescent="0.25">
      <c r="A18" s="37" t="s">
        <v>122</v>
      </c>
      <c r="B18" s="1"/>
      <c r="C18" s="1"/>
      <c r="D18" s="1"/>
    </row>
    <row r="19" spans="1:4" x14ac:dyDescent="0.25">
      <c r="A19" s="37" t="s">
        <v>123</v>
      </c>
      <c r="B19" s="1"/>
      <c r="C19" s="1"/>
      <c r="D19" s="1"/>
    </row>
    <row r="20" spans="1:4" x14ac:dyDescent="0.25">
      <c r="A20" s="37" t="s">
        <v>124</v>
      </c>
      <c r="B20" s="1"/>
      <c r="C20" s="1"/>
      <c r="D20" s="1"/>
    </row>
  </sheetData>
  <dataValidations count="3">
    <dataValidation type="list" allowBlank="1" showInputMessage="1" showErrorMessage="1" sqref="B12" xr:uid="{9765B25D-8545-4216-813F-DCA2CFAC0565}">
      <formula1>TEST_RESULTS</formula1>
    </dataValidation>
    <dataValidation type="list" allowBlank="1" showInputMessage="1" showErrorMessage="1" sqref="B6" xr:uid="{038C333D-E0E4-491A-825D-727A9D990322}">
      <formula1>SELECT_COUNTRY</formula1>
    </dataValidation>
    <dataValidation type="list" allowBlank="1" showInputMessage="1" showErrorMessage="1" sqref="B5" xr:uid="{7527FDB6-5462-455F-A852-A885977BFDD4}">
      <formula1>SELECT_BROWSER</formula1>
    </dataValidation>
  </dataValidation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1A65-37F8-43F9-9BEA-4F25173DF94A}">
  <sheetPr codeName="Sheet8"/>
  <dimension ref="A1:R43"/>
  <sheetViews>
    <sheetView tabSelected="1" workbookViewId="0">
      <selection activeCell="B14" sqref="B14:J23"/>
    </sheetView>
  </sheetViews>
  <sheetFormatPr defaultRowHeight="15" outlineLevelRow="1" x14ac:dyDescent="0.25"/>
  <cols>
    <col min="1" max="1" width="2.7109375" customWidth="1"/>
    <col min="11" max="11" width="9.140625" style="10"/>
  </cols>
  <sheetData>
    <row r="1" spans="1:17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3"/>
      <c r="L1" s="11"/>
      <c r="M1" s="11"/>
      <c r="N1" s="11"/>
      <c r="O1" s="11"/>
      <c r="P1" s="11"/>
      <c r="Q1" s="11"/>
    </row>
    <row r="2" spans="1:17" ht="15" customHeight="1" x14ac:dyDescent="0.25">
      <c r="A2" s="11"/>
      <c r="B2" s="57" t="str">
        <f>_xlfn.TEXTJOIN(" ",TRUE,$K$2:$O$2)</f>
        <v>&lt;p&gt; Hello Client given name , &lt;/p&gt;</v>
      </c>
      <c r="C2" s="57"/>
      <c r="D2" s="57"/>
      <c r="E2" s="57"/>
      <c r="F2" s="57"/>
      <c r="G2" s="57"/>
      <c r="H2" s="57"/>
      <c r="I2" s="57"/>
      <c r="J2" s="57"/>
      <c r="K2" t="s">
        <v>59</v>
      </c>
      <c r="L2" t="s">
        <v>56</v>
      </c>
      <c r="M2" t="str">
        <f>CLIENT_FNAME</f>
        <v>Client given name</v>
      </c>
      <c r="N2" t="s">
        <v>57</v>
      </c>
      <c r="O2" t="s">
        <v>60</v>
      </c>
      <c r="P2" s="11"/>
      <c r="Q2" s="11"/>
    </row>
    <row r="3" spans="1:17" ht="15" customHeight="1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3"/>
      <c r="L3" s="11"/>
      <c r="M3" s="11"/>
      <c r="N3" s="11"/>
      <c r="O3" s="11"/>
      <c r="P3" s="11"/>
      <c r="Q3" s="11"/>
    </row>
    <row r="4" spans="1:17" ht="15" customHeight="1" outlineLevel="1" x14ac:dyDescent="0.25">
      <c r="A4" s="11"/>
      <c r="B4" s="45" t="s">
        <v>59</v>
      </c>
      <c r="C4" s="45"/>
      <c r="D4" s="45"/>
      <c r="E4" s="45"/>
      <c r="F4" s="45"/>
      <c r="G4" s="45"/>
      <c r="H4" s="45"/>
      <c r="I4" s="45"/>
      <c r="J4" s="45"/>
      <c r="K4" s="13"/>
      <c r="L4" s="11"/>
      <c r="M4" s="11"/>
      <c r="N4" s="11"/>
      <c r="O4" s="11"/>
      <c r="P4" s="11"/>
      <c r="Q4" s="11"/>
    </row>
    <row r="5" spans="1:17" ht="15" customHeight="1" outlineLevel="1" x14ac:dyDescent="0.25">
      <c r="A5" s="11"/>
      <c r="B5" s="49" t="s">
        <v>67</v>
      </c>
      <c r="C5" s="49"/>
      <c r="D5" s="49"/>
      <c r="E5" s="49"/>
      <c r="F5" s="49"/>
      <c r="G5" s="49"/>
      <c r="H5" s="49"/>
      <c r="I5" s="49"/>
      <c r="J5" s="49"/>
      <c r="K5" s="13" t="s">
        <v>161</v>
      </c>
      <c r="L5" s="11"/>
      <c r="M5" s="11"/>
      <c r="N5" s="11"/>
      <c r="O5" s="11"/>
      <c r="P5" s="11"/>
      <c r="Q5" s="11"/>
    </row>
    <row r="6" spans="1:17" ht="15" customHeight="1" outlineLevel="1" x14ac:dyDescent="0.25">
      <c r="A6" s="11"/>
      <c r="B6" s="57" t="s">
        <v>73</v>
      </c>
      <c r="C6" s="57"/>
      <c r="D6" s="57"/>
      <c r="E6" s="57"/>
      <c r="F6" s="57"/>
      <c r="G6" s="57"/>
      <c r="H6" s="57"/>
      <c r="I6" s="57"/>
      <c r="J6" s="57"/>
      <c r="K6" s="13" t="s">
        <v>153</v>
      </c>
      <c r="L6" s="11"/>
      <c r="M6" s="11"/>
      <c r="N6" s="11"/>
      <c r="O6" s="11"/>
      <c r="P6" s="11"/>
      <c r="Q6" s="11"/>
    </row>
    <row r="7" spans="1:17" ht="15" customHeight="1" outlineLevel="1" x14ac:dyDescent="0.25">
      <c r="A7" s="11"/>
      <c r="B7" s="49" t="s">
        <v>68</v>
      </c>
      <c r="C7" s="49"/>
      <c r="D7" s="49"/>
      <c r="E7" s="49"/>
      <c r="F7" s="49"/>
      <c r="G7" s="49"/>
      <c r="H7" s="49"/>
      <c r="I7" s="49"/>
      <c r="J7" s="49"/>
      <c r="K7" s="13" t="s">
        <v>161</v>
      </c>
      <c r="L7" s="11"/>
      <c r="M7" s="11"/>
      <c r="N7" s="11"/>
      <c r="O7" s="11"/>
      <c r="P7" s="11"/>
      <c r="Q7" s="11"/>
    </row>
    <row r="8" spans="1:17" ht="15" customHeight="1" outlineLevel="1" x14ac:dyDescent="0.25">
      <c r="A8" s="11"/>
      <c r="B8" s="45" t="s">
        <v>60</v>
      </c>
      <c r="C8" s="45"/>
      <c r="D8" s="45"/>
      <c r="E8" s="45"/>
      <c r="F8" s="45"/>
      <c r="G8" s="45"/>
      <c r="H8" s="45"/>
      <c r="I8" s="45"/>
      <c r="J8" s="45"/>
      <c r="K8" s="13" t="s">
        <v>161</v>
      </c>
      <c r="L8" s="11"/>
      <c r="M8" s="11"/>
      <c r="N8" s="11"/>
      <c r="O8" s="11"/>
      <c r="P8" s="11"/>
      <c r="Q8" s="11"/>
    </row>
    <row r="9" spans="1:17" ht="15" customHeight="1" outlineLevel="1" x14ac:dyDescent="0.25">
      <c r="A9" s="11"/>
      <c r="B9" s="59" t="s">
        <v>80</v>
      </c>
      <c r="C9" s="59"/>
      <c r="D9" s="59"/>
      <c r="E9" s="59"/>
      <c r="F9" s="59"/>
      <c r="G9" s="59"/>
      <c r="H9" s="59"/>
      <c r="I9" s="59"/>
      <c r="J9" s="59"/>
      <c r="K9" s="13" t="s">
        <v>161</v>
      </c>
      <c r="L9" s="11"/>
      <c r="M9" s="11"/>
      <c r="N9" s="11"/>
      <c r="O9" s="11"/>
      <c r="P9" s="11"/>
      <c r="Q9" s="11"/>
    </row>
    <row r="10" spans="1:17" ht="15" customHeight="1" outlineLevel="1" x14ac:dyDescent="0.25">
      <c r="A10" s="11"/>
      <c r="B10" s="60" t="s">
        <v>82</v>
      </c>
      <c r="C10" s="60"/>
      <c r="D10" s="60"/>
      <c r="E10" s="60"/>
      <c r="F10" s="60"/>
      <c r="G10" s="60"/>
      <c r="H10" s="60"/>
      <c r="I10" s="60"/>
      <c r="J10" s="60"/>
      <c r="K10" s="13" t="s">
        <v>162</v>
      </c>
      <c r="L10" s="11"/>
      <c r="M10" s="11"/>
      <c r="N10" s="11"/>
      <c r="O10" s="11"/>
      <c r="P10" s="11"/>
      <c r="Q10" s="11"/>
    </row>
    <row r="11" spans="1:17" ht="15" customHeight="1" outlineLevel="1" x14ac:dyDescent="0.25">
      <c r="A11" s="11"/>
      <c r="B11" s="45" t="s">
        <v>60</v>
      </c>
      <c r="C11" s="45"/>
      <c r="D11" s="45"/>
      <c r="E11" s="45"/>
      <c r="F11" s="45"/>
      <c r="G11" s="45"/>
      <c r="H11" s="45"/>
      <c r="I11" s="45"/>
      <c r="J11" s="45"/>
      <c r="K11" s="13" t="s">
        <v>161</v>
      </c>
      <c r="L11" s="11"/>
      <c r="M11" s="11"/>
      <c r="N11" s="11"/>
      <c r="O11" s="11"/>
      <c r="P11" s="11"/>
      <c r="Q11" s="11"/>
    </row>
    <row r="12" spans="1:17" ht="15" customHeight="1" outlineLevel="1" x14ac:dyDescent="0.25">
      <c r="A12" s="11"/>
      <c r="B12" s="58"/>
      <c r="C12" s="58"/>
      <c r="D12" s="58"/>
      <c r="E12" s="58"/>
      <c r="F12" s="58"/>
      <c r="G12" s="58"/>
      <c r="H12" s="58"/>
      <c r="I12" s="58"/>
      <c r="J12" s="58"/>
      <c r="K12" s="13"/>
      <c r="L12" s="11"/>
      <c r="M12" s="11"/>
      <c r="N12" s="11"/>
      <c r="O12" s="11"/>
      <c r="P12" s="11"/>
      <c r="Q12" s="11"/>
    </row>
    <row r="13" spans="1:17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3"/>
      <c r="L13" s="11"/>
      <c r="M13" s="11"/>
      <c r="N13" s="11"/>
      <c r="O13" s="11"/>
      <c r="P13" s="11"/>
      <c r="Q13" s="11"/>
    </row>
    <row r="14" spans="1:17" x14ac:dyDescent="0.25">
      <c r="A14" s="11"/>
      <c r="B14" s="56" t="str">
        <f>_xlfn.TEXTJOIN(" ",TRUE,B4:J11)</f>
        <v>&lt;p&gt; Please find bug report &lt;STRONG&gt; BR-1-FN &lt;/STRONG&gt; attached to this message. &lt;/p&gt; &lt;p&gt;Brief problem description: все должно работать &lt;/p&gt;</v>
      </c>
      <c r="C14" s="56"/>
      <c r="D14" s="56"/>
      <c r="E14" s="56"/>
      <c r="F14" s="56"/>
      <c r="G14" s="56"/>
      <c r="H14" s="56"/>
      <c r="I14" s="56"/>
      <c r="J14" s="56"/>
      <c r="K14" s="13" t="s">
        <v>156</v>
      </c>
      <c r="L14" s="11"/>
      <c r="M14" s="11"/>
      <c r="N14" s="11"/>
      <c r="O14" s="11"/>
      <c r="P14" s="11"/>
      <c r="Q14" s="11"/>
    </row>
    <row r="15" spans="1:17" x14ac:dyDescent="0.25">
      <c r="A15" s="11"/>
      <c r="B15" s="56"/>
      <c r="C15" s="56"/>
      <c r="D15" s="56"/>
      <c r="E15" s="56"/>
      <c r="F15" s="56"/>
      <c r="G15" s="56"/>
      <c r="H15" s="56"/>
      <c r="I15" s="56"/>
      <c r="J15" s="56"/>
      <c r="K15" s="13" t="s">
        <v>160</v>
      </c>
      <c r="L15" s="11"/>
      <c r="M15" s="11"/>
      <c r="N15" s="11"/>
      <c r="O15" s="11"/>
      <c r="P15" s="11"/>
      <c r="Q15" s="11"/>
    </row>
    <row r="16" spans="1:17" x14ac:dyDescent="0.25">
      <c r="A16" s="11"/>
      <c r="B16" s="56"/>
      <c r="C16" s="56"/>
      <c r="D16" s="56"/>
      <c r="E16" s="56"/>
      <c r="F16" s="56"/>
      <c r="G16" s="56"/>
      <c r="H16" s="56"/>
      <c r="I16" s="56"/>
      <c r="J16" s="56"/>
      <c r="K16" s="13" t="s">
        <v>157</v>
      </c>
      <c r="L16" s="11"/>
      <c r="M16" s="11"/>
      <c r="N16" s="11"/>
      <c r="O16" s="11"/>
      <c r="P16" s="11"/>
      <c r="Q16" s="11"/>
    </row>
    <row r="17" spans="1:18" x14ac:dyDescent="0.25">
      <c r="A17" s="11"/>
      <c r="B17" s="56"/>
      <c r="C17" s="56"/>
      <c r="D17" s="56"/>
      <c r="E17" s="56"/>
      <c r="F17" s="56"/>
      <c r="G17" s="56"/>
      <c r="H17" s="56"/>
      <c r="I17" s="56"/>
      <c r="J17" s="56"/>
      <c r="K17" s="13" t="s">
        <v>163</v>
      </c>
      <c r="L17" s="11"/>
      <c r="M17" s="11"/>
      <c r="N17" s="11"/>
      <c r="O17" s="11"/>
      <c r="P17" s="11"/>
      <c r="Q17" s="11"/>
    </row>
    <row r="18" spans="1:18" x14ac:dyDescent="0.25">
      <c r="A18" s="11"/>
      <c r="B18" s="56"/>
      <c r="C18" s="56"/>
      <c r="D18" s="56"/>
      <c r="E18" s="56"/>
      <c r="F18" s="56"/>
      <c r="G18" s="56"/>
      <c r="H18" s="56"/>
      <c r="I18" s="56"/>
      <c r="J18" s="56"/>
      <c r="K18" s="13"/>
      <c r="L18" s="11"/>
      <c r="M18" s="11"/>
      <c r="N18" s="11"/>
      <c r="O18" s="11"/>
      <c r="P18" s="11"/>
      <c r="Q18" s="11"/>
    </row>
    <row r="19" spans="1:18" x14ac:dyDescent="0.25">
      <c r="A19" s="11"/>
      <c r="B19" s="56"/>
      <c r="C19" s="56"/>
      <c r="D19" s="56"/>
      <c r="E19" s="56"/>
      <c r="F19" s="56"/>
      <c r="G19" s="56"/>
      <c r="H19" s="56"/>
      <c r="I19" s="56"/>
      <c r="J19" s="56"/>
      <c r="K19" s="13"/>
      <c r="L19" s="11"/>
      <c r="M19" s="11"/>
      <c r="N19" s="11"/>
      <c r="O19" s="11"/>
      <c r="P19" s="11"/>
      <c r="Q19" s="11"/>
    </row>
    <row r="20" spans="1:18" x14ac:dyDescent="0.25">
      <c r="A20" s="11"/>
      <c r="B20" s="56"/>
      <c r="C20" s="56"/>
      <c r="D20" s="56"/>
      <c r="E20" s="56"/>
      <c r="F20" s="56"/>
      <c r="G20" s="56"/>
      <c r="H20" s="56"/>
      <c r="I20" s="56"/>
      <c r="J20" s="56"/>
      <c r="K20" s="13"/>
      <c r="L20" s="11"/>
      <c r="M20" s="11"/>
      <c r="N20" s="11"/>
      <c r="O20" s="11"/>
      <c r="P20" s="11"/>
      <c r="Q20" s="11"/>
    </row>
    <row r="21" spans="1:18" x14ac:dyDescent="0.25">
      <c r="A21" s="11"/>
      <c r="B21" s="56"/>
      <c r="C21" s="56"/>
      <c r="D21" s="56"/>
      <c r="E21" s="56"/>
      <c r="F21" s="56"/>
      <c r="G21" s="56"/>
      <c r="H21" s="56"/>
      <c r="I21" s="56"/>
      <c r="J21" s="56"/>
      <c r="K21" s="13"/>
      <c r="L21" s="11"/>
      <c r="M21" s="11"/>
      <c r="N21" s="11"/>
      <c r="O21" s="11"/>
      <c r="P21" s="11"/>
      <c r="Q21" s="11"/>
    </row>
    <row r="22" spans="1:18" x14ac:dyDescent="0.25">
      <c r="A22" s="11"/>
      <c r="B22" s="56"/>
      <c r="C22" s="56"/>
      <c r="D22" s="56"/>
      <c r="E22" s="56"/>
      <c r="F22" s="56"/>
      <c r="G22" s="56"/>
      <c r="H22" s="56"/>
      <c r="I22" s="56"/>
      <c r="J22" s="56"/>
      <c r="K22" s="13"/>
      <c r="L22" s="11"/>
      <c r="M22" s="11"/>
      <c r="N22" s="11"/>
      <c r="O22" s="11"/>
      <c r="P22" s="11"/>
      <c r="Q22" s="11"/>
    </row>
    <row r="23" spans="1:18" x14ac:dyDescent="0.25">
      <c r="A23" s="11"/>
      <c r="B23" s="56"/>
      <c r="C23" s="56"/>
      <c r="D23" s="56"/>
      <c r="E23" s="56"/>
      <c r="F23" s="56"/>
      <c r="G23" s="56"/>
      <c r="H23" s="56"/>
      <c r="I23" s="56"/>
      <c r="J23" s="56"/>
      <c r="K23" s="13"/>
      <c r="L23" s="11"/>
      <c r="M23" s="11"/>
      <c r="N23" s="11"/>
      <c r="O23" s="11"/>
      <c r="P23" s="11"/>
      <c r="Q23" s="11"/>
    </row>
    <row r="24" spans="1:1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3"/>
      <c r="L24" s="11"/>
      <c r="M24" s="11"/>
      <c r="N24" s="11"/>
      <c r="O24" s="11"/>
      <c r="P24" s="11"/>
      <c r="Q24" s="11"/>
    </row>
    <row r="25" spans="1:1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3"/>
      <c r="L25" s="11"/>
      <c r="M25" s="11"/>
      <c r="N25" s="11"/>
      <c r="O25" s="11"/>
      <c r="P25" s="11"/>
      <c r="Q25" s="11"/>
    </row>
    <row r="26" spans="1:18" x14ac:dyDescent="0.25">
      <c r="A26" s="11"/>
      <c r="B26" s="56" t="str">
        <f>_xlfn.TEXTJOIN("",TRUE,$M$26:$M$31)</f>
        <v>&lt;br/&gt;Regards&lt;br/&gt;QAName&lt;/br&gt;&lt;b&gt;QAName QASurname&lt;/b&gt;&lt;br/&gt;e.:name.surname@outlook.com&lt;/BR&gt;M +N NNN NNN-NN-NN&lt;br/&gt;M +NN.NNNN.NNN.NNN&lt;br/&gt;</v>
      </c>
      <c r="C26" s="56"/>
      <c r="D26" s="56"/>
      <c r="E26" s="56"/>
      <c r="F26" s="56"/>
      <c r="G26" s="56"/>
      <c r="H26" s="56"/>
      <c r="I26" s="56"/>
      <c r="J26" s="56"/>
      <c r="K26" s="13"/>
      <c r="L26" s="11"/>
      <c r="M26" s="51" t="s">
        <v>132</v>
      </c>
      <c r="N26" s="51"/>
      <c r="O26" s="51"/>
      <c r="P26" s="51"/>
      <c r="Q26" s="51"/>
      <c r="R26" t="s">
        <v>150</v>
      </c>
    </row>
    <row r="27" spans="1:18" x14ac:dyDescent="0.25">
      <c r="A27" s="11"/>
      <c r="B27" s="56"/>
      <c r="C27" s="56"/>
      <c r="D27" s="56"/>
      <c r="E27" s="56"/>
      <c r="F27" s="56"/>
      <c r="G27" s="56"/>
      <c r="H27" s="56"/>
      <c r="I27" s="56"/>
      <c r="J27" s="56"/>
      <c r="K27" s="13" t="s">
        <v>58</v>
      </c>
      <c r="L27" s="11"/>
      <c r="M27" s="13" t="str">
        <f>_xlfn.TEXTJOIN("",TRUE,QA_NAME,"&lt;/br&gt;")</f>
        <v>QAName&lt;/br&gt;</v>
      </c>
      <c r="N27" s="13"/>
      <c r="O27" s="13"/>
      <c r="P27" s="13"/>
      <c r="Q27" s="13"/>
    </row>
    <row r="28" spans="1:18" x14ac:dyDescent="0.25">
      <c r="A28" s="11"/>
      <c r="B28" s="56"/>
      <c r="C28" s="56"/>
      <c r="D28" s="56"/>
      <c r="E28" s="56"/>
      <c r="F28" s="56"/>
      <c r="G28" s="56"/>
      <c r="H28" s="56"/>
      <c r="I28" s="56"/>
      <c r="J28" s="56"/>
      <c r="K28" s="13" t="s">
        <v>154</v>
      </c>
      <c r="L28" s="11"/>
      <c r="M28" s="13" t="str">
        <f>_xlfn.TEXTJOIN("",TRUE,"&lt;b&gt;",QA_NAME," ",QA_SURNAME,"&lt;/b&gt;&lt;br/&gt;")</f>
        <v>&lt;b&gt;QAName QASurname&lt;/b&gt;&lt;br/&gt;</v>
      </c>
      <c r="N28" s="13"/>
      <c r="O28" s="13"/>
      <c r="P28" s="13"/>
      <c r="Q28" s="13"/>
    </row>
    <row r="29" spans="1:18" x14ac:dyDescent="0.25">
      <c r="A29" s="11"/>
      <c r="B29" s="56"/>
      <c r="C29" s="56"/>
      <c r="D29" s="56"/>
      <c r="E29" s="56"/>
      <c r="F29" s="56"/>
      <c r="G29" s="56"/>
      <c r="H29" s="56"/>
      <c r="I29" s="56"/>
      <c r="J29" s="56"/>
      <c r="K29" s="13" t="s">
        <v>155</v>
      </c>
      <c r="L29" s="11"/>
      <c r="M29" s="13" t="str">
        <f>_xlfn.TEXTJOIN("",TRUE,"e.:",QA_EMAIL_UNAME,QA_EMAIL_DOMAIN,"&lt;/BR&gt;")</f>
        <v>e.:name.surname@outlook.com&lt;/BR&gt;</v>
      </c>
      <c r="N29" s="13"/>
      <c r="O29" s="13"/>
      <c r="P29" s="13"/>
      <c r="Q29" s="13"/>
      <c r="R29" t="s">
        <v>152</v>
      </c>
    </row>
    <row r="30" spans="1:18" x14ac:dyDescent="0.25">
      <c r="A30" s="11"/>
      <c r="B30" s="56"/>
      <c r="C30" s="56"/>
      <c r="D30" s="56"/>
      <c r="E30" s="56"/>
      <c r="F30" s="56"/>
      <c r="G30" s="56"/>
      <c r="H30" s="56"/>
      <c r="I30" s="56"/>
      <c r="J30" s="56"/>
      <c r="K30" s="13" t="s">
        <v>158</v>
      </c>
      <c r="L30" s="11"/>
      <c r="M30" s="52" t="s">
        <v>133</v>
      </c>
      <c r="N30" s="51"/>
      <c r="O30" s="51"/>
      <c r="P30" s="51"/>
      <c r="Q30" s="51"/>
      <c r="R30" t="s">
        <v>151</v>
      </c>
    </row>
    <row r="31" spans="1:18" x14ac:dyDescent="0.25">
      <c r="A31" s="11"/>
      <c r="B31" s="56"/>
      <c r="C31" s="56"/>
      <c r="D31" s="56"/>
      <c r="E31" s="56"/>
      <c r="F31" s="56"/>
      <c r="G31" s="56"/>
      <c r="H31" s="56"/>
      <c r="I31" s="56"/>
      <c r="J31" s="56"/>
      <c r="K31" s="13" t="s">
        <v>159</v>
      </c>
      <c r="L31" s="11"/>
      <c r="M31" s="53" t="s">
        <v>134</v>
      </c>
      <c r="N31" s="51"/>
      <c r="O31" s="51"/>
      <c r="P31" s="51"/>
      <c r="Q31" s="51"/>
      <c r="R31" t="s">
        <v>151</v>
      </c>
    </row>
    <row r="32" spans="1:18" x14ac:dyDescent="0.25">
      <c r="A32" s="11"/>
      <c r="B32" s="56"/>
      <c r="C32" s="56"/>
      <c r="D32" s="56"/>
      <c r="E32" s="56"/>
      <c r="F32" s="56"/>
      <c r="G32" s="56"/>
      <c r="H32" s="56"/>
      <c r="I32" s="56"/>
      <c r="J32" s="56"/>
      <c r="K32" s="13"/>
      <c r="L32" s="11"/>
      <c r="M32" s="13"/>
      <c r="N32" s="13"/>
      <c r="O32" s="13"/>
      <c r="P32" s="13"/>
      <c r="Q32" s="13"/>
    </row>
    <row r="33" spans="1:17" x14ac:dyDescent="0.25">
      <c r="A33" s="11"/>
      <c r="B33" s="56"/>
      <c r="C33" s="56"/>
      <c r="D33" s="56"/>
      <c r="E33" s="56"/>
      <c r="F33" s="56"/>
      <c r="G33" s="56"/>
      <c r="H33" s="56"/>
      <c r="I33" s="56"/>
      <c r="J33" s="56"/>
      <c r="K33" s="13"/>
      <c r="L33" s="11"/>
      <c r="M33" s="13"/>
      <c r="N33" s="13"/>
      <c r="O33" s="13"/>
      <c r="P33" s="13"/>
      <c r="Q33" s="13"/>
    </row>
    <row r="34" spans="1:17" x14ac:dyDescent="0.25">
      <c r="A34" s="11"/>
      <c r="B34" s="56"/>
      <c r="C34" s="56"/>
      <c r="D34" s="56"/>
      <c r="E34" s="56"/>
      <c r="F34" s="56"/>
      <c r="G34" s="56"/>
      <c r="H34" s="56"/>
      <c r="I34" s="56"/>
      <c r="J34" s="56"/>
      <c r="K34" s="13"/>
      <c r="L34" s="11"/>
      <c r="M34" s="13"/>
      <c r="N34" s="13"/>
      <c r="O34" s="13"/>
      <c r="P34" s="13"/>
      <c r="Q34" s="13"/>
    </row>
    <row r="35" spans="1:17" x14ac:dyDescent="0.25">
      <c r="A35" s="11"/>
      <c r="B35" s="56"/>
      <c r="C35" s="56"/>
      <c r="D35" s="56"/>
      <c r="E35" s="56"/>
      <c r="F35" s="56"/>
      <c r="G35" s="56"/>
      <c r="H35" s="56"/>
      <c r="I35" s="56"/>
      <c r="J35" s="56"/>
      <c r="K35" s="13"/>
      <c r="L35" s="11"/>
      <c r="M35" s="13"/>
      <c r="N35" s="13"/>
      <c r="O35" s="13"/>
      <c r="P35" s="13"/>
      <c r="Q35" s="13"/>
    </row>
    <row r="36" spans="1:17" ht="45.75" customHeight="1" x14ac:dyDescent="0.25">
      <c r="A36" s="11"/>
      <c r="B36" s="56"/>
      <c r="C36" s="56"/>
      <c r="D36" s="56"/>
      <c r="E36" s="56"/>
      <c r="F36" s="56"/>
      <c r="G36" s="56"/>
      <c r="H36" s="56"/>
      <c r="I36" s="56"/>
      <c r="J36" s="56"/>
      <c r="K36" s="13"/>
      <c r="L36" s="11"/>
      <c r="M36" s="13"/>
      <c r="N36" s="13"/>
      <c r="O36" s="13"/>
      <c r="P36" s="13"/>
      <c r="Q36" s="13"/>
    </row>
    <row r="37" spans="1:17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3"/>
      <c r="L37" s="11"/>
      <c r="M37" s="11"/>
      <c r="N37" s="11"/>
      <c r="O37" s="11"/>
      <c r="P37" s="11"/>
      <c r="Q37" s="11"/>
    </row>
    <row r="38" spans="1:17" x14ac:dyDescent="0.25">
      <c r="A38" s="11"/>
      <c r="B38" s="55" t="s">
        <v>69</v>
      </c>
      <c r="C38" s="55"/>
      <c r="D38" s="55"/>
      <c r="E38" s="55"/>
      <c r="F38" s="55"/>
      <c r="G38" s="55"/>
      <c r="H38" s="55"/>
      <c r="I38" s="55"/>
      <c r="J38" s="55"/>
      <c r="K38" s="13" t="s">
        <v>153</v>
      </c>
      <c r="L38" s="11"/>
      <c r="M38" s="11"/>
      <c r="N38" s="11"/>
      <c r="O38" s="11"/>
      <c r="P38" s="11"/>
      <c r="Q38" s="11"/>
    </row>
    <row r="39" spans="1:17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3"/>
      <c r="L39" s="11"/>
      <c r="M39" s="11"/>
      <c r="N39" s="11"/>
      <c r="O39" s="11"/>
      <c r="P39" s="11"/>
      <c r="Q39" s="11"/>
    </row>
    <row r="40" spans="1:17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3"/>
      <c r="L40" s="11"/>
      <c r="M40" s="11"/>
      <c r="N40" s="11"/>
      <c r="O40" s="11"/>
      <c r="P40" s="11"/>
      <c r="Q40" s="11"/>
    </row>
    <row r="41" spans="1:17" x14ac:dyDescent="0.25">
      <c r="A41" s="11"/>
      <c r="B41" s="54" t="s">
        <v>83</v>
      </c>
      <c r="C41" s="54"/>
      <c r="D41" s="54"/>
      <c r="E41" s="54"/>
      <c r="F41" s="54"/>
      <c r="G41" s="54"/>
      <c r="H41" s="54"/>
      <c r="I41" s="54"/>
      <c r="J41" s="54"/>
      <c r="K41" s="13" t="s">
        <v>153</v>
      </c>
      <c r="L41" s="11"/>
      <c r="M41" s="11"/>
      <c r="N41" s="11"/>
      <c r="O41" s="11"/>
      <c r="P41" s="11"/>
      <c r="Q41" s="11"/>
    </row>
    <row r="42" spans="1:17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3"/>
      <c r="L42" s="11"/>
      <c r="M42" s="11"/>
      <c r="N42" s="11"/>
      <c r="O42" s="11"/>
      <c r="P42" s="11"/>
      <c r="Q42" s="11"/>
    </row>
    <row r="43" spans="1:17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3"/>
      <c r="L43" s="11"/>
      <c r="M43" s="11"/>
      <c r="N43" s="11"/>
      <c r="O43" s="11"/>
      <c r="P43" s="11"/>
      <c r="Q43" s="11"/>
    </row>
  </sheetData>
  <mergeCells count="10">
    <mergeCell ref="B41:J41"/>
    <mergeCell ref="B2:J2"/>
    <mergeCell ref="B5:J5"/>
    <mergeCell ref="B6:J6"/>
    <mergeCell ref="B7:J7"/>
    <mergeCell ref="B38:J38"/>
    <mergeCell ref="B14:J23"/>
    <mergeCell ref="B26:J36"/>
    <mergeCell ref="B9:J9"/>
    <mergeCell ref="B10:J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26</vt:i4>
      </vt:variant>
    </vt:vector>
  </HeadingPairs>
  <TitlesOfParts>
    <vt:vector size="34" baseType="lpstr">
      <vt:lpstr>README.1st</vt:lpstr>
      <vt:lpstr>test cases</vt:lpstr>
      <vt:lpstr>bug-report template</vt:lpstr>
      <vt:lpstr>srvc_project</vt:lpstr>
      <vt:lpstr>site pages</vt:lpstr>
      <vt:lpstr>dict</vt:lpstr>
      <vt:lpstr>local</vt:lpstr>
      <vt:lpstr>email_templates</vt:lpstr>
      <vt:lpstr>APP_NAME</vt:lpstr>
      <vt:lpstr>ATTCH_PATH</vt:lpstr>
      <vt:lpstr>BODY_MSG</vt:lpstr>
      <vt:lpstr>BUG_REP_ID</vt:lpstr>
      <vt:lpstr>CLIENT_EMAIL</vt:lpstr>
      <vt:lpstr>CLIENT_FNAME</vt:lpstr>
      <vt:lpstr>CLIENT_NAME</vt:lpstr>
      <vt:lpstr>FOOTER_MSG</vt:lpstr>
      <vt:lpstr>HEADER_MSG</vt:lpstr>
      <vt:lpstr>ISSUE_BRIEF_DESCRIPTION</vt:lpstr>
      <vt:lpstr>LIST_COMPONENTS</vt:lpstr>
      <vt:lpstr>MSG_SUBJECT</vt:lpstr>
      <vt:lpstr>PRJ_LANG</vt:lpstr>
      <vt:lpstr>QA_EMAIL_DOMAIN</vt:lpstr>
      <vt:lpstr>QA_EMAIL_UNAME</vt:lpstr>
      <vt:lpstr>QA_NAME</vt:lpstr>
      <vt:lpstr>QA_SURNAME</vt:lpstr>
      <vt:lpstr>SELECT_BROWSER</vt:lpstr>
      <vt:lpstr>SELECT_COUNTRY</vt:lpstr>
      <vt:lpstr>SELECT_ISSUE_STATUS</vt:lpstr>
      <vt:lpstr>SELECT_OS</vt:lpstr>
      <vt:lpstr>SELECT_SEVERITY</vt:lpstr>
      <vt:lpstr>SELECT_TEST_TYPE</vt:lpstr>
      <vt:lpstr>SET_PRJ_LANG</vt:lpstr>
      <vt:lpstr>TEST_CASES_SHEET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Ivanov</dc:creator>
  <cp:lastModifiedBy>Egor Ivanov</cp:lastModifiedBy>
  <cp:lastPrinted>2020-10-18T20:09:12Z</cp:lastPrinted>
  <dcterms:created xsi:type="dcterms:W3CDTF">2020-10-09T14:27:23Z</dcterms:created>
  <dcterms:modified xsi:type="dcterms:W3CDTF">2020-10-21T06:08:38Z</dcterms:modified>
</cp:coreProperties>
</file>