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tions" sheetId="1" r:id="rId3"/>
    <sheet state="visible" name="Coverage I" sheetId="2" r:id="rId4"/>
    <sheet state="visible" name="Coverage II" sheetId="3" r:id="rId5"/>
    <sheet state="visible" name="Coverage III" sheetId="4" r:id="rId6"/>
    <sheet state="visible" name="Continuity I" sheetId="5" r:id="rId7"/>
    <sheet state="visible" name="Continuity II" sheetId="6" r:id="rId8"/>
    <sheet state="visible" name="Continuity III" sheetId="7" r:id="rId9"/>
  </sheets>
  <definedNames/>
  <calcPr/>
</workbook>
</file>

<file path=xl/sharedStrings.xml><?xml version="1.0" encoding="utf-8"?>
<sst xmlns="http://schemas.openxmlformats.org/spreadsheetml/2006/main" count="953" uniqueCount="201">
  <si>
    <t>region</t>
  </si>
  <si>
    <t>Indicator code</t>
  </si>
  <si>
    <t>KPI name</t>
  </si>
  <si>
    <t>KPI definition</t>
  </si>
  <si>
    <t>governorate</t>
  </si>
  <si>
    <t>number_of_people</t>
  </si>
  <si>
    <t>number_of_households</t>
  </si>
  <si>
    <t>number_of_connections</t>
  </si>
  <si>
    <t>population_off_grid</t>
  </si>
  <si>
    <t>population_with_alternate_means_of_service</t>
  </si>
  <si>
    <t>population_supplied_with_tankers_within_administrative_area</t>
  </si>
  <si>
    <t>population_supplied_with_standpipes_within_administrative_area</t>
  </si>
  <si>
    <t>id_on_map</t>
  </si>
  <si>
    <t>Citizens covered with water services</t>
  </si>
  <si>
    <t>Population with access to water services (either with direct service connection, service through the tanker or within reach of a public water point, well or similar water source) as a percentage of the total population</t>
  </si>
  <si>
    <t>RIYADH</t>
  </si>
  <si>
    <t>Data code</t>
  </si>
  <si>
    <t>Data name</t>
  </si>
  <si>
    <t>Data sourse</t>
  </si>
  <si>
    <t>D1.0</t>
  </si>
  <si>
    <t>Total population of the governorates of the Kingdom of Saudi Arabia (KSA), including citizens and legal residents at the year end, number</t>
  </si>
  <si>
    <t>National water company and National, General authority of statistics</t>
  </si>
  <si>
    <t>D1.4</t>
  </si>
  <si>
    <t>Total governorates population broken down by categories with water services (a. connected to the network, b. having yard tap, c. well or served by vendors) at the year end, number</t>
  </si>
  <si>
    <t>National water company</t>
  </si>
  <si>
    <t> Al Diriyah</t>
  </si>
  <si>
    <t> Al Kharj</t>
  </si>
  <si>
    <t> Al Duwadimi</t>
  </si>
  <si>
    <t> Al Majma'ah</t>
  </si>
  <si>
    <t> Al Quway'iyah</t>
  </si>
  <si>
    <t>Wadi Al Dawasir</t>
  </si>
  <si>
    <t> Al Aflaj</t>
  </si>
  <si>
    <t>Al Zulfi</t>
  </si>
  <si>
    <t> Shuqrah</t>
  </si>
  <si>
    <t> Howtat Bani Tamim</t>
  </si>
  <si>
    <t>Afif </t>
  </si>
  <si>
    <t> Al Sulayyil</t>
  </si>
  <si>
    <t> Dhurma</t>
  </si>
  <si>
    <t> Al Muzahimiyah</t>
  </si>
  <si>
    <t> Rumah</t>
  </si>
  <si>
    <t> Thadiq</t>
  </si>
  <si>
    <t> Huraymila </t>
  </si>
  <si>
    <t> Al Hariq</t>
  </si>
  <si>
    <t> Al Ghat</t>
  </si>
  <si>
    <t>MARAT</t>
  </si>
  <si>
    <t>DILAM</t>
  </si>
  <si>
    <t>In$Dicators</t>
  </si>
  <si>
    <t>AL RAYN</t>
  </si>
  <si>
    <t>MAKKAH</t>
  </si>
  <si>
    <t>Service coverage with water connection, %</t>
  </si>
  <si>
    <t>Tankers %</t>
  </si>
  <si>
    <t>Stan$Dp %</t>
  </si>
  <si>
    <t>TOTAL</t>
  </si>
  <si>
    <t>Jeddah </t>
  </si>
  <si>
    <t>Region level</t>
  </si>
  <si>
    <t> Al Ta'if</t>
  </si>
  <si>
    <t> Al Qunfudhah</t>
  </si>
  <si>
    <t> Al Lith</t>
  </si>
  <si>
    <t> Rabigh </t>
  </si>
  <si>
    <t> Al Jumum</t>
  </si>
  <si>
    <t> Khulays</t>
  </si>
  <si>
    <t> Al Kamil</t>
  </si>
  <si>
    <t> Al Khurmah</t>
  </si>
  <si>
    <t>Country level</t>
  </si>
  <si>
    <t> Ranyah</t>
  </si>
  <si>
    <t> Turubah</t>
  </si>
  <si>
    <t>Bahrah</t>
  </si>
  <si>
    <t>Al Muwayh</t>
  </si>
  <si>
    <t>Maisan</t>
  </si>
  <si>
    <t>Alordyat</t>
  </si>
  <si>
    <t>Adhm</t>
  </si>
  <si>
    <t> Madinah</t>
  </si>
  <si>
    <t>connected</t>
  </si>
  <si>
    <t>With standpipes</t>
  </si>
  <si>
    <t>tankers</t>
  </si>
  <si>
    <t>Total</t>
  </si>
  <si>
    <t> Yanbu</t>
  </si>
  <si>
    <t> Al-`Ula</t>
  </si>
  <si>
    <t xml:space="preserve"> Al Mahd </t>
  </si>
  <si>
    <t> Badr</t>
  </si>
  <si>
    <t> Khaybar</t>
  </si>
  <si>
    <t> Al Henakiyah</t>
  </si>
  <si>
    <t>Wadi Al Fará</t>
  </si>
  <si>
    <t>Al Eys</t>
  </si>
  <si>
    <t>Qassim</t>
  </si>
  <si>
    <t> Buraydah</t>
  </si>
  <si>
    <t>Unaizah</t>
  </si>
  <si>
    <t>Al Rass</t>
  </si>
  <si>
    <t> Al Mithnab</t>
  </si>
  <si>
    <t>Al Bukayriyah</t>
  </si>
  <si>
    <t> Al Badayea</t>
  </si>
  <si>
    <t> Al Asyah</t>
  </si>
  <si>
    <t> Al Nabhaniyah</t>
  </si>
  <si>
    <t> Uyun Al Jiwa</t>
  </si>
  <si>
    <t> Riyadh Al Khabra</t>
  </si>
  <si>
    <t> Al Shimasiyah</t>
  </si>
  <si>
    <t>Oqlat Al Soqor</t>
  </si>
  <si>
    <t>Dharyah</t>
  </si>
  <si>
    <t>Eastern Province</t>
  </si>
  <si>
    <t xml:space="preserve"> Dammam</t>
  </si>
  <si>
    <t> Al Ahsa</t>
  </si>
  <si>
    <t> Hafar Al Batin</t>
  </si>
  <si>
    <t>Jubail</t>
  </si>
  <si>
    <t> Al Qatif</t>
  </si>
  <si>
    <t> Al Khobar</t>
  </si>
  <si>
    <t>Al Khafji </t>
  </si>
  <si>
    <t> Ras Tanurah</t>
  </si>
  <si>
    <t> Buqayq</t>
  </si>
  <si>
    <t> Al Nairyah</t>
  </si>
  <si>
    <t> Qaryat al-Ulya</t>
  </si>
  <si>
    <t>Al Odaid</t>
  </si>
  <si>
    <t xml:space="preserve">Asir </t>
  </si>
  <si>
    <t> Abha</t>
  </si>
  <si>
    <t> Khamis Mushait</t>
  </si>
  <si>
    <t> Bisha </t>
  </si>
  <si>
    <t> Al Namas</t>
  </si>
  <si>
    <t> Muhayil</t>
  </si>
  <si>
    <t> Sarat Abidah</t>
  </si>
  <si>
    <t> Tathlith</t>
  </si>
  <si>
    <t>Rijal Almá</t>
  </si>
  <si>
    <t> Ahad Rafidah </t>
  </si>
  <si>
    <t> Dhahran Al Janub</t>
  </si>
  <si>
    <t> Balqarn</t>
  </si>
  <si>
    <t> Al Majaridah</t>
  </si>
  <si>
    <t>TAREEB</t>
  </si>
  <si>
    <t>AL BIRK</t>
  </si>
  <si>
    <t>BAREQ</t>
  </si>
  <si>
    <t>TANOMAH</t>
  </si>
  <si>
    <t>AL HARAJAH</t>
  </si>
  <si>
    <t xml:space="preserve">Tabuk </t>
  </si>
  <si>
    <t>Tabuk</t>
  </si>
  <si>
    <t> Al Wajh</t>
  </si>
  <si>
    <t> Duba</t>
  </si>
  <si>
    <t>Tayma</t>
  </si>
  <si>
    <t> Umluj </t>
  </si>
  <si>
    <t> Haql </t>
  </si>
  <si>
    <t>AL Badá</t>
  </si>
  <si>
    <t xml:space="preserve">Hail </t>
  </si>
  <si>
    <t>Hail</t>
  </si>
  <si>
    <t> Baqaa</t>
  </si>
  <si>
    <t>Al Ghazalah</t>
  </si>
  <si>
    <t>Al Shinan</t>
  </si>
  <si>
    <t>Al Shamli</t>
  </si>
  <si>
    <t>Moqaq</t>
  </si>
  <si>
    <t>Smira</t>
  </si>
  <si>
    <t>Al Hait</t>
  </si>
  <si>
    <t>Al Sulimy</t>
  </si>
  <si>
    <t>Northern Borders</t>
  </si>
  <si>
    <t> Ar'ar</t>
  </si>
  <si>
    <t> Rafha</t>
  </si>
  <si>
    <t> Turaif</t>
  </si>
  <si>
    <t>Al Awiqelah</t>
  </si>
  <si>
    <t xml:space="preserve">Jizan </t>
  </si>
  <si>
    <t> Sabya</t>
  </si>
  <si>
    <t>Abu `Arish</t>
  </si>
  <si>
    <t> Samtah</t>
  </si>
  <si>
    <t>Al Harth</t>
  </si>
  <si>
    <t> Damad</t>
  </si>
  <si>
    <t> Al Reeth</t>
  </si>
  <si>
    <t>Baish</t>
  </si>
  <si>
    <t> Farasan</t>
  </si>
  <si>
    <t>Al Dayer</t>
  </si>
  <si>
    <t> Ahad Al Masarihah</t>
  </si>
  <si>
    <t> Al Edabi</t>
  </si>
  <si>
    <t> Al Aridhah</t>
  </si>
  <si>
    <t> Al Darb</t>
  </si>
  <si>
    <t>Al Tuwal</t>
  </si>
  <si>
    <t>Harob</t>
  </si>
  <si>
    <t>Faifa</t>
  </si>
  <si>
    <t xml:space="preserve">Najran </t>
  </si>
  <si>
    <t>Najran</t>
  </si>
  <si>
    <t> Sharurah</t>
  </si>
  <si>
    <t>Hubuna</t>
  </si>
  <si>
    <t> Badr Al Janub</t>
  </si>
  <si>
    <t>Yadamah</t>
  </si>
  <si>
    <t> Thar</t>
  </si>
  <si>
    <t> Khubash</t>
  </si>
  <si>
    <t xml:space="preserve">Al Bahah </t>
  </si>
  <si>
    <t> Baljurashi</t>
  </si>
  <si>
    <t> Al Mandaq </t>
  </si>
  <si>
    <t>Al Makhwah</t>
  </si>
  <si>
    <t>Al Aqiq</t>
  </si>
  <si>
    <t> Qilwah</t>
  </si>
  <si>
    <t> Al Qara</t>
  </si>
  <si>
    <t>Bani Hasan</t>
  </si>
  <si>
    <t>Farát Ghamid Al Zinad</t>
  </si>
  <si>
    <t>Al Hajrah</t>
  </si>
  <si>
    <t>Al Jawf</t>
  </si>
  <si>
    <t> Sakakah </t>
  </si>
  <si>
    <t> Qurayyat</t>
  </si>
  <si>
    <t>. Dumat Al-Jandal </t>
  </si>
  <si>
    <t>Tabarjal</t>
  </si>
  <si>
    <t>Population living in the administrative area</t>
  </si>
  <si>
    <t>Hours of uninterrupted water supply</t>
  </si>
  <si>
    <t>Region</t>
  </si>
  <si>
    <t>Governorate</t>
  </si>
  <si>
    <t>Indicators</t>
  </si>
  <si>
    <t>Weighted hours</t>
  </si>
  <si>
    <t>Population</t>
  </si>
  <si>
    <t>Region level (h)</t>
  </si>
  <si>
    <t>Country level (h)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</si>
</sst>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"/>
  </numFmts>
  <fonts count="21">
    <font>
      <sz val="11.0"/>
      <color rgb="FF000000"/>
      <name val="Calibri"/>
    </font>
    <font>
      <b/>
      <sz val="12.0"/>
      <color rgb="FFFFFFFF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sz val="10.0"/>
      <color rgb="FF000000"/>
      <name val="Calibri"/>
    </font>
    <font>
      <sz val="12.0"/>
      <name val="Calibri"/>
    </font>
    <font>
      <sz val="12.0"/>
      <name val="Sakkal Majalla"/>
    </font>
    <font>
      <u/>
      <sz val="12.0"/>
      <color rgb="FF0000FF"/>
      <name val="Sakkal Majalla"/>
    </font>
    <font>
      <u/>
      <sz val="12.0"/>
      <color rgb="FF0000FF"/>
      <name val="Calibri"/>
    </font>
    <font>
      <sz val="22.0"/>
      <color rgb="FF000000"/>
      <name val="Calibri"/>
    </font>
    <font/>
    <font>
      <u/>
      <sz val="11.0"/>
      <color rgb="FF000000"/>
      <name val="Calibri"/>
    </font>
    <font>
      <u/>
      <sz val="11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sz val="36.0"/>
      <color rgb="FF000000"/>
      <name val="Calibri"/>
    </font>
    <font>
      <u/>
      <sz val="14.0"/>
      <color rgb="FF000000"/>
      <name val="Calibri"/>
    </font>
    <font>
      <u/>
      <sz val="14.0"/>
      <color rgb="FF000000"/>
      <name val="Calibri"/>
    </font>
    <font>
      <b/>
      <sz val="12.0"/>
      <color rgb="FFFFFFFF"/>
      <name val="Sakkal Majalla"/>
    </font>
    <font>
      <u/>
      <sz val="12.0"/>
      <color rgb="FF0000FF"/>
      <name val="Sakkal Majalla"/>
    </font>
    <font>
      <u/>
      <sz val="12.0"/>
      <color rgb="FF0000FF"/>
      <name val="Sakkal Majalla"/>
    </font>
  </fonts>
  <fills count="12">
    <fill>
      <patternFill patternType="none"/>
    </fill>
    <fill>
      <patternFill patternType="lightGray"/>
    </fill>
    <fill>
      <patternFill patternType="solid">
        <fgColor rgb="FF0099BF"/>
        <bgColor rgb="FF0099BF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95B3D7"/>
        <bgColor rgb="FF95B3D7"/>
      </patternFill>
    </fill>
    <fill>
      <patternFill patternType="solid">
        <fgColor rgb="FFF2F2F2"/>
        <bgColor rgb="FFF2F2F2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2" shrinkToFit="0" vertical="center" wrapText="1"/>
    </xf>
    <xf borderId="1" fillId="3" fontId="2" numFmtId="0" xfId="0" applyAlignment="1" applyBorder="1" applyFill="1" applyFont="1">
      <alignment horizontal="center"/>
    </xf>
    <xf borderId="1" fillId="3" fontId="0" numFmtId="0" xfId="0" applyAlignment="1" applyBorder="1" applyFont="1">
      <alignment shrinkToFit="0" wrapText="1"/>
    </xf>
    <xf borderId="0" fillId="0" fontId="3" numFmtId="0" xfId="0" applyFont="1"/>
    <xf borderId="1" fillId="3" fontId="4" numFmtId="0" xfId="0" applyAlignment="1" applyBorder="1" applyFont="1">
      <alignment shrinkToFit="0" wrapText="1"/>
    </xf>
    <xf borderId="1" fillId="4" fontId="5" numFmtId="164" xfId="0" applyAlignment="1" applyBorder="1" applyFill="1" applyFont="1" applyNumberFormat="1">
      <alignment horizontal="center" readingOrder="2" shrinkToFit="0" vertical="center" wrapText="1"/>
    </xf>
    <xf borderId="1" fillId="5" fontId="5" numFmtId="164" xfId="0" applyAlignment="1" applyBorder="1" applyFill="1" applyFont="1" applyNumberFormat="1">
      <alignment horizontal="center" readingOrder="2" shrinkToFit="0" vertical="center" wrapText="1"/>
    </xf>
    <xf borderId="1" fillId="6" fontId="5" numFmtId="164" xfId="0" applyAlignment="1" applyBorder="1" applyFill="1" applyFont="1" applyNumberFormat="1">
      <alignment horizontal="center" readingOrder="2" shrinkToFit="0" vertical="center" wrapText="1"/>
    </xf>
    <xf borderId="1" fillId="4" fontId="6" numFmtId="164" xfId="0" applyAlignment="1" applyBorder="1" applyFont="1" applyNumberFormat="1">
      <alignment horizontal="right" readingOrder="2" vertical="center"/>
    </xf>
    <xf borderId="1" fillId="4" fontId="7" numFmtId="164" xfId="0" applyAlignment="1" applyBorder="1" applyFont="1" applyNumberFormat="1">
      <alignment horizontal="right" readingOrder="2" vertical="center"/>
    </xf>
    <xf borderId="1" fillId="7" fontId="5" numFmtId="164" xfId="0" applyAlignment="1" applyBorder="1" applyFill="1" applyFont="1" applyNumberFormat="1">
      <alignment horizontal="center" readingOrder="2" shrinkToFit="0" vertical="center" wrapText="1"/>
    </xf>
    <xf borderId="1" fillId="4" fontId="8" numFmtId="164" xfId="0" applyAlignment="1" applyBorder="1" applyFont="1" applyNumberFormat="1">
      <alignment horizontal="right" readingOrder="2" shrinkToFit="0" vertical="center" wrapText="1"/>
    </xf>
    <xf borderId="1" fillId="4" fontId="5" numFmtId="164" xfId="0" applyAlignment="1" applyBorder="1" applyFont="1" applyNumberFormat="1">
      <alignment horizontal="right" readingOrder="2" shrinkToFit="0" vertical="center" wrapText="1"/>
    </xf>
    <xf borderId="0" fillId="0" fontId="2" numFmtId="0" xfId="0" applyFont="1"/>
    <xf borderId="0" fillId="0" fontId="2" numFmtId="164" xfId="0" applyFont="1" applyNumberFormat="1"/>
    <xf borderId="2" fillId="8" fontId="9" numFmtId="0" xfId="0" applyAlignment="1" applyBorder="1" applyFill="1" applyFont="1">
      <alignment horizontal="center"/>
    </xf>
    <xf borderId="3" fillId="0" fontId="10" numFmtId="0" xfId="0" applyBorder="1" applyFont="1"/>
    <xf borderId="4" fillId="0" fontId="10" numFmtId="0" xfId="0" applyBorder="1" applyFont="1"/>
    <xf borderId="5" fillId="7" fontId="0" numFmtId="164" xfId="0" applyBorder="1" applyFont="1" applyNumberFormat="1"/>
    <xf borderId="5" fillId="7" fontId="0" numFmtId="9" xfId="0" applyBorder="1" applyFont="1" applyNumberFormat="1"/>
    <xf borderId="0" fillId="0" fontId="0" numFmtId="9" xfId="0" applyFont="1" applyNumberFormat="1"/>
    <xf borderId="6" fillId="0" fontId="10" numFmtId="0" xfId="0" applyBorder="1" applyFont="1"/>
    <xf borderId="7" fillId="0" fontId="10" numFmtId="0" xfId="0" applyBorder="1" applyFont="1"/>
    <xf borderId="5" fillId="9" fontId="0" numFmtId="164" xfId="0" applyBorder="1" applyFill="1" applyFont="1" applyNumberFormat="1"/>
    <xf borderId="5" fillId="9" fontId="11" numFmtId="164" xfId="0" applyBorder="1" applyFont="1" applyNumberFormat="1"/>
    <xf borderId="5" fillId="9" fontId="0" numFmtId="9" xfId="0" applyBorder="1" applyFont="1" applyNumberFormat="1"/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0" fillId="0" fontId="9" numFmtId="0" xfId="0" applyAlignment="1" applyFont="1">
      <alignment horizontal="center"/>
    </xf>
    <xf borderId="2" fillId="10" fontId="9" numFmtId="0" xfId="0" applyAlignment="1" applyBorder="1" applyFill="1" applyFont="1">
      <alignment horizontal="center"/>
    </xf>
    <xf borderId="5" fillId="7" fontId="12" numFmtId="164" xfId="0" applyBorder="1" applyFont="1" applyNumberFormat="1"/>
    <xf borderId="5" fillId="8" fontId="0" numFmtId="0" xfId="0" applyBorder="1" applyFont="1"/>
    <xf borderId="5" fillId="8" fontId="9" numFmtId="0" xfId="0" applyAlignment="1" applyBorder="1" applyFont="1">
      <alignment horizontal="center"/>
    </xf>
    <xf borderId="5" fillId="8" fontId="13" numFmtId="0" xfId="0" applyAlignment="1" applyBorder="1" applyFont="1">
      <alignment horizontal="center"/>
    </xf>
    <xf borderId="0" fillId="0" fontId="0" numFmtId="0" xfId="0" applyFont="1"/>
    <xf borderId="5" fillId="8" fontId="14" numFmtId="164" xfId="0" applyBorder="1" applyFont="1" applyNumberFormat="1"/>
    <xf borderId="5" fillId="8" fontId="14" numFmtId="9" xfId="0" applyBorder="1" applyFont="1" applyNumberFormat="1"/>
    <xf borderId="2" fillId="10" fontId="15" numFmtId="9" xfId="0" applyAlignment="1" applyBorder="1" applyFont="1" applyNumberFormat="1">
      <alignment horizontal="center"/>
    </xf>
    <xf borderId="5" fillId="11" fontId="14" numFmtId="164" xfId="0" applyBorder="1" applyFill="1" applyFont="1" applyNumberFormat="1"/>
    <xf borderId="5" fillId="11" fontId="14" numFmtId="9" xfId="0" applyBorder="1" applyFont="1" applyNumberFormat="1"/>
    <xf borderId="5" fillId="8" fontId="16" numFmtId="164" xfId="0" applyBorder="1" applyFont="1" applyNumberFormat="1"/>
    <xf borderId="5" fillId="11" fontId="17" numFmtId="164" xfId="0" applyBorder="1" applyFont="1" applyNumberFormat="1"/>
    <xf borderId="5" fillId="4" fontId="3" numFmtId="0" xfId="0" applyBorder="1" applyFont="1"/>
    <xf borderId="0" fillId="0" fontId="3" numFmtId="0" xfId="0" applyAlignment="1" applyFont="1">
      <alignment horizontal="center" shrinkToFit="0" wrapText="1"/>
    </xf>
    <xf borderId="5" fillId="2" fontId="18" numFmtId="0" xfId="0" applyAlignment="1" applyBorder="1" applyFont="1">
      <alignment horizontal="center" readingOrder="2" shrinkToFit="1" vertical="center" wrapText="0"/>
    </xf>
    <xf borderId="5" fillId="2" fontId="1" numFmtId="0" xfId="0" applyAlignment="1" applyBorder="1" applyFont="1">
      <alignment horizontal="center" readingOrder="2" shrinkToFit="0" vertical="center" wrapText="1"/>
    </xf>
    <xf borderId="5" fillId="5" fontId="6" numFmtId="0" xfId="0" applyAlignment="1" applyBorder="1" applyFont="1">
      <alignment horizontal="center" readingOrder="2" vertical="center"/>
    </xf>
    <xf borderId="5" fillId="5" fontId="5" numFmtId="0" xfId="0" applyAlignment="1" applyBorder="1" applyFont="1">
      <alignment horizontal="center" readingOrder="2" shrinkToFit="0" vertical="center" wrapText="1"/>
    </xf>
    <xf borderId="5" fillId="7" fontId="6" numFmtId="0" xfId="0" applyAlignment="1" applyBorder="1" applyFont="1">
      <alignment horizontal="center" readingOrder="2" vertical="center"/>
    </xf>
    <xf borderId="5" fillId="7" fontId="19" numFmtId="0" xfId="0" applyAlignment="1" applyBorder="1" applyFont="1">
      <alignment horizontal="center" readingOrder="2" vertical="center"/>
    </xf>
    <xf borderId="5" fillId="7" fontId="5" numFmtId="0" xfId="0" applyAlignment="1" applyBorder="1" applyFont="1">
      <alignment horizontal="center" readingOrder="2" shrinkToFit="0" vertical="center" wrapText="1"/>
    </xf>
    <xf borderId="5" fillId="5" fontId="20" numFmtId="0" xfId="0" applyAlignment="1" applyBorder="1" applyFont="1">
      <alignment horizontal="center" readingOrder="2" vertical="center"/>
    </xf>
    <xf borderId="5" fillId="7" fontId="0" numFmtId="0" xfId="0" applyBorder="1" applyFont="1"/>
    <xf borderId="5" fillId="7" fontId="0" numFmtId="2" xfId="0" applyBorder="1" applyFont="1" applyNumberFormat="1"/>
    <xf borderId="5" fillId="7" fontId="0" numFmtId="1" xfId="0" applyBorder="1" applyFont="1" applyNumberFormat="1"/>
    <xf borderId="5" fillId="9" fontId="0" numFmtId="0" xfId="0" applyBorder="1" applyFont="1"/>
    <xf borderId="5" fillId="9" fontId="0" numFmtId="2" xfId="0" applyBorder="1" applyFont="1" applyNumberFormat="1"/>
    <xf borderId="5" fillId="9" fontId="0" numFmtId="1" xfId="0" applyBorder="1" applyFont="1" applyNumberFormat="1"/>
    <xf borderId="5" fillId="8" fontId="14" numFmtId="0" xfId="0" applyBorder="1" applyFont="1"/>
    <xf borderId="5" fillId="8" fontId="14" numFmtId="165" xfId="0" applyBorder="1" applyFont="1" applyNumberFormat="1"/>
    <xf borderId="5" fillId="11" fontId="14" numFmtId="0" xfId="0" applyBorder="1" applyFont="1"/>
    <xf borderId="2" fillId="10" fontId="15" numFmtId="165" xfId="0" applyAlignment="1" applyBorder="1" applyFont="1" applyNumberFormat="1">
      <alignment horizont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Coverage with services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</c:spPr>
          <c:cat>
            <c:strRef>
              <c:f>'Coverage II'!$I$6:$I$18</c:f>
            </c:strRef>
          </c:cat>
          <c:val>
            <c:numRef>
              <c:f>'Coverage II'!$J$6:$J$18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'Coverage II'!$I$6:$I$18</c:f>
            </c:strRef>
          </c:cat>
          <c:val>
            <c:numRef>
              <c:f>'Coverage II'!$K$6:$K$18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cat>
            <c:strRef>
              <c:f>'Coverage II'!$I$6:$I$18</c:f>
            </c:strRef>
          </c:cat>
          <c:val>
            <c:numRef>
              <c:f>'Coverage II'!$L$6:$L$18</c:f>
            </c:numRef>
          </c:val>
        </c:ser>
        <c:overlap val="100"/>
        <c:axId val="2063130776"/>
        <c:axId val="2066239930"/>
      </c:barChart>
      <c:catAx>
        <c:axId val="206313077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66239930"/>
      </c:catAx>
      <c:valAx>
        <c:axId val="20662399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6313077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t>Coverage of water supply services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</c:spPr>
          <c:cat>
            <c:strRef>
              <c:f>'Coverage II'!$C$3:$C$151</c:f>
            </c:strRef>
          </c:cat>
          <c:val>
            <c:numRef>
              <c:f>'Coverage II'!$D$3:$D$151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'Coverage II'!$C$3:$C$151</c:f>
            </c:strRef>
          </c:cat>
          <c:val>
            <c:numRef>
              <c:f>'Coverage II'!$E$3:$E$151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cat>
            <c:strRef>
              <c:f>'Coverage II'!$C$3:$C$151</c:f>
            </c:strRef>
          </c:cat>
          <c:val>
            <c:numRef>
              <c:f>'Coverage II'!$F$3:$F$151</c:f>
            </c:numRef>
          </c:val>
        </c:ser>
        <c:overlap val="100"/>
        <c:axId val="1634609709"/>
        <c:axId val="2054483008"/>
      </c:barChart>
      <c:catAx>
        <c:axId val="163460970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600">
                <a:solidFill>
                  <a:srgbClr val="000000"/>
                </a:solidFill>
                <a:latin typeface="Calibri"/>
              </a:defRPr>
            </a:pPr>
          </a:p>
        </c:txPr>
        <c:crossAx val="2054483008"/>
      </c:catAx>
      <c:valAx>
        <c:axId val="20544830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3460970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Average hours of service, hours a day</a:t>
            </a:r>
          </a:p>
        </c:rich>
      </c:tx>
      <c:overlay val="0"/>
    </c:title>
    <c:plotArea>
      <c:layout>
        <c:manualLayout>
          <c:xMode val="edge"/>
          <c:yMode val="edge"/>
          <c:x val="0.206456474190726"/>
          <c:y val="0.139305555555556"/>
          <c:w val="0.726946412948382"/>
          <c:h val="0.720887649460484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'Continuity II'!$J$8:$J$20</c:f>
            </c:strRef>
          </c:cat>
          <c:val>
            <c:numRef>
              <c:f>'Continuity II'!$K$8:$K$20</c:f>
            </c:numRef>
          </c:val>
        </c:ser>
        <c:axId val="1430544624"/>
        <c:axId val="619656179"/>
      </c:barChart>
      <c:catAx>
        <c:axId val="1430544624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19656179"/>
      </c:catAx>
      <c:valAx>
        <c:axId val="619656179"/>
        <c:scaling>
          <c:orientation val="minMax"/>
          <c:max val="24.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30544624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  <a:r>
              <a:t>Hours of uninterrupted water supply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79646"/>
            </a:solidFill>
          </c:spPr>
          <c:cat>
            <c:strRef>
              <c:f>'Continuity I'!$B$3:$B$151</c:f>
            </c:strRef>
          </c:cat>
          <c:val>
            <c:numRef>
              <c:f>'Continuity I'!$D$3:$D$151</c:f>
            </c:numRef>
          </c:val>
        </c:ser>
        <c:axId val="987789474"/>
        <c:axId val="765576113"/>
      </c:barChart>
      <c:catAx>
        <c:axId val="98778947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65576113"/>
      </c:catAx>
      <c:valAx>
        <c:axId val="765576113"/>
        <c:scaling>
          <c:orientation val="minMax"/>
          <c:max val="24.0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8778947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22</xdr:row>
      <xdr:rowOff>0</xdr:rowOff>
    </xdr:from>
    <xdr:ext cx="4000500" cy="2657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</xdr:row>
      <xdr:rowOff>9525</xdr:rowOff>
    </xdr:from>
    <xdr:ext cx="8886825" cy="3771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523875</xdr:colOff>
      <xdr:row>12</xdr:row>
      <xdr:rowOff>161925</xdr:rowOff>
    </xdr:from>
    <xdr:ext cx="4286250" cy="22383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344775" cy="71247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n.m.wikipedia.org/wiki/Buraydah" TargetMode="External"/><Relationship Id="rId42" Type="http://schemas.openxmlformats.org/officeDocument/2006/relationships/hyperlink" Target="https://en.m.wikipedia.org/wiki/Ar_Rass" TargetMode="External"/><Relationship Id="rId41" Type="http://schemas.openxmlformats.org/officeDocument/2006/relationships/hyperlink" Target="https://en.m.wikipedia.org/wiki/Unaizah" TargetMode="External"/><Relationship Id="rId44" Type="http://schemas.openxmlformats.org/officeDocument/2006/relationships/hyperlink" Target="https://en.m.wikipedia.org/wiki/Al_Bukayriyah" TargetMode="External"/><Relationship Id="rId43" Type="http://schemas.openxmlformats.org/officeDocument/2006/relationships/hyperlink" Target="https://en.m.wikipedia.org/w/index.php?title=Al_Mithnab&amp;action=edit&amp;redlink=1" TargetMode="External"/><Relationship Id="rId46" Type="http://schemas.openxmlformats.org/officeDocument/2006/relationships/hyperlink" Target="https://en.m.wikipedia.org/wiki/Asyah" TargetMode="External"/><Relationship Id="rId45" Type="http://schemas.openxmlformats.org/officeDocument/2006/relationships/hyperlink" Target="https://en.m.wikipedia.org/w/index.php?title=Al_Badayea&amp;action=edit&amp;redlink=1" TargetMode="External"/><Relationship Id="rId107" Type="http://schemas.openxmlformats.org/officeDocument/2006/relationships/hyperlink" Target="https://en.m.wikipedia.org/wiki/Sharurah" TargetMode="External"/><Relationship Id="rId106" Type="http://schemas.openxmlformats.org/officeDocument/2006/relationships/hyperlink" Target="https://en.m.wikipedia.org/wiki/Najran_Region" TargetMode="External"/><Relationship Id="rId105" Type="http://schemas.openxmlformats.org/officeDocument/2006/relationships/hyperlink" Target="https://en.m.wikipedia.org/wiki/Najran_Region" TargetMode="External"/><Relationship Id="rId104" Type="http://schemas.openxmlformats.org/officeDocument/2006/relationships/hyperlink" Target="https://en.m.wikipedia.org/w/index.php?title=Al_Darb&amp;action=edit&amp;redlink=1" TargetMode="External"/><Relationship Id="rId109" Type="http://schemas.openxmlformats.org/officeDocument/2006/relationships/hyperlink" Target="https://en.m.wikipedia.org/w/index.php?title=Badr_Al_Janub&amp;action=edit&amp;redlink=1" TargetMode="External"/><Relationship Id="rId108" Type="http://schemas.openxmlformats.org/officeDocument/2006/relationships/hyperlink" Target="https://en.m.wikipedia.org/w/index.php?title=Hubuna&amp;action=edit&amp;redlink=1" TargetMode="External"/><Relationship Id="rId48" Type="http://schemas.openxmlformats.org/officeDocument/2006/relationships/hyperlink" Target="https://en.m.wikipedia.org/wiki/Uyun_AlJiwa" TargetMode="External"/><Relationship Id="rId47" Type="http://schemas.openxmlformats.org/officeDocument/2006/relationships/hyperlink" Target="https://en.m.wikipedia.org/w/index.php?title=Al_Nabhaniyah&amp;action=edit&amp;redlink=1" TargetMode="External"/><Relationship Id="rId49" Type="http://schemas.openxmlformats.org/officeDocument/2006/relationships/hyperlink" Target="https://en.m.wikipedia.org/w/index.php?title=Riyadh_Al_Khabra&amp;action=edit&amp;redlink=1" TargetMode="External"/><Relationship Id="rId103" Type="http://schemas.openxmlformats.org/officeDocument/2006/relationships/hyperlink" Target="https://en.m.wikipedia.org/w/index.php?title=Al_Aridhah&amp;action=edit&amp;redlink=1" TargetMode="External"/><Relationship Id="rId102" Type="http://schemas.openxmlformats.org/officeDocument/2006/relationships/hyperlink" Target="https://en.m.wikipedia.org/w/index.php?title=Al_Edabi&amp;action=edit&amp;redlink=1" TargetMode="External"/><Relationship Id="rId101" Type="http://schemas.openxmlformats.org/officeDocument/2006/relationships/hyperlink" Target="https://en.m.wikipedia.org/wiki/Ahad_al_Masarihah" TargetMode="External"/><Relationship Id="rId100" Type="http://schemas.openxmlformats.org/officeDocument/2006/relationships/hyperlink" Target="https://en.m.wikipedia.org/w/index.php?title=Al_Dayer&amp;action=edit&amp;redlink=1" TargetMode="External"/><Relationship Id="rId31" Type="http://schemas.openxmlformats.org/officeDocument/2006/relationships/hyperlink" Target="https://en.m.wikipedia.org/wiki/Madinah" TargetMode="External"/><Relationship Id="rId30" Type="http://schemas.openxmlformats.org/officeDocument/2006/relationships/hyperlink" Target="https://en.m.wikipedia.org/wiki/Turubah" TargetMode="External"/><Relationship Id="rId33" Type="http://schemas.openxmlformats.org/officeDocument/2006/relationships/hyperlink" Target="https://en.m.wikipedia.org/wiki/Yanbu" TargetMode="External"/><Relationship Id="rId32" Type="http://schemas.openxmlformats.org/officeDocument/2006/relationships/hyperlink" Target="https://en.m.wikipedia.org/wiki/Madinah" TargetMode="External"/><Relationship Id="rId35" Type="http://schemas.openxmlformats.org/officeDocument/2006/relationships/hyperlink" Target="https://en.m.wikipedia.org/wiki/Mahd_adh_Dhahab" TargetMode="External"/><Relationship Id="rId34" Type="http://schemas.openxmlformats.org/officeDocument/2006/relationships/hyperlink" Target="https://en.m.wikipedia.org/wiki/Al-%60Ula" TargetMode="External"/><Relationship Id="rId37" Type="http://schemas.openxmlformats.org/officeDocument/2006/relationships/hyperlink" Target="https://en.m.wikipedia.org/wiki/Khaybar" TargetMode="External"/><Relationship Id="rId36" Type="http://schemas.openxmlformats.org/officeDocument/2006/relationships/hyperlink" Target="https://en.m.wikipedia.org/wiki/Badr,_Saudi_Arabia" TargetMode="External"/><Relationship Id="rId39" Type="http://schemas.openxmlformats.org/officeDocument/2006/relationships/hyperlink" Target="https://en.m.wikipedia.org/wiki/Al-Qassim_Region" TargetMode="External"/><Relationship Id="rId38" Type="http://schemas.openxmlformats.org/officeDocument/2006/relationships/hyperlink" Target="https://en.m.wikipedia.org/w/index.php?title=Al_Henakiyah&amp;action=edit&amp;redlink=1" TargetMode="External"/><Relationship Id="rId20" Type="http://schemas.openxmlformats.org/officeDocument/2006/relationships/hyperlink" Target="https://en.m.wikipedia.org/wiki/Jeddah" TargetMode="External"/><Relationship Id="rId22" Type="http://schemas.openxmlformats.org/officeDocument/2006/relationships/hyperlink" Target="https://en.m.wikipedia.org/wiki/Al_Qunfudhah" TargetMode="External"/><Relationship Id="rId21" Type="http://schemas.openxmlformats.org/officeDocument/2006/relationships/hyperlink" Target="https://en.m.wikipedia.org/wiki/Taif" TargetMode="External"/><Relationship Id="rId24" Type="http://schemas.openxmlformats.org/officeDocument/2006/relationships/hyperlink" Target="https://en.m.wikipedia.org/wiki/Rabigh" TargetMode="External"/><Relationship Id="rId23" Type="http://schemas.openxmlformats.org/officeDocument/2006/relationships/hyperlink" Target="https://en.m.wikipedia.org/wiki/Al_Lith" TargetMode="External"/><Relationship Id="rId26" Type="http://schemas.openxmlformats.org/officeDocument/2006/relationships/hyperlink" Target="https://en.m.wikipedia.org/wiki/Khulays" TargetMode="External"/><Relationship Id="rId121" Type="http://schemas.openxmlformats.org/officeDocument/2006/relationships/hyperlink" Target="https://en.m.wikipedia.org/wiki/Al_Jawf_Region" TargetMode="External"/><Relationship Id="rId25" Type="http://schemas.openxmlformats.org/officeDocument/2006/relationships/hyperlink" Target="https://en.m.wikipedia.org/wiki/Al_Jumum" TargetMode="External"/><Relationship Id="rId120" Type="http://schemas.openxmlformats.org/officeDocument/2006/relationships/hyperlink" Target="https://en.m.wikipedia.org/w/index.php?title=Al_Qara&amp;action=edit&amp;redlink=1" TargetMode="External"/><Relationship Id="rId28" Type="http://schemas.openxmlformats.org/officeDocument/2006/relationships/hyperlink" Target="https://en.m.wikipedia.org/w/index.php?title=Al_Khurmah,_Makkah&amp;action=edit&amp;redlink=1" TargetMode="External"/><Relationship Id="rId27" Type="http://schemas.openxmlformats.org/officeDocument/2006/relationships/hyperlink" Target="https://en.m.wikipedia.org/w/index.php?title=Al_Kamil,_Makkah&amp;action=edit&amp;redlink=1" TargetMode="External"/><Relationship Id="rId125" Type="http://schemas.openxmlformats.org/officeDocument/2006/relationships/drawing" Target="../drawings/drawing2.xml"/><Relationship Id="rId29" Type="http://schemas.openxmlformats.org/officeDocument/2006/relationships/hyperlink" Target="https://en.m.wikipedia.org/wiki/Ranyah" TargetMode="External"/><Relationship Id="rId124" Type="http://schemas.openxmlformats.org/officeDocument/2006/relationships/hyperlink" Target="https://en.m.wikipedia.org/wiki/Dumat_Al-Jandal" TargetMode="External"/><Relationship Id="rId123" Type="http://schemas.openxmlformats.org/officeDocument/2006/relationships/hyperlink" Target="https://en.m.wikipedia.org/wiki/Qurayyat,_Saudi_Arabia" TargetMode="External"/><Relationship Id="rId122" Type="http://schemas.openxmlformats.org/officeDocument/2006/relationships/hyperlink" Target="https://en.m.wikipedia.org/wiki/Sakakah" TargetMode="External"/><Relationship Id="rId95" Type="http://schemas.openxmlformats.org/officeDocument/2006/relationships/hyperlink" Target="https://en.m.wikipedia.org/w/index.php?title=Al_Harth&amp;action=edit&amp;redlink=1" TargetMode="External"/><Relationship Id="rId94" Type="http://schemas.openxmlformats.org/officeDocument/2006/relationships/hyperlink" Target="https://en.m.wikipedia.org/wiki/Samtah" TargetMode="External"/><Relationship Id="rId97" Type="http://schemas.openxmlformats.org/officeDocument/2006/relationships/hyperlink" Target="https://en.m.wikipedia.org/w/index.php?title=Al_Reeth&amp;action=edit&amp;redlink=1" TargetMode="External"/><Relationship Id="rId96" Type="http://schemas.openxmlformats.org/officeDocument/2006/relationships/hyperlink" Target="https://en.m.wikipedia.org/w/index.php?title=Damad,_Jizan&amp;action=edit&amp;redlink=1" TargetMode="External"/><Relationship Id="rId11" Type="http://schemas.openxmlformats.org/officeDocument/2006/relationships/hyperlink" Target="https://en.m.wikipedia.org/wiki/Afif" TargetMode="External"/><Relationship Id="rId99" Type="http://schemas.openxmlformats.org/officeDocument/2006/relationships/hyperlink" Target="https://en.m.wikipedia.org/w/index.php?title=Farasan,_Jizan&amp;action=edit&amp;redlink=1" TargetMode="External"/><Relationship Id="rId10" Type="http://schemas.openxmlformats.org/officeDocument/2006/relationships/hyperlink" Target="https://en.m.wikipedia.org/wiki/Hotat_Bani_Tamim" TargetMode="External"/><Relationship Id="rId98" Type="http://schemas.openxmlformats.org/officeDocument/2006/relationships/hyperlink" Target="https://en.m.wikipedia.org/w/index.php?title=Baish&amp;action=edit&amp;redlink=1" TargetMode="External"/><Relationship Id="rId13" Type="http://schemas.openxmlformats.org/officeDocument/2006/relationships/hyperlink" Target="https://en.m.wikipedia.org/wiki/Dhurma" TargetMode="External"/><Relationship Id="rId12" Type="http://schemas.openxmlformats.org/officeDocument/2006/relationships/hyperlink" Target="https://en.m.wikipedia.org/wiki/As_Sulayyil" TargetMode="External"/><Relationship Id="rId91" Type="http://schemas.openxmlformats.org/officeDocument/2006/relationships/hyperlink" Target="https://en.m.wikipedia.org/wiki/Jizan_Region" TargetMode="External"/><Relationship Id="rId90" Type="http://schemas.openxmlformats.org/officeDocument/2006/relationships/hyperlink" Target="https://en.m.wikipedia.org/wiki/Jizan_Region" TargetMode="External"/><Relationship Id="rId93" Type="http://schemas.openxmlformats.org/officeDocument/2006/relationships/hyperlink" Target="https://en.m.wikipedia.org/wiki/Abu_%60Arish" TargetMode="External"/><Relationship Id="rId92" Type="http://schemas.openxmlformats.org/officeDocument/2006/relationships/hyperlink" Target="https://en.m.wikipedia.org/wiki/Sabya" TargetMode="External"/><Relationship Id="rId118" Type="http://schemas.openxmlformats.org/officeDocument/2006/relationships/hyperlink" Target="https://en.m.wikipedia.org/w/index.php?title=Al_Aqiq&amp;action=edit&amp;redlink=1" TargetMode="External"/><Relationship Id="rId117" Type="http://schemas.openxmlformats.org/officeDocument/2006/relationships/hyperlink" Target="https://en.m.wikipedia.org/w/index.php?title=Al_Makhwah&amp;action=edit&amp;redlink=1" TargetMode="External"/><Relationship Id="rId116" Type="http://schemas.openxmlformats.org/officeDocument/2006/relationships/hyperlink" Target="https://en.m.wikipedia.org/w/index.php?title=Al_Mandaq&amp;action=edit&amp;redlink=1" TargetMode="External"/><Relationship Id="rId115" Type="http://schemas.openxmlformats.org/officeDocument/2006/relationships/hyperlink" Target="https://en.m.wikipedia.org/wiki/Baljurashi" TargetMode="External"/><Relationship Id="rId119" Type="http://schemas.openxmlformats.org/officeDocument/2006/relationships/hyperlink" Target="https://en.m.wikipedia.org/w/index.php?title=Qilwah&amp;action=edit&amp;redlink=1" TargetMode="External"/><Relationship Id="rId15" Type="http://schemas.openxmlformats.org/officeDocument/2006/relationships/hyperlink" Target="https://en.m.wikipedia.org/wiki/Rumah,_Riyadh" TargetMode="External"/><Relationship Id="rId110" Type="http://schemas.openxmlformats.org/officeDocument/2006/relationships/hyperlink" Target="https://en.m.wikipedia.org/w/index.php?title=Yadamah&amp;action=edit&amp;redlink=1" TargetMode="External"/><Relationship Id="rId14" Type="http://schemas.openxmlformats.org/officeDocument/2006/relationships/hyperlink" Target="https://en.m.wikipedia.org/wiki/Al-Muzahmiyya" TargetMode="External"/><Relationship Id="rId17" Type="http://schemas.openxmlformats.org/officeDocument/2006/relationships/hyperlink" Target="https://en.m.wikipedia.org/w/index.php?title=Huraymila&amp;action=edit&amp;redlink=1" TargetMode="External"/><Relationship Id="rId16" Type="http://schemas.openxmlformats.org/officeDocument/2006/relationships/hyperlink" Target="https://en.m.wikipedia.org/wiki/Thadiq" TargetMode="External"/><Relationship Id="rId19" Type="http://schemas.openxmlformats.org/officeDocument/2006/relationships/hyperlink" Target="https://en.m.wikipedia.org/wiki/Al-Ghat" TargetMode="External"/><Relationship Id="rId114" Type="http://schemas.openxmlformats.org/officeDocument/2006/relationships/hyperlink" Target="https://en.m.wikipedia.org/wiki/Al_Bahah_Region" TargetMode="External"/><Relationship Id="rId18" Type="http://schemas.openxmlformats.org/officeDocument/2006/relationships/hyperlink" Target="https://en.m.wikipedia.org/wiki/Al-H%CC%A8ar%C4%ABq" TargetMode="External"/><Relationship Id="rId113" Type="http://schemas.openxmlformats.org/officeDocument/2006/relationships/hyperlink" Target="https://en.m.wikipedia.org/wiki/Al_Bahah_Region" TargetMode="External"/><Relationship Id="rId112" Type="http://schemas.openxmlformats.org/officeDocument/2006/relationships/hyperlink" Target="https://en.m.wikipedia.org/w/index.php?title=Khubash&amp;action=edit&amp;redlink=1" TargetMode="External"/><Relationship Id="rId111" Type="http://schemas.openxmlformats.org/officeDocument/2006/relationships/hyperlink" Target="https://en.m.wikipedia.org/w/index.php?title=Thar,_Najran&amp;action=edit&amp;redlink=1" TargetMode="External"/><Relationship Id="rId84" Type="http://schemas.openxmlformats.org/officeDocument/2006/relationships/hyperlink" Target="https://en.m.wikipedia.org/w/index.php?title=Al_Khazaiah&amp;action=edit&amp;redlink=1" TargetMode="External"/><Relationship Id="rId83" Type="http://schemas.openxmlformats.org/officeDocument/2006/relationships/hyperlink" Target="https://en.m.wikipedia.org/w/index.php?title=Baqaa,_Ha%27il&amp;action=edit&amp;redlink=1" TargetMode="External"/><Relationship Id="rId86" Type="http://schemas.openxmlformats.org/officeDocument/2006/relationships/hyperlink" Target="https://en.m.wikipedia.org/wiki/Northern_Borders_Region" TargetMode="External"/><Relationship Id="rId85" Type="http://schemas.openxmlformats.org/officeDocument/2006/relationships/hyperlink" Target="https://en.m.wikipedia.org/w/index.php?title=Al_Shinan&amp;action=edit&amp;redlink=1" TargetMode="External"/><Relationship Id="rId88" Type="http://schemas.openxmlformats.org/officeDocument/2006/relationships/hyperlink" Target="https://en.m.wikipedia.org/wiki/Rafha" TargetMode="External"/><Relationship Id="rId87" Type="http://schemas.openxmlformats.org/officeDocument/2006/relationships/hyperlink" Target="https://en.m.wikipedia.org/wiki/Arar,_Saudi_Arabia" TargetMode="External"/><Relationship Id="rId89" Type="http://schemas.openxmlformats.org/officeDocument/2006/relationships/hyperlink" Target="https://en.m.wikipedia.org/wiki/Turaif" TargetMode="External"/><Relationship Id="rId80" Type="http://schemas.openxmlformats.org/officeDocument/2006/relationships/hyperlink" Target="https://en.m.wikipedia.org/wiki/Haql" TargetMode="External"/><Relationship Id="rId82" Type="http://schemas.openxmlformats.org/officeDocument/2006/relationships/hyperlink" Target="https://en.m.wikipedia.org/wiki/Ha%27il_Region" TargetMode="External"/><Relationship Id="rId81" Type="http://schemas.openxmlformats.org/officeDocument/2006/relationships/hyperlink" Target="https://en.m.wikipedia.org/wiki/Ha%27il_Region" TargetMode="External"/><Relationship Id="rId1" Type="http://schemas.openxmlformats.org/officeDocument/2006/relationships/hyperlink" Target="https://en.m.wikipedia.org/wiki/Diriyah" TargetMode="External"/><Relationship Id="rId2" Type="http://schemas.openxmlformats.org/officeDocument/2006/relationships/hyperlink" Target="https://en.m.wikipedia.org/wiki/Al-Kharj" TargetMode="External"/><Relationship Id="rId3" Type="http://schemas.openxmlformats.org/officeDocument/2006/relationships/hyperlink" Target="https://en.m.wikipedia.org/wiki/Dawadmi" TargetMode="External"/><Relationship Id="rId4" Type="http://schemas.openxmlformats.org/officeDocument/2006/relationships/hyperlink" Target="https://en.m.wikipedia.org/wiki/Al_Majma%27ah" TargetMode="External"/><Relationship Id="rId9" Type="http://schemas.openxmlformats.org/officeDocument/2006/relationships/hyperlink" Target="https://en.m.wikipedia.org/wiki/Shuqrah" TargetMode="External"/><Relationship Id="rId5" Type="http://schemas.openxmlformats.org/officeDocument/2006/relationships/hyperlink" Target="https://en.m.wikipedia.org/wiki/Al-Quway%27iyah" TargetMode="External"/><Relationship Id="rId6" Type="http://schemas.openxmlformats.org/officeDocument/2006/relationships/hyperlink" Target="https://en.m.wikipedia.org/wiki/Wadi_ad-Dawasir" TargetMode="External"/><Relationship Id="rId7" Type="http://schemas.openxmlformats.org/officeDocument/2006/relationships/hyperlink" Target="https://en.m.wikipedia.org/wiki/Layla_(town)" TargetMode="External"/><Relationship Id="rId8" Type="http://schemas.openxmlformats.org/officeDocument/2006/relationships/hyperlink" Target="https://en.m.wikipedia.org/wiki/Al_Zulfi" TargetMode="External"/><Relationship Id="rId73" Type="http://schemas.openxmlformats.org/officeDocument/2006/relationships/hyperlink" Target="https://en.m.wikipedia.org/w/index.php?title=Al_Majaridah&amp;action=edit&amp;redlink=1" TargetMode="External"/><Relationship Id="rId72" Type="http://schemas.openxmlformats.org/officeDocument/2006/relationships/hyperlink" Target="https://en.m.wikipedia.org/w/index.php?title=Balqarn&amp;action=edit&amp;redlink=1" TargetMode="External"/><Relationship Id="rId75" Type="http://schemas.openxmlformats.org/officeDocument/2006/relationships/hyperlink" Target="https://en.m.wikipedia.org/wiki/Tabuk_Region" TargetMode="External"/><Relationship Id="rId74" Type="http://schemas.openxmlformats.org/officeDocument/2006/relationships/hyperlink" Target="https://en.m.wikipedia.org/wiki/Tabuk_Region" TargetMode="External"/><Relationship Id="rId77" Type="http://schemas.openxmlformats.org/officeDocument/2006/relationships/hyperlink" Target="https://en.m.wikipedia.org/wiki/Duba,_Saudi_Arabia" TargetMode="External"/><Relationship Id="rId76" Type="http://schemas.openxmlformats.org/officeDocument/2006/relationships/hyperlink" Target="https://en.m.wikipedia.org/wiki/Al_Wajh" TargetMode="External"/><Relationship Id="rId79" Type="http://schemas.openxmlformats.org/officeDocument/2006/relationships/hyperlink" Target="https://en.m.wikipedia.org/w/index.php?title=Umluj,Tabuk&amp;action=edit&amp;redlink=1" TargetMode="External"/><Relationship Id="rId78" Type="http://schemas.openxmlformats.org/officeDocument/2006/relationships/hyperlink" Target="https://en.m.wikipedia.org/wiki/Tayma" TargetMode="External"/><Relationship Id="rId71" Type="http://schemas.openxmlformats.org/officeDocument/2006/relationships/hyperlink" Target="https://en.m.wikipedia.org/w/index.php?title=Dhahran_Al_Janub&amp;action=edit&amp;redlink=1" TargetMode="External"/><Relationship Id="rId70" Type="http://schemas.openxmlformats.org/officeDocument/2006/relationships/hyperlink" Target="https://en.m.wikipedia.org/w/index.php?title=Ahad_Rafidah&amp;action=edit&amp;redlink=1" TargetMode="External"/><Relationship Id="rId62" Type="http://schemas.openxmlformats.org/officeDocument/2006/relationships/hyperlink" Target="https://en.m.wikipedia.org/wiki/%27Asir_Region" TargetMode="External"/><Relationship Id="rId61" Type="http://schemas.openxmlformats.org/officeDocument/2006/relationships/hyperlink" Target="https://en.m.wikipedia.org/wiki/Qaryat_al-Ulya" TargetMode="External"/><Relationship Id="rId64" Type="http://schemas.openxmlformats.org/officeDocument/2006/relationships/hyperlink" Target="https://en.m.wikipedia.org/wiki/Khamis_Mushait" TargetMode="External"/><Relationship Id="rId63" Type="http://schemas.openxmlformats.org/officeDocument/2006/relationships/hyperlink" Target="https://en.m.wikipedia.org/wiki/Abha" TargetMode="External"/><Relationship Id="rId66" Type="http://schemas.openxmlformats.org/officeDocument/2006/relationships/hyperlink" Target="https://en.m.wikipedia.org/wiki/Al-Namas" TargetMode="External"/><Relationship Id="rId65" Type="http://schemas.openxmlformats.org/officeDocument/2006/relationships/hyperlink" Target="https://en.m.wikipedia.org/wiki/Bisha" TargetMode="External"/><Relationship Id="rId68" Type="http://schemas.openxmlformats.org/officeDocument/2006/relationships/hyperlink" Target="https://en.m.wikipedia.org/w/index.php?title=Sarat_Abidah&amp;action=edit&amp;redlink=1" TargetMode="External"/><Relationship Id="rId67" Type="http://schemas.openxmlformats.org/officeDocument/2006/relationships/hyperlink" Target="https://en.m.wikipedia.org/w/index.php?title=Muhayil&amp;action=edit&amp;redlink=1" TargetMode="External"/><Relationship Id="rId60" Type="http://schemas.openxmlformats.org/officeDocument/2006/relationships/hyperlink" Target="https://en.m.wikipedia.org/w/index.php?title=Al_Nairyah&amp;action=edit&amp;redlink=1" TargetMode="External"/><Relationship Id="rId69" Type="http://schemas.openxmlformats.org/officeDocument/2006/relationships/hyperlink" Target="https://en.m.wikipedia.org/wiki/Tathlith_Governorate" TargetMode="External"/><Relationship Id="rId51" Type="http://schemas.openxmlformats.org/officeDocument/2006/relationships/hyperlink" Target="https://en.m.wikipedia.org/wiki/Dammam" TargetMode="External"/><Relationship Id="rId50" Type="http://schemas.openxmlformats.org/officeDocument/2006/relationships/hyperlink" Target="https://en.m.wikipedia.org/w/index.php?title=Al_Shimasiyah&amp;action=edit&amp;redlink=1" TargetMode="External"/><Relationship Id="rId53" Type="http://schemas.openxmlformats.org/officeDocument/2006/relationships/hyperlink" Target="https://en.m.wikipedia.org/wiki/Hafar_Al-Batin" TargetMode="External"/><Relationship Id="rId52" Type="http://schemas.openxmlformats.org/officeDocument/2006/relationships/hyperlink" Target="https://en.m.wikipedia.org/wiki/Al-Ahsa_Governorate" TargetMode="External"/><Relationship Id="rId55" Type="http://schemas.openxmlformats.org/officeDocument/2006/relationships/hyperlink" Target="https://en.m.wikipedia.org/wiki/Qatif" TargetMode="External"/><Relationship Id="rId54" Type="http://schemas.openxmlformats.org/officeDocument/2006/relationships/hyperlink" Target="https://en.m.wikipedia.org/wiki/Jubail" TargetMode="External"/><Relationship Id="rId57" Type="http://schemas.openxmlformats.org/officeDocument/2006/relationships/hyperlink" Target="https://en.m.wikipedia.org/wiki/Khafji" TargetMode="External"/><Relationship Id="rId56" Type="http://schemas.openxmlformats.org/officeDocument/2006/relationships/hyperlink" Target="https://en.m.wikipedia.org/wiki/Khobar" TargetMode="External"/><Relationship Id="rId59" Type="http://schemas.openxmlformats.org/officeDocument/2006/relationships/hyperlink" Target="https://en.m.wikipedia.org/wiki/Abqaiq" TargetMode="External"/><Relationship Id="rId58" Type="http://schemas.openxmlformats.org/officeDocument/2006/relationships/hyperlink" Target="https://en.m.wikipedia.org/wiki/Ras_Tanurah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en.m.wikipedia.org/wiki/Buraydah" TargetMode="External"/><Relationship Id="rId42" Type="http://schemas.openxmlformats.org/officeDocument/2006/relationships/hyperlink" Target="https://en.m.wikipedia.org/wiki/Ar_Rass" TargetMode="External"/><Relationship Id="rId41" Type="http://schemas.openxmlformats.org/officeDocument/2006/relationships/hyperlink" Target="https://en.m.wikipedia.org/wiki/Unaizah" TargetMode="External"/><Relationship Id="rId44" Type="http://schemas.openxmlformats.org/officeDocument/2006/relationships/hyperlink" Target="https://en.m.wikipedia.org/wiki/Al_Bukayriyah" TargetMode="External"/><Relationship Id="rId43" Type="http://schemas.openxmlformats.org/officeDocument/2006/relationships/hyperlink" Target="https://en.m.wikipedia.org/w/index.php?title=Al_Mithnab&amp;action=edit&amp;redlink=1" TargetMode="External"/><Relationship Id="rId46" Type="http://schemas.openxmlformats.org/officeDocument/2006/relationships/hyperlink" Target="https://en.m.wikipedia.org/wiki/Asyah" TargetMode="External"/><Relationship Id="rId45" Type="http://schemas.openxmlformats.org/officeDocument/2006/relationships/hyperlink" Target="https://en.m.wikipedia.org/w/index.php?title=Al_Badayea&amp;action=edit&amp;redlink=1" TargetMode="External"/><Relationship Id="rId107" Type="http://schemas.openxmlformats.org/officeDocument/2006/relationships/hyperlink" Target="https://en.m.wikipedia.org/wiki/Sharurah" TargetMode="External"/><Relationship Id="rId106" Type="http://schemas.openxmlformats.org/officeDocument/2006/relationships/hyperlink" Target="https://en.m.wikipedia.org/wiki/Najran_Region" TargetMode="External"/><Relationship Id="rId105" Type="http://schemas.openxmlformats.org/officeDocument/2006/relationships/hyperlink" Target="https://en.m.wikipedia.org/wiki/Najran_Region" TargetMode="External"/><Relationship Id="rId104" Type="http://schemas.openxmlformats.org/officeDocument/2006/relationships/hyperlink" Target="https://en.m.wikipedia.org/w/index.php?title=Al_Darb&amp;action=edit&amp;redlink=1" TargetMode="External"/><Relationship Id="rId109" Type="http://schemas.openxmlformats.org/officeDocument/2006/relationships/hyperlink" Target="https://en.m.wikipedia.org/w/index.php?title=Badr_Al_Janub&amp;action=edit&amp;redlink=1" TargetMode="External"/><Relationship Id="rId108" Type="http://schemas.openxmlformats.org/officeDocument/2006/relationships/hyperlink" Target="https://en.m.wikipedia.org/w/index.php?title=Hubuna&amp;action=edit&amp;redlink=1" TargetMode="External"/><Relationship Id="rId48" Type="http://schemas.openxmlformats.org/officeDocument/2006/relationships/hyperlink" Target="https://en.m.wikipedia.org/wiki/Uyun_AlJiwa" TargetMode="External"/><Relationship Id="rId47" Type="http://schemas.openxmlformats.org/officeDocument/2006/relationships/hyperlink" Target="https://en.m.wikipedia.org/w/index.php?title=Al_Nabhaniyah&amp;action=edit&amp;redlink=1" TargetMode="External"/><Relationship Id="rId49" Type="http://schemas.openxmlformats.org/officeDocument/2006/relationships/hyperlink" Target="https://en.m.wikipedia.org/w/index.php?title=Riyadh_Al_Khabra&amp;action=edit&amp;redlink=1" TargetMode="External"/><Relationship Id="rId103" Type="http://schemas.openxmlformats.org/officeDocument/2006/relationships/hyperlink" Target="https://en.m.wikipedia.org/w/index.php?title=Al_Aridhah&amp;action=edit&amp;redlink=1" TargetMode="External"/><Relationship Id="rId102" Type="http://schemas.openxmlformats.org/officeDocument/2006/relationships/hyperlink" Target="https://en.m.wikipedia.org/w/index.php?title=Al_Edabi&amp;action=edit&amp;redlink=1" TargetMode="External"/><Relationship Id="rId101" Type="http://schemas.openxmlformats.org/officeDocument/2006/relationships/hyperlink" Target="https://en.m.wikipedia.org/wiki/Ahad_al_Masarihah" TargetMode="External"/><Relationship Id="rId100" Type="http://schemas.openxmlformats.org/officeDocument/2006/relationships/hyperlink" Target="https://en.m.wikipedia.org/w/index.php?title=Al_Dayer&amp;action=edit&amp;redlink=1" TargetMode="External"/><Relationship Id="rId31" Type="http://schemas.openxmlformats.org/officeDocument/2006/relationships/hyperlink" Target="https://en.m.wikipedia.org/wiki/Madinah" TargetMode="External"/><Relationship Id="rId30" Type="http://schemas.openxmlformats.org/officeDocument/2006/relationships/hyperlink" Target="https://en.m.wikipedia.org/wiki/Turubah" TargetMode="External"/><Relationship Id="rId33" Type="http://schemas.openxmlformats.org/officeDocument/2006/relationships/hyperlink" Target="https://en.m.wikipedia.org/wiki/Yanbu" TargetMode="External"/><Relationship Id="rId32" Type="http://schemas.openxmlformats.org/officeDocument/2006/relationships/hyperlink" Target="https://en.m.wikipedia.org/wiki/Madinah" TargetMode="External"/><Relationship Id="rId35" Type="http://schemas.openxmlformats.org/officeDocument/2006/relationships/hyperlink" Target="https://en.m.wikipedia.org/wiki/Mahd_adh_Dhahab" TargetMode="External"/><Relationship Id="rId34" Type="http://schemas.openxmlformats.org/officeDocument/2006/relationships/hyperlink" Target="https://en.m.wikipedia.org/wiki/Al-%60Ula" TargetMode="External"/><Relationship Id="rId37" Type="http://schemas.openxmlformats.org/officeDocument/2006/relationships/hyperlink" Target="https://en.m.wikipedia.org/wiki/Khaybar" TargetMode="External"/><Relationship Id="rId36" Type="http://schemas.openxmlformats.org/officeDocument/2006/relationships/hyperlink" Target="https://en.m.wikipedia.org/wiki/Badr,_Saudi_Arabia" TargetMode="External"/><Relationship Id="rId39" Type="http://schemas.openxmlformats.org/officeDocument/2006/relationships/hyperlink" Target="https://en.m.wikipedia.org/wiki/Al-Qassim_Region" TargetMode="External"/><Relationship Id="rId38" Type="http://schemas.openxmlformats.org/officeDocument/2006/relationships/hyperlink" Target="https://en.m.wikipedia.org/w/index.php?title=Al_Henakiyah&amp;action=edit&amp;redlink=1" TargetMode="External"/><Relationship Id="rId20" Type="http://schemas.openxmlformats.org/officeDocument/2006/relationships/hyperlink" Target="https://en.m.wikipedia.org/wiki/Jeddah" TargetMode="External"/><Relationship Id="rId22" Type="http://schemas.openxmlformats.org/officeDocument/2006/relationships/hyperlink" Target="https://en.m.wikipedia.org/wiki/Al_Qunfudhah" TargetMode="External"/><Relationship Id="rId21" Type="http://schemas.openxmlformats.org/officeDocument/2006/relationships/hyperlink" Target="https://en.m.wikipedia.org/wiki/Taif" TargetMode="External"/><Relationship Id="rId24" Type="http://schemas.openxmlformats.org/officeDocument/2006/relationships/hyperlink" Target="https://en.m.wikipedia.org/wiki/Rabigh" TargetMode="External"/><Relationship Id="rId23" Type="http://schemas.openxmlformats.org/officeDocument/2006/relationships/hyperlink" Target="https://en.m.wikipedia.org/wiki/Al_Lith" TargetMode="External"/><Relationship Id="rId26" Type="http://schemas.openxmlformats.org/officeDocument/2006/relationships/hyperlink" Target="https://en.m.wikipedia.org/wiki/Khulays" TargetMode="External"/><Relationship Id="rId121" Type="http://schemas.openxmlformats.org/officeDocument/2006/relationships/hyperlink" Target="https://en.m.wikipedia.org/wiki/Al_Jawf_Region" TargetMode="External"/><Relationship Id="rId25" Type="http://schemas.openxmlformats.org/officeDocument/2006/relationships/hyperlink" Target="https://en.m.wikipedia.org/wiki/Al_Jumum" TargetMode="External"/><Relationship Id="rId120" Type="http://schemas.openxmlformats.org/officeDocument/2006/relationships/hyperlink" Target="https://en.m.wikipedia.org/w/index.php?title=Al_Qara&amp;action=edit&amp;redlink=1" TargetMode="External"/><Relationship Id="rId28" Type="http://schemas.openxmlformats.org/officeDocument/2006/relationships/hyperlink" Target="https://en.m.wikipedia.org/w/index.php?title=Al_Khurmah,_Makkah&amp;action=edit&amp;redlink=1" TargetMode="External"/><Relationship Id="rId27" Type="http://schemas.openxmlformats.org/officeDocument/2006/relationships/hyperlink" Target="https://en.m.wikipedia.org/w/index.php?title=Al_Kamil,_Makkah&amp;action=edit&amp;redlink=1" TargetMode="External"/><Relationship Id="rId125" Type="http://schemas.openxmlformats.org/officeDocument/2006/relationships/drawing" Target="../drawings/drawing5.xml"/><Relationship Id="rId29" Type="http://schemas.openxmlformats.org/officeDocument/2006/relationships/hyperlink" Target="https://en.m.wikipedia.org/wiki/Ranyah" TargetMode="External"/><Relationship Id="rId124" Type="http://schemas.openxmlformats.org/officeDocument/2006/relationships/hyperlink" Target="https://en.m.wikipedia.org/wiki/Dumat_Al-Jandal" TargetMode="External"/><Relationship Id="rId123" Type="http://schemas.openxmlformats.org/officeDocument/2006/relationships/hyperlink" Target="https://en.m.wikipedia.org/wiki/Qurayyat,_Saudi_Arabia" TargetMode="External"/><Relationship Id="rId122" Type="http://schemas.openxmlformats.org/officeDocument/2006/relationships/hyperlink" Target="https://en.m.wikipedia.org/wiki/Sakakah" TargetMode="External"/><Relationship Id="rId95" Type="http://schemas.openxmlformats.org/officeDocument/2006/relationships/hyperlink" Target="https://en.m.wikipedia.org/w/index.php?title=Al_Harth&amp;action=edit&amp;redlink=1" TargetMode="External"/><Relationship Id="rId94" Type="http://schemas.openxmlformats.org/officeDocument/2006/relationships/hyperlink" Target="https://en.m.wikipedia.org/wiki/Samtah" TargetMode="External"/><Relationship Id="rId97" Type="http://schemas.openxmlformats.org/officeDocument/2006/relationships/hyperlink" Target="https://en.m.wikipedia.org/w/index.php?title=Al_Reeth&amp;action=edit&amp;redlink=1" TargetMode="External"/><Relationship Id="rId96" Type="http://schemas.openxmlformats.org/officeDocument/2006/relationships/hyperlink" Target="https://en.m.wikipedia.org/w/index.php?title=Damad,_Jizan&amp;action=edit&amp;redlink=1" TargetMode="External"/><Relationship Id="rId11" Type="http://schemas.openxmlformats.org/officeDocument/2006/relationships/hyperlink" Target="https://en.m.wikipedia.org/wiki/Afif" TargetMode="External"/><Relationship Id="rId99" Type="http://schemas.openxmlformats.org/officeDocument/2006/relationships/hyperlink" Target="https://en.m.wikipedia.org/w/index.php?title=Farasan,_Jizan&amp;action=edit&amp;redlink=1" TargetMode="External"/><Relationship Id="rId10" Type="http://schemas.openxmlformats.org/officeDocument/2006/relationships/hyperlink" Target="https://en.m.wikipedia.org/wiki/Hotat_Bani_Tamim" TargetMode="External"/><Relationship Id="rId98" Type="http://schemas.openxmlformats.org/officeDocument/2006/relationships/hyperlink" Target="https://en.m.wikipedia.org/w/index.php?title=Baish&amp;action=edit&amp;redlink=1" TargetMode="External"/><Relationship Id="rId13" Type="http://schemas.openxmlformats.org/officeDocument/2006/relationships/hyperlink" Target="https://en.m.wikipedia.org/wiki/Dhurma" TargetMode="External"/><Relationship Id="rId12" Type="http://schemas.openxmlformats.org/officeDocument/2006/relationships/hyperlink" Target="https://en.m.wikipedia.org/wiki/As_Sulayyil" TargetMode="External"/><Relationship Id="rId91" Type="http://schemas.openxmlformats.org/officeDocument/2006/relationships/hyperlink" Target="https://en.m.wikipedia.org/wiki/Jizan_Region" TargetMode="External"/><Relationship Id="rId90" Type="http://schemas.openxmlformats.org/officeDocument/2006/relationships/hyperlink" Target="https://en.m.wikipedia.org/wiki/Jizan_Region" TargetMode="External"/><Relationship Id="rId93" Type="http://schemas.openxmlformats.org/officeDocument/2006/relationships/hyperlink" Target="https://en.m.wikipedia.org/wiki/Abu_%60Arish" TargetMode="External"/><Relationship Id="rId92" Type="http://schemas.openxmlformats.org/officeDocument/2006/relationships/hyperlink" Target="https://en.m.wikipedia.org/wiki/Sabya" TargetMode="External"/><Relationship Id="rId118" Type="http://schemas.openxmlformats.org/officeDocument/2006/relationships/hyperlink" Target="https://en.m.wikipedia.org/w/index.php?title=Al_Aqiq&amp;action=edit&amp;redlink=1" TargetMode="External"/><Relationship Id="rId117" Type="http://schemas.openxmlformats.org/officeDocument/2006/relationships/hyperlink" Target="https://en.m.wikipedia.org/w/index.php?title=Al_Makhwah&amp;action=edit&amp;redlink=1" TargetMode="External"/><Relationship Id="rId116" Type="http://schemas.openxmlformats.org/officeDocument/2006/relationships/hyperlink" Target="https://en.m.wikipedia.org/w/index.php?title=Al_Mandaq&amp;action=edit&amp;redlink=1" TargetMode="External"/><Relationship Id="rId115" Type="http://schemas.openxmlformats.org/officeDocument/2006/relationships/hyperlink" Target="https://en.m.wikipedia.org/wiki/Baljurashi" TargetMode="External"/><Relationship Id="rId119" Type="http://schemas.openxmlformats.org/officeDocument/2006/relationships/hyperlink" Target="https://en.m.wikipedia.org/w/index.php?title=Qilwah&amp;action=edit&amp;redlink=1" TargetMode="External"/><Relationship Id="rId15" Type="http://schemas.openxmlformats.org/officeDocument/2006/relationships/hyperlink" Target="https://en.m.wikipedia.org/wiki/Rumah,_Riyadh" TargetMode="External"/><Relationship Id="rId110" Type="http://schemas.openxmlformats.org/officeDocument/2006/relationships/hyperlink" Target="https://en.m.wikipedia.org/w/index.php?title=Yadamah&amp;action=edit&amp;redlink=1" TargetMode="External"/><Relationship Id="rId14" Type="http://schemas.openxmlformats.org/officeDocument/2006/relationships/hyperlink" Target="https://en.m.wikipedia.org/wiki/Al-Muzahmiyya" TargetMode="External"/><Relationship Id="rId17" Type="http://schemas.openxmlformats.org/officeDocument/2006/relationships/hyperlink" Target="https://en.m.wikipedia.org/w/index.php?title=Huraymila&amp;action=edit&amp;redlink=1" TargetMode="External"/><Relationship Id="rId16" Type="http://schemas.openxmlformats.org/officeDocument/2006/relationships/hyperlink" Target="https://en.m.wikipedia.org/wiki/Thadiq" TargetMode="External"/><Relationship Id="rId19" Type="http://schemas.openxmlformats.org/officeDocument/2006/relationships/hyperlink" Target="https://en.m.wikipedia.org/wiki/Al-Ghat" TargetMode="External"/><Relationship Id="rId114" Type="http://schemas.openxmlformats.org/officeDocument/2006/relationships/hyperlink" Target="https://en.m.wikipedia.org/wiki/Al_Bahah_Region" TargetMode="External"/><Relationship Id="rId18" Type="http://schemas.openxmlformats.org/officeDocument/2006/relationships/hyperlink" Target="https://en.m.wikipedia.org/wiki/Al-H%CC%A8ar%C4%ABq" TargetMode="External"/><Relationship Id="rId113" Type="http://schemas.openxmlformats.org/officeDocument/2006/relationships/hyperlink" Target="https://en.m.wikipedia.org/wiki/Al_Bahah_Region" TargetMode="External"/><Relationship Id="rId112" Type="http://schemas.openxmlformats.org/officeDocument/2006/relationships/hyperlink" Target="https://en.m.wikipedia.org/w/index.php?title=Khubash&amp;action=edit&amp;redlink=1" TargetMode="External"/><Relationship Id="rId111" Type="http://schemas.openxmlformats.org/officeDocument/2006/relationships/hyperlink" Target="https://en.m.wikipedia.org/w/index.php?title=Thar,_Najran&amp;action=edit&amp;redlink=1" TargetMode="External"/><Relationship Id="rId84" Type="http://schemas.openxmlformats.org/officeDocument/2006/relationships/hyperlink" Target="https://en.m.wikipedia.org/w/index.php?title=Al_Khazaiah&amp;action=edit&amp;redlink=1" TargetMode="External"/><Relationship Id="rId83" Type="http://schemas.openxmlformats.org/officeDocument/2006/relationships/hyperlink" Target="https://en.m.wikipedia.org/w/index.php?title=Baqaa,_Ha%27il&amp;action=edit&amp;redlink=1" TargetMode="External"/><Relationship Id="rId86" Type="http://schemas.openxmlformats.org/officeDocument/2006/relationships/hyperlink" Target="https://en.m.wikipedia.org/wiki/Northern_Borders_Region" TargetMode="External"/><Relationship Id="rId85" Type="http://schemas.openxmlformats.org/officeDocument/2006/relationships/hyperlink" Target="https://en.m.wikipedia.org/w/index.php?title=Al_Shinan&amp;action=edit&amp;redlink=1" TargetMode="External"/><Relationship Id="rId88" Type="http://schemas.openxmlformats.org/officeDocument/2006/relationships/hyperlink" Target="https://en.m.wikipedia.org/wiki/Rafha" TargetMode="External"/><Relationship Id="rId87" Type="http://schemas.openxmlformats.org/officeDocument/2006/relationships/hyperlink" Target="https://en.m.wikipedia.org/wiki/Arar,_Saudi_Arabia" TargetMode="External"/><Relationship Id="rId89" Type="http://schemas.openxmlformats.org/officeDocument/2006/relationships/hyperlink" Target="https://en.m.wikipedia.org/wiki/Turaif" TargetMode="External"/><Relationship Id="rId80" Type="http://schemas.openxmlformats.org/officeDocument/2006/relationships/hyperlink" Target="https://en.m.wikipedia.org/wiki/Haql" TargetMode="External"/><Relationship Id="rId82" Type="http://schemas.openxmlformats.org/officeDocument/2006/relationships/hyperlink" Target="https://en.m.wikipedia.org/wiki/Ha%27il_Region" TargetMode="External"/><Relationship Id="rId81" Type="http://schemas.openxmlformats.org/officeDocument/2006/relationships/hyperlink" Target="https://en.m.wikipedia.org/wiki/Ha%27il_Region" TargetMode="External"/><Relationship Id="rId1" Type="http://schemas.openxmlformats.org/officeDocument/2006/relationships/hyperlink" Target="https://en.m.wikipedia.org/wiki/Diriyah" TargetMode="External"/><Relationship Id="rId2" Type="http://schemas.openxmlformats.org/officeDocument/2006/relationships/hyperlink" Target="https://en.m.wikipedia.org/wiki/Al-Kharj" TargetMode="External"/><Relationship Id="rId3" Type="http://schemas.openxmlformats.org/officeDocument/2006/relationships/hyperlink" Target="https://en.m.wikipedia.org/wiki/Dawadmi" TargetMode="External"/><Relationship Id="rId4" Type="http://schemas.openxmlformats.org/officeDocument/2006/relationships/hyperlink" Target="https://en.m.wikipedia.org/wiki/Al_Majma%27ah" TargetMode="External"/><Relationship Id="rId9" Type="http://schemas.openxmlformats.org/officeDocument/2006/relationships/hyperlink" Target="https://en.m.wikipedia.org/wiki/Shuqrah" TargetMode="External"/><Relationship Id="rId5" Type="http://schemas.openxmlformats.org/officeDocument/2006/relationships/hyperlink" Target="https://en.m.wikipedia.org/wiki/Al-Quway%27iyah" TargetMode="External"/><Relationship Id="rId6" Type="http://schemas.openxmlformats.org/officeDocument/2006/relationships/hyperlink" Target="https://en.m.wikipedia.org/wiki/Wadi_ad-Dawasir" TargetMode="External"/><Relationship Id="rId7" Type="http://schemas.openxmlformats.org/officeDocument/2006/relationships/hyperlink" Target="https://en.m.wikipedia.org/wiki/Layla_(town)" TargetMode="External"/><Relationship Id="rId8" Type="http://schemas.openxmlformats.org/officeDocument/2006/relationships/hyperlink" Target="https://en.m.wikipedia.org/wiki/Al_Zulfi" TargetMode="External"/><Relationship Id="rId73" Type="http://schemas.openxmlformats.org/officeDocument/2006/relationships/hyperlink" Target="https://en.m.wikipedia.org/w/index.php?title=Al_Majaridah&amp;action=edit&amp;redlink=1" TargetMode="External"/><Relationship Id="rId72" Type="http://schemas.openxmlformats.org/officeDocument/2006/relationships/hyperlink" Target="https://en.m.wikipedia.org/w/index.php?title=Balqarn&amp;action=edit&amp;redlink=1" TargetMode="External"/><Relationship Id="rId75" Type="http://schemas.openxmlformats.org/officeDocument/2006/relationships/hyperlink" Target="https://en.m.wikipedia.org/wiki/Tabuk_Region" TargetMode="External"/><Relationship Id="rId74" Type="http://schemas.openxmlformats.org/officeDocument/2006/relationships/hyperlink" Target="https://en.m.wikipedia.org/wiki/Tabuk_Region" TargetMode="External"/><Relationship Id="rId77" Type="http://schemas.openxmlformats.org/officeDocument/2006/relationships/hyperlink" Target="https://en.m.wikipedia.org/wiki/Duba,_Saudi_Arabia" TargetMode="External"/><Relationship Id="rId76" Type="http://schemas.openxmlformats.org/officeDocument/2006/relationships/hyperlink" Target="https://en.m.wikipedia.org/wiki/Al_Wajh" TargetMode="External"/><Relationship Id="rId79" Type="http://schemas.openxmlformats.org/officeDocument/2006/relationships/hyperlink" Target="https://en.m.wikipedia.org/w/index.php?title=Umluj,Tabuk&amp;action=edit&amp;redlink=1" TargetMode="External"/><Relationship Id="rId78" Type="http://schemas.openxmlformats.org/officeDocument/2006/relationships/hyperlink" Target="https://en.m.wikipedia.org/wiki/Tayma" TargetMode="External"/><Relationship Id="rId71" Type="http://schemas.openxmlformats.org/officeDocument/2006/relationships/hyperlink" Target="https://en.m.wikipedia.org/w/index.php?title=Dhahran_Al_Janub&amp;action=edit&amp;redlink=1" TargetMode="External"/><Relationship Id="rId70" Type="http://schemas.openxmlformats.org/officeDocument/2006/relationships/hyperlink" Target="https://en.m.wikipedia.org/w/index.php?title=Ahad_Rafidah&amp;action=edit&amp;redlink=1" TargetMode="External"/><Relationship Id="rId62" Type="http://schemas.openxmlformats.org/officeDocument/2006/relationships/hyperlink" Target="https://en.m.wikipedia.org/wiki/%27Asir_Region" TargetMode="External"/><Relationship Id="rId61" Type="http://schemas.openxmlformats.org/officeDocument/2006/relationships/hyperlink" Target="https://en.m.wikipedia.org/wiki/Qaryat_al-Ulya" TargetMode="External"/><Relationship Id="rId64" Type="http://schemas.openxmlformats.org/officeDocument/2006/relationships/hyperlink" Target="https://en.m.wikipedia.org/wiki/Khamis_Mushait" TargetMode="External"/><Relationship Id="rId63" Type="http://schemas.openxmlformats.org/officeDocument/2006/relationships/hyperlink" Target="https://en.m.wikipedia.org/wiki/Abha" TargetMode="External"/><Relationship Id="rId66" Type="http://schemas.openxmlformats.org/officeDocument/2006/relationships/hyperlink" Target="https://en.m.wikipedia.org/wiki/Al-Namas" TargetMode="External"/><Relationship Id="rId65" Type="http://schemas.openxmlformats.org/officeDocument/2006/relationships/hyperlink" Target="https://en.m.wikipedia.org/wiki/Bisha" TargetMode="External"/><Relationship Id="rId68" Type="http://schemas.openxmlformats.org/officeDocument/2006/relationships/hyperlink" Target="https://en.m.wikipedia.org/w/index.php?title=Sarat_Abidah&amp;action=edit&amp;redlink=1" TargetMode="External"/><Relationship Id="rId67" Type="http://schemas.openxmlformats.org/officeDocument/2006/relationships/hyperlink" Target="https://en.m.wikipedia.org/w/index.php?title=Muhayil&amp;action=edit&amp;redlink=1" TargetMode="External"/><Relationship Id="rId60" Type="http://schemas.openxmlformats.org/officeDocument/2006/relationships/hyperlink" Target="https://en.m.wikipedia.org/w/index.php?title=Al_Nairyah&amp;action=edit&amp;redlink=1" TargetMode="External"/><Relationship Id="rId69" Type="http://schemas.openxmlformats.org/officeDocument/2006/relationships/hyperlink" Target="https://en.m.wikipedia.org/wiki/Tathlith_Governorate" TargetMode="External"/><Relationship Id="rId51" Type="http://schemas.openxmlformats.org/officeDocument/2006/relationships/hyperlink" Target="https://en.m.wikipedia.org/wiki/Dammam" TargetMode="External"/><Relationship Id="rId50" Type="http://schemas.openxmlformats.org/officeDocument/2006/relationships/hyperlink" Target="https://en.m.wikipedia.org/w/index.php?title=Al_Shimasiyah&amp;action=edit&amp;redlink=1" TargetMode="External"/><Relationship Id="rId53" Type="http://schemas.openxmlformats.org/officeDocument/2006/relationships/hyperlink" Target="https://en.m.wikipedia.org/wiki/Hafar_Al-Batin" TargetMode="External"/><Relationship Id="rId52" Type="http://schemas.openxmlformats.org/officeDocument/2006/relationships/hyperlink" Target="https://en.m.wikipedia.org/wiki/Al-Ahsa_Governorate" TargetMode="External"/><Relationship Id="rId55" Type="http://schemas.openxmlformats.org/officeDocument/2006/relationships/hyperlink" Target="https://en.m.wikipedia.org/wiki/Qatif" TargetMode="External"/><Relationship Id="rId54" Type="http://schemas.openxmlformats.org/officeDocument/2006/relationships/hyperlink" Target="https://en.m.wikipedia.org/wiki/Jubail" TargetMode="External"/><Relationship Id="rId57" Type="http://schemas.openxmlformats.org/officeDocument/2006/relationships/hyperlink" Target="https://en.m.wikipedia.org/wiki/Khafji" TargetMode="External"/><Relationship Id="rId56" Type="http://schemas.openxmlformats.org/officeDocument/2006/relationships/hyperlink" Target="https://en.m.wikipedia.org/wiki/Khobar" TargetMode="External"/><Relationship Id="rId59" Type="http://schemas.openxmlformats.org/officeDocument/2006/relationships/hyperlink" Target="https://en.m.wikipedia.org/wiki/Abqaiq" TargetMode="External"/><Relationship Id="rId58" Type="http://schemas.openxmlformats.org/officeDocument/2006/relationships/hyperlink" Target="https://en.m.wikipedia.org/wiki/Ras_Tanurah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51.43"/>
    <col customWidth="1" min="3" max="3" width="56.86"/>
    <col customWidth="1" min="4" max="26" width="8.86"/>
  </cols>
  <sheetData>
    <row r="1" ht="13.5" customHeight="1">
      <c r="A1" t="s">
        <v>1</v>
      </c>
      <c r="B1" t="s">
        <v>2</v>
      </c>
      <c r="C1" t="s">
        <v>3</v>
      </c>
    </row>
    <row r="2" ht="36.75" customHeight="1">
      <c r="A2" s="2">
        <v>1.1</v>
      </c>
      <c r="B2" s="3" t="s">
        <v>13</v>
      </c>
      <c r="C2" s="5" t="s">
        <v>14</v>
      </c>
    </row>
    <row r="3" ht="13.5" customHeight="1"/>
    <row r="4" ht="13.5" customHeight="1">
      <c r="A4" t="s">
        <v>16</v>
      </c>
      <c r="B4" t="s">
        <v>17</v>
      </c>
      <c r="C4" t="s">
        <v>18</v>
      </c>
    </row>
    <row r="5" ht="36.0" customHeight="1">
      <c r="A5" s="5" t="s">
        <v>19</v>
      </c>
      <c r="B5" s="5" t="s">
        <v>20</v>
      </c>
      <c r="C5" t="s">
        <v>21</v>
      </c>
    </row>
    <row r="6" ht="13.5" customHeight="1">
      <c r="A6" s="3" t="s">
        <v>22</v>
      </c>
      <c r="B6" s="5" t="s">
        <v>23</v>
      </c>
      <c r="C6" t="s">
        <v>24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9" width="22.0"/>
    <col customWidth="1" min="10" max="10" width="27.14"/>
    <col customWidth="1" min="11" max="26" width="8.86"/>
  </cols>
  <sheetData>
    <row r="1" ht="33.75" customHeight="1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15</v>
      </c>
      <c r="B2" s="6" t="s">
        <v>15</v>
      </c>
      <c r="C2" s="7">
        <v>6000000.0</v>
      </c>
      <c r="D2" s="8">
        <v>1016949.0</v>
      </c>
      <c r="E2" s="7">
        <v>1016949.0</v>
      </c>
      <c r="F2" s="7">
        <f t="shared" ref="F2:F150" si="1">ROUND(C2-E2*5.9,0)</f>
        <v>1</v>
      </c>
      <c r="G2" s="7">
        <f t="shared" ref="G2:G150" si="2">F2-ROUND(F2*RANDBETWEEN(0,3)*RAND()/10,0)</f>
        <v>1</v>
      </c>
      <c r="H2" s="7">
        <v>1.0</v>
      </c>
      <c r="I2" s="7">
        <f>F2-H2</f>
        <v>0</v>
      </c>
      <c r="J2" s="7">
        <v>1.0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15</v>
      </c>
      <c r="B3" s="10" t="s">
        <v>25</v>
      </c>
      <c r="C3" s="11">
        <v>610129.0</v>
      </c>
      <c r="D3" s="8">
        <v>103412.0</v>
      </c>
      <c r="E3" s="11">
        <v>91760.0</v>
      </c>
      <c r="F3" s="11">
        <f t="shared" si="1"/>
        <v>68745</v>
      </c>
      <c r="G3" s="11">
        <f t="shared" si="2"/>
        <v>68745</v>
      </c>
      <c r="H3" s="11">
        <v>6022.0</v>
      </c>
      <c r="I3" s="11">
        <f t="shared" ref="I3:I150" si="3">G3-H3</f>
        <v>62723</v>
      </c>
      <c r="J3" s="11">
        <v>2.0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15</v>
      </c>
      <c r="B4" s="12" t="s">
        <v>26</v>
      </c>
      <c r="C4" s="7">
        <v>366136.0</v>
      </c>
      <c r="D4" s="8">
        <v>62057.0</v>
      </c>
      <c r="E4" s="7">
        <v>27970.0</v>
      </c>
      <c r="F4" s="7">
        <f t="shared" si="1"/>
        <v>201113</v>
      </c>
      <c r="G4" s="7">
        <f t="shared" si="2"/>
        <v>201113</v>
      </c>
      <c r="H4" s="7">
        <v>0.0</v>
      </c>
      <c r="I4" s="7">
        <f t="shared" si="3"/>
        <v>201113</v>
      </c>
      <c r="J4" s="7">
        <v>3.0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15</v>
      </c>
      <c r="B5" s="12" t="s">
        <v>27</v>
      </c>
      <c r="C5" s="11">
        <v>70574.0</v>
      </c>
      <c r="D5" s="8">
        <v>11962.0</v>
      </c>
      <c r="E5" s="11">
        <v>5897.0</v>
      </c>
      <c r="F5" s="11">
        <f t="shared" si="1"/>
        <v>35782</v>
      </c>
      <c r="G5" s="11">
        <f t="shared" si="2"/>
        <v>33693</v>
      </c>
      <c r="H5" s="11">
        <v>3539.0</v>
      </c>
      <c r="I5" s="11">
        <f t="shared" si="3"/>
        <v>30154</v>
      </c>
      <c r="J5" s="11">
        <v>4.0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15</v>
      </c>
      <c r="B6" s="12" t="s">
        <v>28</v>
      </c>
      <c r="C6" s="7">
        <v>382987.0</v>
      </c>
      <c r="D6" s="8">
        <v>64913.0</v>
      </c>
      <c r="E6" s="7">
        <v>63999.0</v>
      </c>
      <c r="F6" s="7">
        <f t="shared" si="1"/>
        <v>5393</v>
      </c>
      <c r="G6" s="7">
        <f t="shared" si="2"/>
        <v>5393</v>
      </c>
      <c r="H6" s="7">
        <v>3588.0</v>
      </c>
      <c r="I6" s="7">
        <f t="shared" si="3"/>
        <v>1805</v>
      </c>
      <c r="J6" s="7">
        <v>5.0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15</v>
      </c>
      <c r="B7" s="12" t="s">
        <v>29</v>
      </c>
      <c r="C7" s="11">
        <v>821455.0</v>
      </c>
      <c r="D7" s="8">
        <v>139230.0</v>
      </c>
      <c r="E7" s="11">
        <v>96088.0</v>
      </c>
      <c r="F7" s="11">
        <f t="shared" si="1"/>
        <v>254536</v>
      </c>
      <c r="G7" s="11">
        <f t="shared" si="2"/>
        <v>254536</v>
      </c>
      <c r="H7" s="11">
        <v>122664.0</v>
      </c>
      <c r="I7" s="11">
        <f t="shared" si="3"/>
        <v>131872</v>
      </c>
      <c r="J7" s="11">
        <v>6.0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15</v>
      </c>
      <c r="B8" s="12" t="s">
        <v>30</v>
      </c>
      <c r="C8" s="7">
        <v>68045.0</v>
      </c>
      <c r="D8" s="8">
        <v>11533.0</v>
      </c>
      <c r="E8" s="7">
        <v>3249.0</v>
      </c>
      <c r="F8" s="7">
        <f t="shared" si="1"/>
        <v>48876</v>
      </c>
      <c r="G8" s="7">
        <f t="shared" si="2"/>
        <v>43195</v>
      </c>
      <c r="H8" s="7">
        <v>14663.0</v>
      </c>
      <c r="I8" s="7">
        <f t="shared" si="3"/>
        <v>28532</v>
      </c>
      <c r="J8" s="7">
        <v>7.0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15</v>
      </c>
      <c r="B9" s="12" t="s">
        <v>31</v>
      </c>
      <c r="C9" s="11">
        <v>954467.0</v>
      </c>
      <c r="D9" s="8">
        <v>161774.0</v>
      </c>
      <c r="E9" s="11">
        <v>72912.0</v>
      </c>
      <c r="F9" s="11">
        <f t="shared" si="1"/>
        <v>524286</v>
      </c>
      <c r="G9" s="11">
        <f t="shared" si="2"/>
        <v>524286</v>
      </c>
      <c r="H9" s="11">
        <v>0.0</v>
      </c>
      <c r="I9" s="11">
        <f t="shared" si="3"/>
        <v>524286</v>
      </c>
      <c r="J9" s="11">
        <v>8.0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15</v>
      </c>
      <c r="B10" s="12" t="s">
        <v>32</v>
      </c>
      <c r="C10" s="7">
        <v>621847.0</v>
      </c>
      <c r="D10" s="8">
        <v>105398.0</v>
      </c>
      <c r="E10" s="7">
        <v>44534.0</v>
      </c>
      <c r="F10" s="7">
        <f t="shared" si="1"/>
        <v>359096</v>
      </c>
      <c r="G10" s="7">
        <f t="shared" si="2"/>
        <v>282613</v>
      </c>
      <c r="H10" s="7">
        <v>228552.0</v>
      </c>
      <c r="I10" s="7">
        <f t="shared" si="3"/>
        <v>54061</v>
      </c>
      <c r="J10" s="7">
        <v>9.0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15</v>
      </c>
      <c r="B11" s="12" t="s">
        <v>33</v>
      </c>
      <c r="C11" s="11">
        <v>526585.0</v>
      </c>
      <c r="D11" s="8">
        <v>89252.0</v>
      </c>
      <c r="E11" s="11">
        <v>56568.0</v>
      </c>
      <c r="F11" s="11">
        <f t="shared" si="1"/>
        <v>192834</v>
      </c>
      <c r="G11" s="11">
        <f t="shared" si="2"/>
        <v>191515</v>
      </c>
      <c r="H11" s="11">
        <v>77134.0</v>
      </c>
      <c r="I11" s="11">
        <f t="shared" si="3"/>
        <v>114381</v>
      </c>
      <c r="J11" s="11">
        <v>10.0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 t="s">
        <v>15</v>
      </c>
      <c r="B12" s="12" t="s">
        <v>34</v>
      </c>
      <c r="C12" s="7">
        <v>70835.0</v>
      </c>
      <c r="D12" s="8">
        <v>12006.0</v>
      </c>
      <c r="E12" s="7">
        <v>9470.0</v>
      </c>
      <c r="F12" s="7">
        <f t="shared" si="1"/>
        <v>14962</v>
      </c>
      <c r="G12" s="7">
        <f t="shared" si="2"/>
        <v>14068</v>
      </c>
      <c r="H12" s="7">
        <v>7481.0</v>
      </c>
      <c r="I12" s="7">
        <f t="shared" si="3"/>
        <v>6587</v>
      </c>
      <c r="J12" s="7">
        <v>11.0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15</v>
      </c>
      <c r="B13" s="12" t="s">
        <v>35</v>
      </c>
      <c r="C13" s="11">
        <v>612004.0</v>
      </c>
      <c r="D13" s="8">
        <v>103729.0</v>
      </c>
      <c r="E13" s="11">
        <v>70126.0</v>
      </c>
      <c r="F13" s="11">
        <f t="shared" si="1"/>
        <v>198261</v>
      </c>
      <c r="G13" s="11">
        <f t="shared" si="2"/>
        <v>196909</v>
      </c>
      <c r="H13" s="11">
        <v>36767.0</v>
      </c>
      <c r="I13" s="11">
        <f t="shared" si="3"/>
        <v>160142</v>
      </c>
      <c r="J13" s="11">
        <v>12.0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 t="s">
        <v>15</v>
      </c>
      <c r="B14" s="12" t="s">
        <v>36</v>
      </c>
      <c r="C14" s="7">
        <v>205298.0</v>
      </c>
      <c r="D14" s="8">
        <v>34796.0</v>
      </c>
      <c r="E14" s="7">
        <v>11762.0</v>
      </c>
      <c r="F14" s="7">
        <f t="shared" si="1"/>
        <v>135902</v>
      </c>
      <c r="G14" s="7">
        <f t="shared" si="2"/>
        <v>135902</v>
      </c>
      <c r="H14" s="7">
        <v>81541.0</v>
      </c>
      <c r="I14" s="7">
        <f t="shared" si="3"/>
        <v>54361</v>
      </c>
      <c r="J14" s="7">
        <v>13.0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15</v>
      </c>
      <c r="B15" s="12" t="s">
        <v>37</v>
      </c>
      <c r="C15" s="11">
        <v>493534.0</v>
      </c>
      <c r="D15" s="8">
        <v>83650.0</v>
      </c>
      <c r="E15" s="11">
        <v>21207.0</v>
      </c>
      <c r="F15" s="11">
        <f t="shared" si="1"/>
        <v>368413</v>
      </c>
      <c r="G15" s="11">
        <f t="shared" si="2"/>
        <v>335226</v>
      </c>
      <c r="H15" s="11">
        <v>252248.0</v>
      </c>
      <c r="I15" s="11">
        <f t="shared" si="3"/>
        <v>82978</v>
      </c>
      <c r="J15" s="11">
        <v>14.0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 t="s">
        <v>15</v>
      </c>
      <c r="B16" s="12" t="s">
        <v>38</v>
      </c>
      <c r="C16" s="7">
        <v>706065.0</v>
      </c>
      <c r="D16" s="8">
        <v>119672.0</v>
      </c>
      <c r="E16" s="7">
        <v>117986.0</v>
      </c>
      <c r="F16" s="7">
        <f t="shared" si="1"/>
        <v>9948</v>
      </c>
      <c r="G16" s="7">
        <f t="shared" si="2"/>
        <v>7373</v>
      </c>
      <c r="H16" s="7">
        <v>3598.0</v>
      </c>
      <c r="I16" s="7">
        <f t="shared" si="3"/>
        <v>3775</v>
      </c>
      <c r="J16" s="7">
        <v>15.0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15</v>
      </c>
      <c r="B17" s="12" t="s">
        <v>39</v>
      </c>
      <c r="C17" s="11">
        <v>706323.0</v>
      </c>
      <c r="D17" s="8">
        <v>119716.0</v>
      </c>
      <c r="E17" s="11">
        <v>106226.0</v>
      </c>
      <c r="F17" s="11">
        <f t="shared" si="1"/>
        <v>79590</v>
      </c>
      <c r="G17" s="11">
        <f t="shared" si="2"/>
        <v>67507</v>
      </c>
      <c r="H17" s="11">
        <v>55550.0</v>
      </c>
      <c r="I17" s="11">
        <f t="shared" si="3"/>
        <v>11957</v>
      </c>
      <c r="J17" s="11">
        <v>16.0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15</v>
      </c>
      <c r="B18" s="12" t="s">
        <v>40</v>
      </c>
      <c r="C18" s="7">
        <v>903674.0</v>
      </c>
      <c r="D18" s="8">
        <v>153165.0</v>
      </c>
      <c r="E18" s="7">
        <v>90605.0</v>
      </c>
      <c r="F18" s="7">
        <f t="shared" si="1"/>
        <v>369105</v>
      </c>
      <c r="G18" s="7">
        <f t="shared" si="2"/>
        <v>362149</v>
      </c>
      <c r="H18" s="7">
        <v>287603.0</v>
      </c>
      <c r="I18" s="7">
        <f t="shared" si="3"/>
        <v>74546</v>
      </c>
      <c r="J18" s="7">
        <v>17.0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15</v>
      </c>
      <c r="B19" s="12" t="s">
        <v>41</v>
      </c>
      <c r="C19" s="11">
        <v>924873.0</v>
      </c>
      <c r="D19" s="8">
        <v>156758.0</v>
      </c>
      <c r="E19" s="11">
        <v>92730.0</v>
      </c>
      <c r="F19" s="11">
        <f t="shared" si="1"/>
        <v>377766</v>
      </c>
      <c r="G19" s="11">
        <f t="shared" si="2"/>
        <v>371574</v>
      </c>
      <c r="H19" s="11">
        <v>37074.0</v>
      </c>
      <c r="I19" s="11">
        <f t="shared" si="3"/>
        <v>334500</v>
      </c>
      <c r="J19" s="11">
        <v>18.0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9" t="s">
        <v>15</v>
      </c>
      <c r="B20" s="12" t="s">
        <v>42</v>
      </c>
      <c r="C20" s="7">
        <v>979441.0</v>
      </c>
      <c r="D20" s="8">
        <v>166007.0</v>
      </c>
      <c r="E20" s="7">
        <v>105215.0</v>
      </c>
      <c r="F20" s="7">
        <f t="shared" si="1"/>
        <v>358673</v>
      </c>
      <c r="G20" s="7">
        <f t="shared" si="2"/>
        <v>321094</v>
      </c>
      <c r="H20" s="7">
        <v>71498.0</v>
      </c>
      <c r="I20" s="7">
        <f t="shared" si="3"/>
        <v>249596</v>
      </c>
      <c r="J20" s="7">
        <v>19.0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9" t="s">
        <v>15</v>
      </c>
      <c r="B21" s="12" t="s">
        <v>43</v>
      </c>
      <c r="C21" s="11">
        <v>347749.0</v>
      </c>
      <c r="D21" s="8">
        <v>58941.0</v>
      </c>
      <c r="E21" s="11">
        <v>17433.0</v>
      </c>
      <c r="F21" s="11">
        <f t="shared" si="1"/>
        <v>244894</v>
      </c>
      <c r="G21" s="11">
        <f t="shared" si="2"/>
        <v>244894</v>
      </c>
      <c r="H21" s="11">
        <v>156418.0</v>
      </c>
      <c r="I21" s="11">
        <f t="shared" si="3"/>
        <v>88476</v>
      </c>
      <c r="J21" s="11">
        <v>20.0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9" t="s">
        <v>15</v>
      </c>
      <c r="B22" s="13" t="s">
        <v>44</v>
      </c>
      <c r="C22" s="7">
        <v>868211.0</v>
      </c>
      <c r="D22" s="8">
        <v>147154.0</v>
      </c>
      <c r="E22" s="7">
        <v>111920.0</v>
      </c>
      <c r="F22" s="7">
        <f t="shared" si="1"/>
        <v>207883</v>
      </c>
      <c r="G22" s="7">
        <f t="shared" si="2"/>
        <v>190805</v>
      </c>
      <c r="H22" s="7">
        <v>0.0</v>
      </c>
      <c r="I22" s="7">
        <f t="shared" si="3"/>
        <v>190805</v>
      </c>
      <c r="J22" s="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9" t="s">
        <v>15</v>
      </c>
      <c r="B23" s="13" t="s">
        <v>45</v>
      </c>
      <c r="C23" s="11">
        <v>173320.0</v>
      </c>
      <c r="D23" s="8">
        <v>29376.0</v>
      </c>
      <c r="E23" s="11">
        <v>16550.0</v>
      </c>
      <c r="F23" s="11">
        <f t="shared" si="1"/>
        <v>75675</v>
      </c>
      <c r="G23" s="11">
        <f t="shared" si="2"/>
        <v>75675</v>
      </c>
      <c r="H23" s="11">
        <v>34586.0</v>
      </c>
      <c r="I23" s="11">
        <f t="shared" si="3"/>
        <v>41089</v>
      </c>
      <c r="J23" s="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9" t="s">
        <v>15</v>
      </c>
      <c r="B24" s="13" t="s">
        <v>47</v>
      </c>
      <c r="C24" s="7">
        <v>83795.0</v>
      </c>
      <c r="D24" s="8">
        <v>14203.0</v>
      </c>
      <c r="E24" s="7">
        <v>11202.0</v>
      </c>
      <c r="F24" s="7">
        <f t="shared" si="1"/>
        <v>17703</v>
      </c>
      <c r="G24" s="7">
        <f t="shared" si="2"/>
        <v>16307</v>
      </c>
      <c r="H24" s="7">
        <v>10622.0</v>
      </c>
      <c r="I24" s="7">
        <f t="shared" si="3"/>
        <v>5685</v>
      </c>
      <c r="J24" s="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9" t="s">
        <v>48</v>
      </c>
      <c r="B25" s="13" t="s">
        <v>48</v>
      </c>
      <c r="C25" s="11">
        <v>784266.0</v>
      </c>
      <c r="D25" s="8">
        <v>132926.0</v>
      </c>
      <c r="E25" s="11">
        <v>59910.0</v>
      </c>
      <c r="F25" s="11">
        <f t="shared" si="1"/>
        <v>430797</v>
      </c>
      <c r="G25" s="11">
        <f t="shared" si="2"/>
        <v>418062</v>
      </c>
      <c r="H25" s="11">
        <v>344638.0</v>
      </c>
      <c r="I25" s="11">
        <f t="shared" si="3"/>
        <v>73424</v>
      </c>
      <c r="J25" s="11">
        <v>21.0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9" t="s">
        <v>48</v>
      </c>
      <c r="B26" s="12" t="s">
        <v>53</v>
      </c>
      <c r="C26" s="7">
        <v>688373.0</v>
      </c>
      <c r="D26" s="8">
        <v>116673.0</v>
      </c>
      <c r="E26" s="7">
        <v>24649.0</v>
      </c>
      <c r="F26" s="7">
        <f t="shared" si="1"/>
        <v>542944</v>
      </c>
      <c r="G26" s="7">
        <f t="shared" si="2"/>
        <v>516827</v>
      </c>
      <c r="H26" s="7">
        <v>476313.0</v>
      </c>
      <c r="I26" s="7">
        <f t="shared" si="3"/>
        <v>40514</v>
      </c>
      <c r="J26" s="7">
        <v>22.0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9" t="s">
        <v>48</v>
      </c>
      <c r="B27" s="12" t="s">
        <v>55</v>
      </c>
      <c r="C27" s="11">
        <v>929331.0</v>
      </c>
      <c r="D27" s="8">
        <v>157514.0</v>
      </c>
      <c r="E27" s="11">
        <v>59900.0</v>
      </c>
      <c r="F27" s="11">
        <f t="shared" si="1"/>
        <v>575921</v>
      </c>
      <c r="G27" s="11">
        <f t="shared" si="2"/>
        <v>575921</v>
      </c>
      <c r="H27" s="11">
        <v>328650.0</v>
      </c>
      <c r="I27" s="11">
        <f t="shared" si="3"/>
        <v>247271</v>
      </c>
      <c r="J27" s="11">
        <v>23.0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9" t="s">
        <v>48</v>
      </c>
      <c r="B28" s="12" t="s">
        <v>56</v>
      </c>
      <c r="C28" s="7">
        <v>237007.0</v>
      </c>
      <c r="D28" s="8">
        <v>40171.0</v>
      </c>
      <c r="E28" s="7">
        <v>15842.0</v>
      </c>
      <c r="F28" s="7">
        <f t="shared" si="1"/>
        <v>143539</v>
      </c>
      <c r="G28" s="7">
        <f t="shared" si="2"/>
        <v>139519</v>
      </c>
      <c r="H28" s="7">
        <v>0.0</v>
      </c>
      <c r="I28" s="7">
        <f t="shared" si="3"/>
        <v>139519</v>
      </c>
      <c r="J28" s="7">
        <v>24.0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9" t="s">
        <v>48</v>
      </c>
      <c r="B29" s="12" t="s">
        <v>57</v>
      </c>
      <c r="C29" s="11">
        <v>884960.0</v>
      </c>
      <c r="D29" s="8">
        <v>149993.0</v>
      </c>
      <c r="E29" s="11">
        <v>88728.0</v>
      </c>
      <c r="F29" s="11">
        <f t="shared" si="1"/>
        <v>361465</v>
      </c>
      <c r="G29" s="11">
        <f t="shared" si="2"/>
        <v>359331</v>
      </c>
      <c r="H29" s="11">
        <v>289172.0</v>
      </c>
      <c r="I29" s="11">
        <f t="shared" si="3"/>
        <v>70159</v>
      </c>
      <c r="J29" s="11">
        <v>25.0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9" t="s">
        <v>48</v>
      </c>
      <c r="B30" s="12" t="s">
        <v>58</v>
      </c>
      <c r="C30" s="7">
        <v>835052.0</v>
      </c>
      <c r="D30" s="8">
        <v>141534.0</v>
      </c>
      <c r="E30" s="7">
        <v>95685.0</v>
      </c>
      <c r="F30" s="7">
        <f t="shared" si="1"/>
        <v>270511</v>
      </c>
      <c r="G30" s="7">
        <f t="shared" si="2"/>
        <v>268845</v>
      </c>
      <c r="H30" s="7">
        <v>108204.0</v>
      </c>
      <c r="I30" s="7">
        <f t="shared" si="3"/>
        <v>160641</v>
      </c>
      <c r="J30" s="7">
        <v>26.0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9" t="s">
        <v>48</v>
      </c>
      <c r="B31" s="12" t="s">
        <v>59</v>
      </c>
      <c r="C31" s="11">
        <v>932132.0</v>
      </c>
      <c r="D31" s="8">
        <v>157988.0</v>
      </c>
      <c r="E31" s="11">
        <v>111259.0</v>
      </c>
      <c r="F31" s="11">
        <f t="shared" si="1"/>
        <v>275704</v>
      </c>
      <c r="G31" s="11">
        <f t="shared" si="2"/>
        <v>251175</v>
      </c>
      <c r="H31" s="11">
        <v>99664.0</v>
      </c>
      <c r="I31" s="11">
        <f t="shared" si="3"/>
        <v>151511</v>
      </c>
      <c r="J31" s="11">
        <v>27.0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9" t="s">
        <v>48</v>
      </c>
      <c r="B32" s="12" t="s">
        <v>60</v>
      </c>
      <c r="C32" s="7">
        <v>64057.0</v>
      </c>
      <c r="D32" s="8">
        <v>10857.0</v>
      </c>
      <c r="E32" s="7">
        <v>4587.0</v>
      </c>
      <c r="F32" s="7">
        <f t="shared" si="1"/>
        <v>36994</v>
      </c>
      <c r="G32" s="7">
        <f t="shared" si="2"/>
        <v>36994</v>
      </c>
      <c r="H32" s="7">
        <v>17710.0</v>
      </c>
      <c r="I32" s="7">
        <f t="shared" si="3"/>
        <v>19284</v>
      </c>
      <c r="J32" s="7">
        <v>28.0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9" t="s">
        <v>48</v>
      </c>
      <c r="B33" s="12" t="s">
        <v>61</v>
      </c>
      <c r="C33" s="11">
        <v>124857.0</v>
      </c>
      <c r="D33" s="8">
        <v>21162.0</v>
      </c>
      <c r="E33" s="11">
        <v>13413.0</v>
      </c>
      <c r="F33" s="11">
        <f t="shared" si="1"/>
        <v>45720</v>
      </c>
      <c r="G33" s="11">
        <f t="shared" si="2"/>
        <v>44763</v>
      </c>
      <c r="H33" s="11">
        <v>0.0</v>
      </c>
      <c r="I33" s="11">
        <f t="shared" si="3"/>
        <v>44763</v>
      </c>
      <c r="J33" s="11">
        <v>29.0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9" t="s">
        <v>48</v>
      </c>
      <c r="B34" s="12" t="s">
        <v>62</v>
      </c>
      <c r="C34" s="7">
        <v>280407.0</v>
      </c>
      <c r="D34" s="8">
        <v>47527.0</v>
      </c>
      <c r="E34" s="7">
        <v>42172.0</v>
      </c>
      <c r="F34" s="7">
        <f t="shared" si="1"/>
        <v>31592</v>
      </c>
      <c r="G34" s="7">
        <f t="shared" si="2"/>
        <v>28698</v>
      </c>
      <c r="H34" s="7">
        <v>28341.0</v>
      </c>
      <c r="I34" s="7">
        <f t="shared" si="3"/>
        <v>357</v>
      </c>
      <c r="J34" s="7">
        <v>30.0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9" t="s">
        <v>48</v>
      </c>
      <c r="B35" s="12" t="s">
        <v>64</v>
      </c>
      <c r="C35" s="11">
        <v>66403.0</v>
      </c>
      <c r="D35" s="8">
        <v>11255.0</v>
      </c>
      <c r="E35" s="11">
        <v>4756.0</v>
      </c>
      <c r="F35" s="11">
        <f t="shared" si="1"/>
        <v>38343</v>
      </c>
      <c r="G35" s="11">
        <f t="shared" si="2"/>
        <v>27595</v>
      </c>
      <c r="H35" s="11">
        <v>16888.0</v>
      </c>
      <c r="I35" s="11">
        <f t="shared" si="3"/>
        <v>10707</v>
      </c>
      <c r="J35" s="11">
        <v>31.0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9" t="s">
        <v>48</v>
      </c>
      <c r="B36" s="12" t="s">
        <v>65</v>
      </c>
      <c r="C36" s="7">
        <v>275943.0</v>
      </c>
      <c r="D36" s="8">
        <v>46770.0</v>
      </c>
      <c r="E36" s="7">
        <v>35572.0</v>
      </c>
      <c r="F36" s="7">
        <f t="shared" si="1"/>
        <v>66068</v>
      </c>
      <c r="G36" s="7">
        <f t="shared" si="2"/>
        <v>66068</v>
      </c>
      <c r="H36" s="7">
        <v>10790.0</v>
      </c>
      <c r="I36" s="7">
        <f t="shared" si="3"/>
        <v>55278</v>
      </c>
      <c r="J36" s="7">
        <v>32.0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9" t="s">
        <v>48</v>
      </c>
      <c r="B37" s="13" t="s">
        <v>66</v>
      </c>
      <c r="C37" s="11">
        <v>559609.0</v>
      </c>
      <c r="D37" s="8">
        <v>94849.0</v>
      </c>
      <c r="E37" s="11">
        <v>64123.0</v>
      </c>
      <c r="F37" s="11">
        <f t="shared" si="1"/>
        <v>181283</v>
      </c>
      <c r="G37" s="11">
        <f t="shared" si="2"/>
        <v>173371</v>
      </c>
      <c r="H37" s="11">
        <v>85459.0</v>
      </c>
      <c r="I37" s="11">
        <f t="shared" si="3"/>
        <v>87912</v>
      </c>
      <c r="J37" s="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9" t="s">
        <v>48</v>
      </c>
      <c r="B38" s="13" t="s">
        <v>67</v>
      </c>
      <c r="C38" s="7">
        <v>900548.0</v>
      </c>
      <c r="D38" s="8">
        <v>152635.0</v>
      </c>
      <c r="E38" s="7">
        <v>77393.0</v>
      </c>
      <c r="F38" s="7">
        <f t="shared" si="1"/>
        <v>443929</v>
      </c>
      <c r="G38" s="7">
        <f t="shared" si="2"/>
        <v>366719</v>
      </c>
      <c r="H38" s="7">
        <v>399536.0</v>
      </c>
      <c r="I38" s="7">
        <f t="shared" si="3"/>
        <v>-32817</v>
      </c>
      <c r="J38" s="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9" t="s">
        <v>48</v>
      </c>
      <c r="B39" s="13" t="s">
        <v>68</v>
      </c>
      <c r="C39" s="11">
        <v>602790.0</v>
      </c>
      <c r="D39" s="8">
        <v>102168.0</v>
      </c>
      <c r="E39" s="11">
        <v>60438.0</v>
      </c>
      <c r="F39" s="11">
        <f t="shared" si="1"/>
        <v>246206</v>
      </c>
      <c r="G39" s="11">
        <f t="shared" si="2"/>
        <v>241312</v>
      </c>
      <c r="H39" s="11">
        <v>147724.0</v>
      </c>
      <c r="I39" s="11">
        <f t="shared" si="3"/>
        <v>93588</v>
      </c>
      <c r="J39" s="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9" t="s">
        <v>48</v>
      </c>
      <c r="B40" s="13" t="s">
        <v>69</v>
      </c>
      <c r="C40" s="7">
        <v>181741.0</v>
      </c>
      <c r="D40" s="8">
        <v>30804.0</v>
      </c>
      <c r="E40" s="7">
        <v>13016.0</v>
      </c>
      <c r="F40" s="7">
        <f t="shared" si="1"/>
        <v>104947</v>
      </c>
      <c r="G40" s="7">
        <f t="shared" si="2"/>
        <v>93141</v>
      </c>
      <c r="H40" s="7">
        <v>8520.0</v>
      </c>
      <c r="I40" s="7">
        <f t="shared" si="3"/>
        <v>84621</v>
      </c>
      <c r="J40" s="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9" t="s">
        <v>48</v>
      </c>
      <c r="B41" s="13" t="s">
        <v>70</v>
      </c>
      <c r="C41" s="11">
        <v>823234.0</v>
      </c>
      <c r="D41" s="8">
        <v>139531.0</v>
      </c>
      <c r="E41" s="11">
        <v>58957.0</v>
      </c>
      <c r="F41" s="11">
        <f t="shared" si="1"/>
        <v>475388</v>
      </c>
      <c r="G41" s="11">
        <f t="shared" si="2"/>
        <v>475388</v>
      </c>
      <c r="H41" s="11">
        <v>0.0</v>
      </c>
      <c r="I41" s="11">
        <f t="shared" si="3"/>
        <v>475388</v>
      </c>
      <c r="J41" s="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0" t="s">
        <v>71</v>
      </c>
      <c r="B42" s="12" t="s">
        <v>71</v>
      </c>
      <c r="C42" s="7">
        <v>871334.0</v>
      </c>
      <c r="D42" s="8">
        <v>147684.0</v>
      </c>
      <c r="E42" s="7">
        <v>93603.0</v>
      </c>
      <c r="F42" s="7">
        <f t="shared" si="1"/>
        <v>319076</v>
      </c>
      <c r="G42" s="7">
        <f t="shared" si="2"/>
        <v>277298</v>
      </c>
      <c r="H42" s="7">
        <v>114945.0</v>
      </c>
      <c r="I42" s="7">
        <f t="shared" si="3"/>
        <v>162353</v>
      </c>
      <c r="J42" s="7">
        <v>33.0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9" t="s">
        <v>71</v>
      </c>
      <c r="B43" s="12" t="s">
        <v>76</v>
      </c>
      <c r="C43" s="11">
        <v>501575.0</v>
      </c>
      <c r="D43" s="8">
        <v>85013.0</v>
      </c>
      <c r="E43" s="11">
        <v>28737.0</v>
      </c>
      <c r="F43" s="11">
        <f t="shared" si="1"/>
        <v>332027</v>
      </c>
      <c r="G43" s="11">
        <f t="shared" si="2"/>
        <v>318030</v>
      </c>
      <c r="H43" s="11">
        <v>59653.0</v>
      </c>
      <c r="I43" s="11">
        <f t="shared" si="3"/>
        <v>258377</v>
      </c>
      <c r="J43" s="11">
        <v>34.0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9" t="s">
        <v>71</v>
      </c>
      <c r="B44" s="12" t="s">
        <v>77</v>
      </c>
      <c r="C44" s="7">
        <v>195790.0</v>
      </c>
      <c r="D44" s="8">
        <v>33185.0</v>
      </c>
      <c r="E44" s="7">
        <v>18696.0</v>
      </c>
      <c r="F44" s="7">
        <f t="shared" si="1"/>
        <v>85484</v>
      </c>
      <c r="G44" s="7">
        <f t="shared" si="2"/>
        <v>84436</v>
      </c>
      <c r="H44" s="7">
        <v>6459.0</v>
      </c>
      <c r="I44" s="7">
        <f t="shared" si="3"/>
        <v>77977</v>
      </c>
      <c r="J44" s="7">
        <v>35.0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9" t="s">
        <v>71</v>
      </c>
      <c r="B45" s="12" t="s">
        <v>78</v>
      </c>
      <c r="C45" s="11">
        <v>16166.0</v>
      </c>
      <c r="D45" s="8">
        <v>2740.0</v>
      </c>
      <c r="E45" s="11">
        <v>1081.0</v>
      </c>
      <c r="F45" s="11">
        <f t="shared" si="1"/>
        <v>9788</v>
      </c>
      <c r="G45" s="11">
        <f t="shared" si="2"/>
        <v>9788</v>
      </c>
      <c r="H45" s="11">
        <v>4934.0</v>
      </c>
      <c r="I45" s="11">
        <f t="shared" si="3"/>
        <v>4854</v>
      </c>
      <c r="J45" s="11">
        <v>36.0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9" t="s">
        <v>71</v>
      </c>
      <c r="B46" s="12" t="s">
        <v>79</v>
      </c>
      <c r="C46" s="7">
        <v>282939.0</v>
      </c>
      <c r="D46" s="8">
        <v>47956.0</v>
      </c>
      <c r="E46" s="7">
        <v>16211.0</v>
      </c>
      <c r="F46" s="7">
        <f t="shared" si="1"/>
        <v>187294</v>
      </c>
      <c r="G46" s="7">
        <f t="shared" si="2"/>
        <v>187294</v>
      </c>
      <c r="H46" s="7">
        <v>0.0</v>
      </c>
      <c r="I46" s="7">
        <f t="shared" si="3"/>
        <v>187294</v>
      </c>
      <c r="J46" s="7">
        <v>37.0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9" t="s">
        <v>71</v>
      </c>
      <c r="B47" s="12" t="s">
        <v>80</v>
      </c>
      <c r="C47" s="11">
        <v>126026.0</v>
      </c>
      <c r="D47" s="8">
        <v>21360.0</v>
      </c>
      <c r="E47" s="11">
        <v>12034.0</v>
      </c>
      <c r="F47" s="11">
        <f t="shared" si="1"/>
        <v>55025</v>
      </c>
      <c r="G47" s="11">
        <f t="shared" si="2"/>
        <v>39350</v>
      </c>
      <c r="H47" s="11">
        <v>0.0</v>
      </c>
      <c r="I47" s="11">
        <f t="shared" si="3"/>
        <v>39350</v>
      </c>
      <c r="J47" s="11">
        <v>38.0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9" t="s">
        <v>71</v>
      </c>
      <c r="B48" s="12" t="s">
        <v>81</v>
      </c>
      <c r="C48" s="7">
        <v>119939.0</v>
      </c>
      <c r="D48" s="8">
        <v>20329.0</v>
      </c>
      <c r="E48" s="7">
        <v>10307.0</v>
      </c>
      <c r="F48" s="7">
        <f t="shared" si="1"/>
        <v>59128</v>
      </c>
      <c r="G48" s="7">
        <f t="shared" si="2"/>
        <v>50341</v>
      </c>
      <c r="H48" s="7">
        <v>11120.0</v>
      </c>
      <c r="I48" s="7">
        <f t="shared" si="3"/>
        <v>39221</v>
      </c>
      <c r="J48" s="7">
        <v>39.0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9" t="s">
        <v>71</v>
      </c>
      <c r="B49" s="13" t="s">
        <v>82</v>
      </c>
      <c r="C49" s="11">
        <v>34438.0</v>
      </c>
      <c r="D49" s="8">
        <v>5837.0</v>
      </c>
      <c r="E49" s="11">
        <v>2959.0</v>
      </c>
      <c r="F49" s="11">
        <f t="shared" si="1"/>
        <v>16980</v>
      </c>
      <c r="G49" s="11">
        <f t="shared" si="2"/>
        <v>16980</v>
      </c>
      <c r="H49" s="11">
        <v>4882.0</v>
      </c>
      <c r="I49" s="11">
        <f t="shared" si="3"/>
        <v>12098</v>
      </c>
      <c r="J49" s="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9" t="s">
        <v>71</v>
      </c>
      <c r="B50" s="13" t="s">
        <v>83</v>
      </c>
      <c r="C50" s="7">
        <v>189765.0</v>
      </c>
      <c r="D50" s="8">
        <v>32164.0</v>
      </c>
      <c r="E50" s="7">
        <v>9513.0</v>
      </c>
      <c r="F50" s="7">
        <f t="shared" si="1"/>
        <v>133638</v>
      </c>
      <c r="G50" s="7">
        <f t="shared" si="2"/>
        <v>120492</v>
      </c>
      <c r="H50" s="7">
        <v>22230.0</v>
      </c>
      <c r="I50" s="7">
        <f t="shared" si="3"/>
        <v>98262</v>
      </c>
      <c r="J50" s="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0" t="s">
        <v>84</v>
      </c>
      <c r="B51" s="12" t="s">
        <v>85</v>
      </c>
      <c r="C51" s="11">
        <v>12729.0</v>
      </c>
      <c r="D51" s="8">
        <v>2157.0</v>
      </c>
      <c r="E51" s="11">
        <v>1276.0</v>
      </c>
      <c r="F51" s="11">
        <f t="shared" si="1"/>
        <v>5201</v>
      </c>
      <c r="G51" s="11">
        <f t="shared" si="2"/>
        <v>4491</v>
      </c>
      <c r="H51" s="11">
        <v>1790.0</v>
      </c>
      <c r="I51" s="11">
        <f t="shared" si="3"/>
        <v>2701</v>
      </c>
      <c r="J51" s="11">
        <v>40.0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9" t="s">
        <v>84</v>
      </c>
      <c r="B52" s="12" t="s">
        <v>86</v>
      </c>
      <c r="C52" s="7">
        <v>26232.0</v>
      </c>
      <c r="D52" s="8">
        <v>4446.0</v>
      </c>
      <c r="E52" s="7">
        <v>2630.0</v>
      </c>
      <c r="F52" s="7">
        <f t="shared" si="1"/>
        <v>10715</v>
      </c>
      <c r="G52" s="7">
        <f t="shared" si="2"/>
        <v>10715</v>
      </c>
      <c r="H52" s="7">
        <v>3215.0</v>
      </c>
      <c r="I52" s="7">
        <f t="shared" si="3"/>
        <v>7500</v>
      </c>
      <c r="J52" s="7">
        <v>41.0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9" t="s">
        <v>84</v>
      </c>
      <c r="B53" s="12" t="s">
        <v>87</v>
      </c>
      <c r="C53" s="11">
        <v>960000.0</v>
      </c>
      <c r="D53" s="8">
        <v>162712.0</v>
      </c>
      <c r="E53" s="11">
        <v>55001.0</v>
      </c>
      <c r="F53" s="11">
        <f t="shared" si="1"/>
        <v>635494</v>
      </c>
      <c r="G53" s="11">
        <f t="shared" si="2"/>
        <v>559327</v>
      </c>
      <c r="H53" s="11">
        <v>452127.0</v>
      </c>
      <c r="I53" s="11">
        <f t="shared" si="3"/>
        <v>107200</v>
      </c>
      <c r="J53" s="11">
        <v>42.0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9" t="s">
        <v>84</v>
      </c>
      <c r="B54" s="12" t="s">
        <v>88</v>
      </c>
      <c r="C54" s="7">
        <v>623034.0</v>
      </c>
      <c r="D54" s="8">
        <v>105599.0</v>
      </c>
      <c r="E54" s="7">
        <v>52056.0</v>
      </c>
      <c r="F54" s="7">
        <f t="shared" si="1"/>
        <v>315904</v>
      </c>
      <c r="G54" s="7">
        <f t="shared" si="2"/>
        <v>315904</v>
      </c>
      <c r="H54" s="7">
        <v>122702.0</v>
      </c>
      <c r="I54" s="7">
        <f t="shared" si="3"/>
        <v>193202</v>
      </c>
      <c r="J54" s="7">
        <v>43.0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9" t="s">
        <v>84</v>
      </c>
      <c r="B55" s="12" t="s">
        <v>89</v>
      </c>
      <c r="C55" s="11">
        <v>478342.0</v>
      </c>
      <c r="D55" s="8">
        <v>81075.0</v>
      </c>
      <c r="E55" s="11">
        <v>22838.0</v>
      </c>
      <c r="F55" s="11">
        <f t="shared" si="1"/>
        <v>343598</v>
      </c>
      <c r="G55" s="11">
        <f t="shared" si="2"/>
        <v>343598</v>
      </c>
      <c r="H55" s="11">
        <v>68720.0</v>
      </c>
      <c r="I55" s="11">
        <f t="shared" si="3"/>
        <v>274878</v>
      </c>
      <c r="J55" s="11">
        <v>44.0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9" t="s">
        <v>84</v>
      </c>
      <c r="B56" s="12" t="s">
        <v>90</v>
      </c>
      <c r="C56" s="7">
        <v>910760.0</v>
      </c>
      <c r="D56" s="8">
        <v>154366.0</v>
      </c>
      <c r="E56" s="7">
        <v>130450.0</v>
      </c>
      <c r="F56" s="7">
        <f t="shared" si="1"/>
        <v>141105</v>
      </c>
      <c r="G56" s="7">
        <f t="shared" si="2"/>
        <v>118970</v>
      </c>
      <c r="H56" s="7">
        <v>79546.0</v>
      </c>
      <c r="I56" s="7">
        <f t="shared" si="3"/>
        <v>39424</v>
      </c>
      <c r="J56" s="7">
        <v>45.0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9" t="s">
        <v>84</v>
      </c>
      <c r="B57" s="12" t="s">
        <v>91</v>
      </c>
      <c r="C57" s="11">
        <v>733728.0</v>
      </c>
      <c r="D57" s="8">
        <v>124361.0</v>
      </c>
      <c r="E57" s="11">
        <v>110349.0</v>
      </c>
      <c r="F57" s="11">
        <f t="shared" si="1"/>
        <v>82669</v>
      </c>
      <c r="G57" s="11">
        <f t="shared" si="2"/>
        <v>77979</v>
      </c>
      <c r="H57" s="11">
        <v>15351.0</v>
      </c>
      <c r="I57" s="11">
        <f t="shared" si="3"/>
        <v>62628</v>
      </c>
      <c r="J57" s="11">
        <v>46.0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9" t="s">
        <v>84</v>
      </c>
      <c r="B58" s="12" t="s">
        <v>92</v>
      </c>
      <c r="C58" s="7">
        <v>704655.0</v>
      </c>
      <c r="D58" s="8">
        <v>119433.0</v>
      </c>
      <c r="E58" s="7">
        <v>100929.0</v>
      </c>
      <c r="F58" s="7">
        <f t="shared" si="1"/>
        <v>109174</v>
      </c>
      <c r="G58" s="7">
        <f t="shared" si="2"/>
        <v>88581</v>
      </c>
      <c r="H58" s="7">
        <v>75059.0</v>
      </c>
      <c r="I58" s="7">
        <f t="shared" si="3"/>
        <v>13522</v>
      </c>
      <c r="J58" s="7">
        <v>47.0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9" t="s">
        <v>84</v>
      </c>
      <c r="B59" s="12" t="s">
        <v>93</v>
      </c>
      <c r="C59" s="11">
        <v>418582.0</v>
      </c>
      <c r="D59" s="8">
        <v>70946.0</v>
      </c>
      <c r="E59" s="11">
        <v>19985.0</v>
      </c>
      <c r="F59" s="11">
        <f t="shared" si="1"/>
        <v>300671</v>
      </c>
      <c r="G59" s="11">
        <f t="shared" si="2"/>
        <v>254749</v>
      </c>
      <c r="H59" s="11">
        <v>133996.0</v>
      </c>
      <c r="I59" s="11">
        <f t="shared" si="3"/>
        <v>120753</v>
      </c>
      <c r="J59" s="11">
        <v>48.0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9" t="s">
        <v>84</v>
      </c>
      <c r="B60" s="12" t="s">
        <v>94</v>
      </c>
      <c r="C60" s="7">
        <v>857326.0</v>
      </c>
      <c r="D60" s="8">
        <v>145309.0</v>
      </c>
      <c r="E60" s="7">
        <v>85957.0</v>
      </c>
      <c r="F60" s="7">
        <f t="shared" si="1"/>
        <v>350180</v>
      </c>
      <c r="G60" s="7">
        <f t="shared" si="2"/>
        <v>350180</v>
      </c>
      <c r="H60" s="7">
        <v>227533.0</v>
      </c>
      <c r="I60" s="7">
        <f t="shared" si="3"/>
        <v>122647</v>
      </c>
      <c r="J60" s="7">
        <v>49.0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9" t="s">
        <v>84</v>
      </c>
      <c r="B61" s="12" t="s">
        <v>95</v>
      </c>
      <c r="C61" s="11">
        <v>587323.0</v>
      </c>
      <c r="D61" s="8">
        <v>99546.0</v>
      </c>
      <c r="E61" s="11">
        <v>84123.0</v>
      </c>
      <c r="F61" s="11">
        <f t="shared" si="1"/>
        <v>90997</v>
      </c>
      <c r="G61" s="11">
        <f t="shared" si="2"/>
        <v>90997</v>
      </c>
      <c r="H61" s="11">
        <v>77261.0</v>
      </c>
      <c r="I61" s="11">
        <f t="shared" si="3"/>
        <v>13736</v>
      </c>
      <c r="J61" s="11">
        <v>50.0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9" t="s">
        <v>84</v>
      </c>
      <c r="B62" s="13" t="s">
        <v>96</v>
      </c>
      <c r="C62" s="7">
        <v>780493.0</v>
      </c>
      <c r="D62" s="8">
        <v>132287.0</v>
      </c>
      <c r="E62" s="7">
        <v>44717.0</v>
      </c>
      <c r="F62" s="7">
        <f t="shared" si="1"/>
        <v>516663</v>
      </c>
      <c r="G62" s="7">
        <f t="shared" si="2"/>
        <v>516663</v>
      </c>
      <c r="H62" s="7">
        <v>139213.0</v>
      </c>
      <c r="I62" s="7">
        <f t="shared" si="3"/>
        <v>377450</v>
      </c>
      <c r="J62" s="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9" t="s">
        <v>84</v>
      </c>
      <c r="B63" s="13" t="s">
        <v>97</v>
      </c>
      <c r="C63" s="11">
        <v>327125.0</v>
      </c>
      <c r="D63" s="8">
        <v>55445.0</v>
      </c>
      <c r="E63" s="11">
        <v>49198.0</v>
      </c>
      <c r="F63" s="11">
        <f t="shared" si="1"/>
        <v>36857</v>
      </c>
      <c r="G63" s="11">
        <f t="shared" si="2"/>
        <v>34785</v>
      </c>
      <c r="H63" s="11">
        <v>9646.0</v>
      </c>
      <c r="I63" s="11">
        <f t="shared" si="3"/>
        <v>25139</v>
      </c>
      <c r="J63" s="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9" t="s">
        <v>98</v>
      </c>
      <c r="B64" s="12" t="s">
        <v>99</v>
      </c>
      <c r="C64" s="7">
        <v>686553.0</v>
      </c>
      <c r="D64" s="8">
        <v>116365.0</v>
      </c>
      <c r="E64" s="7">
        <v>65558.0</v>
      </c>
      <c r="F64" s="7">
        <f t="shared" si="1"/>
        <v>299761</v>
      </c>
      <c r="G64" s="7">
        <f t="shared" si="2"/>
        <v>296006</v>
      </c>
      <c r="H64" s="7">
        <v>0.0</v>
      </c>
      <c r="I64" s="7">
        <f t="shared" si="3"/>
        <v>296006</v>
      </c>
      <c r="J64" s="7">
        <v>51.0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9" t="s">
        <v>98</v>
      </c>
      <c r="B65" s="12" t="s">
        <v>100</v>
      </c>
      <c r="C65" s="11">
        <v>947646.0</v>
      </c>
      <c r="D65" s="8">
        <v>160618.0</v>
      </c>
      <c r="E65" s="11">
        <v>126684.0</v>
      </c>
      <c r="F65" s="11">
        <f t="shared" si="1"/>
        <v>200210</v>
      </c>
      <c r="G65" s="11">
        <f t="shared" si="2"/>
        <v>158960</v>
      </c>
      <c r="H65" s="11">
        <v>36098.0</v>
      </c>
      <c r="I65" s="11">
        <f t="shared" si="3"/>
        <v>122862</v>
      </c>
      <c r="J65" s="11">
        <v>52.0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9" t="s">
        <v>98</v>
      </c>
      <c r="B66" s="12" t="s">
        <v>101</v>
      </c>
      <c r="C66" s="7">
        <v>258171.0</v>
      </c>
      <c r="D66" s="8">
        <v>43758.0</v>
      </c>
      <c r="E66" s="7">
        <v>11094.0</v>
      </c>
      <c r="F66" s="7">
        <f t="shared" si="1"/>
        <v>192716</v>
      </c>
      <c r="G66" s="7">
        <f t="shared" si="2"/>
        <v>182956</v>
      </c>
      <c r="H66" s="7">
        <v>76115.0</v>
      </c>
      <c r="I66" s="7">
        <f t="shared" si="3"/>
        <v>106841</v>
      </c>
      <c r="J66" s="7">
        <v>53.0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9" t="s">
        <v>98</v>
      </c>
      <c r="B67" s="12" t="s">
        <v>102</v>
      </c>
      <c r="C67" s="11">
        <v>842010.0</v>
      </c>
      <c r="D67" s="8">
        <v>142714.0</v>
      </c>
      <c r="E67" s="11">
        <v>64322.0</v>
      </c>
      <c r="F67" s="11">
        <f t="shared" si="1"/>
        <v>462510</v>
      </c>
      <c r="G67" s="11">
        <f t="shared" si="2"/>
        <v>460472</v>
      </c>
      <c r="H67" s="11">
        <v>66357.0</v>
      </c>
      <c r="I67" s="11">
        <f t="shared" si="3"/>
        <v>394115</v>
      </c>
      <c r="J67" s="11">
        <v>54.0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9" t="s">
        <v>98</v>
      </c>
      <c r="B68" s="12" t="s">
        <v>103</v>
      </c>
      <c r="C68" s="7">
        <v>650410.0</v>
      </c>
      <c r="D68" s="8">
        <v>110239.0</v>
      </c>
      <c r="E68" s="7">
        <v>23290.0</v>
      </c>
      <c r="F68" s="7">
        <f t="shared" si="1"/>
        <v>512999</v>
      </c>
      <c r="G68" s="7">
        <f t="shared" si="2"/>
        <v>481046</v>
      </c>
      <c r="H68" s="7">
        <v>359099.0</v>
      </c>
      <c r="I68" s="7">
        <f t="shared" si="3"/>
        <v>121947</v>
      </c>
      <c r="J68" s="7">
        <v>55.0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9" t="s">
        <v>98</v>
      </c>
      <c r="B69" s="12" t="s">
        <v>104</v>
      </c>
      <c r="C69" s="11">
        <v>626083.0</v>
      </c>
      <c r="D69" s="8">
        <v>106116.0</v>
      </c>
      <c r="E69" s="11">
        <v>80708.0</v>
      </c>
      <c r="F69" s="11">
        <f t="shared" si="1"/>
        <v>149906</v>
      </c>
      <c r="G69" s="11">
        <f t="shared" si="2"/>
        <v>125479</v>
      </c>
      <c r="H69" s="11">
        <v>26379.0</v>
      </c>
      <c r="I69" s="11">
        <f t="shared" si="3"/>
        <v>99100</v>
      </c>
      <c r="J69" s="11">
        <v>56.0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9" t="s">
        <v>98</v>
      </c>
      <c r="B70" s="12" t="s">
        <v>105</v>
      </c>
      <c r="C70" s="7">
        <v>992401.0</v>
      </c>
      <c r="D70" s="8">
        <v>168204.0</v>
      </c>
      <c r="E70" s="7">
        <v>71072.0</v>
      </c>
      <c r="F70" s="7">
        <f t="shared" si="1"/>
        <v>573076</v>
      </c>
      <c r="G70" s="7">
        <f t="shared" si="2"/>
        <v>514812</v>
      </c>
      <c r="H70" s="7">
        <v>0.0</v>
      </c>
      <c r="I70" s="7">
        <f t="shared" si="3"/>
        <v>514812</v>
      </c>
      <c r="J70" s="7">
        <v>57.0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9" t="s">
        <v>98</v>
      </c>
      <c r="B71" s="12" t="s">
        <v>106</v>
      </c>
      <c r="C71" s="11">
        <v>245659.0</v>
      </c>
      <c r="D71" s="8">
        <v>41637.0</v>
      </c>
      <c r="E71" s="11">
        <v>17593.0</v>
      </c>
      <c r="F71" s="11">
        <f t="shared" si="1"/>
        <v>141860</v>
      </c>
      <c r="G71" s="11">
        <f t="shared" si="2"/>
        <v>141860</v>
      </c>
      <c r="H71" s="11">
        <v>0.0</v>
      </c>
      <c r="I71" s="11">
        <f t="shared" si="3"/>
        <v>141860</v>
      </c>
      <c r="J71" s="11">
        <v>58.0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9" t="s">
        <v>98</v>
      </c>
      <c r="B72" s="12" t="s">
        <v>107</v>
      </c>
      <c r="C72" s="7">
        <v>706665.0</v>
      </c>
      <c r="D72" s="8">
        <v>119774.0</v>
      </c>
      <c r="E72" s="7">
        <v>45548.0</v>
      </c>
      <c r="F72" s="7">
        <f t="shared" si="1"/>
        <v>437932</v>
      </c>
      <c r="G72" s="7">
        <f t="shared" si="2"/>
        <v>437932</v>
      </c>
      <c r="H72" s="7">
        <v>327337.0</v>
      </c>
      <c r="I72" s="7">
        <f t="shared" si="3"/>
        <v>110595</v>
      </c>
      <c r="J72" s="7">
        <v>59.0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9" t="s">
        <v>98</v>
      </c>
      <c r="B73" s="12" t="s">
        <v>108</v>
      </c>
      <c r="C73" s="11">
        <v>665185.0</v>
      </c>
      <c r="D73" s="8">
        <v>112743.0</v>
      </c>
      <c r="E73" s="11">
        <v>77808.0</v>
      </c>
      <c r="F73" s="11">
        <f t="shared" si="1"/>
        <v>206118</v>
      </c>
      <c r="G73" s="11">
        <f t="shared" si="2"/>
        <v>206118</v>
      </c>
      <c r="H73" s="11">
        <v>134126.0</v>
      </c>
      <c r="I73" s="11">
        <f t="shared" si="3"/>
        <v>71992</v>
      </c>
      <c r="J73" s="11">
        <v>60.0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9" t="s">
        <v>98</v>
      </c>
      <c r="B74" s="12" t="s">
        <v>109</v>
      </c>
      <c r="C74" s="7">
        <v>176689.0</v>
      </c>
      <c r="D74" s="8">
        <v>29947.0</v>
      </c>
      <c r="E74" s="7">
        <v>22776.0</v>
      </c>
      <c r="F74" s="7">
        <f t="shared" si="1"/>
        <v>42311</v>
      </c>
      <c r="G74" s="7">
        <f t="shared" si="2"/>
        <v>35376</v>
      </c>
      <c r="H74" s="7">
        <v>31991.0</v>
      </c>
      <c r="I74" s="7">
        <f t="shared" si="3"/>
        <v>3385</v>
      </c>
      <c r="J74" s="7">
        <v>61.0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9" t="s">
        <v>98</v>
      </c>
      <c r="B75" s="13" t="s">
        <v>110</v>
      </c>
      <c r="C75" s="11">
        <v>946072.0</v>
      </c>
      <c r="D75" s="8">
        <v>160351.0</v>
      </c>
      <c r="E75" s="11">
        <v>79047.0</v>
      </c>
      <c r="F75" s="11">
        <f t="shared" si="1"/>
        <v>479695</v>
      </c>
      <c r="G75" s="11">
        <f t="shared" si="2"/>
        <v>400291</v>
      </c>
      <c r="H75" s="11">
        <v>305379.0</v>
      </c>
      <c r="I75" s="11">
        <f t="shared" si="3"/>
        <v>94912</v>
      </c>
      <c r="J75" s="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0" t="s">
        <v>111</v>
      </c>
      <c r="B76" s="12" t="s">
        <v>112</v>
      </c>
      <c r="C76" s="7">
        <v>930464.0</v>
      </c>
      <c r="D76" s="8">
        <v>157706.0</v>
      </c>
      <c r="E76" s="7">
        <v>93291.0</v>
      </c>
      <c r="F76" s="7">
        <f t="shared" si="1"/>
        <v>380047</v>
      </c>
      <c r="G76" s="7">
        <f t="shared" si="2"/>
        <v>367489</v>
      </c>
      <c r="H76" s="7">
        <v>137866.0</v>
      </c>
      <c r="I76" s="7">
        <f t="shared" si="3"/>
        <v>229623</v>
      </c>
      <c r="J76" s="7">
        <v>62.0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9" t="s">
        <v>111</v>
      </c>
      <c r="B77" s="12" t="s">
        <v>113</v>
      </c>
      <c r="C77" s="11">
        <v>2247.0</v>
      </c>
      <c r="D77" s="8">
        <v>381.0</v>
      </c>
      <c r="E77" s="11">
        <v>263.0</v>
      </c>
      <c r="F77" s="11">
        <f t="shared" si="1"/>
        <v>695</v>
      </c>
      <c r="G77" s="11">
        <f t="shared" si="2"/>
        <v>695</v>
      </c>
      <c r="H77" s="11">
        <v>606.0</v>
      </c>
      <c r="I77" s="11">
        <f t="shared" si="3"/>
        <v>89</v>
      </c>
      <c r="J77" s="11">
        <v>63.0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9" t="s">
        <v>111</v>
      </c>
      <c r="B78" s="12" t="s">
        <v>114</v>
      </c>
      <c r="C78" s="7">
        <v>381535.0</v>
      </c>
      <c r="D78" s="8">
        <v>64667.0</v>
      </c>
      <c r="E78" s="7">
        <v>38254.0</v>
      </c>
      <c r="F78" s="7">
        <f t="shared" si="1"/>
        <v>155836</v>
      </c>
      <c r="G78" s="7">
        <f t="shared" si="2"/>
        <v>155836</v>
      </c>
      <c r="H78" s="7">
        <v>140252.0</v>
      </c>
      <c r="I78" s="7">
        <f t="shared" si="3"/>
        <v>15584</v>
      </c>
      <c r="J78" s="7">
        <v>64.0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9" t="s">
        <v>111</v>
      </c>
      <c r="B79" s="12" t="s">
        <v>115</v>
      </c>
      <c r="C79" s="11">
        <v>931369.0</v>
      </c>
      <c r="D79" s="8">
        <v>157859.0</v>
      </c>
      <c r="E79" s="11">
        <v>111168.0</v>
      </c>
      <c r="F79" s="11">
        <f t="shared" si="1"/>
        <v>275478</v>
      </c>
      <c r="G79" s="11">
        <f t="shared" si="2"/>
        <v>273261</v>
      </c>
      <c r="H79" s="11">
        <v>50134.0</v>
      </c>
      <c r="I79" s="11">
        <f t="shared" si="3"/>
        <v>223127</v>
      </c>
      <c r="J79" s="11">
        <v>65.0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9" t="s">
        <v>111</v>
      </c>
      <c r="B80" s="12" t="s">
        <v>116</v>
      </c>
      <c r="C80" s="7">
        <v>846800.0</v>
      </c>
      <c r="D80" s="8">
        <v>143525.0</v>
      </c>
      <c r="E80" s="7">
        <v>60645.0</v>
      </c>
      <c r="F80" s="7">
        <f t="shared" si="1"/>
        <v>488995</v>
      </c>
      <c r="G80" s="7">
        <f t="shared" si="2"/>
        <v>488995</v>
      </c>
      <c r="H80" s="7">
        <v>0.0</v>
      </c>
      <c r="I80" s="7">
        <f t="shared" si="3"/>
        <v>488995</v>
      </c>
      <c r="J80" s="7">
        <v>66.0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9" t="s">
        <v>111</v>
      </c>
      <c r="B81" s="12" t="s">
        <v>117</v>
      </c>
      <c r="C81" s="11">
        <v>705561.0</v>
      </c>
      <c r="D81" s="8">
        <v>119587.0</v>
      </c>
      <c r="E81" s="11">
        <v>90953.0</v>
      </c>
      <c r="F81" s="11">
        <f t="shared" si="1"/>
        <v>168938</v>
      </c>
      <c r="G81" s="11">
        <f t="shared" si="2"/>
        <v>155521</v>
      </c>
      <c r="H81" s="11">
        <v>32143.0</v>
      </c>
      <c r="I81" s="11">
        <f t="shared" si="3"/>
        <v>123378</v>
      </c>
      <c r="J81" s="11">
        <v>67.0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9" t="s">
        <v>111</v>
      </c>
      <c r="B82" s="12" t="s">
        <v>118</v>
      </c>
      <c r="C82" s="7">
        <v>894987.0</v>
      </c>
      <c r="D82" s="8">
        <v>151693.0</v>
      </c>
      <c r="E82" s="7">
        <v>134601.0</v>
      </c>
      <c r="F82" s="7">
        <f t="shared" si="1"/>
        <v>100841</v>
      </c>
      <c r="G82" s="7">
        <f t="shared" si="2"/>
        <v>92802</v>
      </c>
      <c r="H82" s="7">
        <v>9006.0</v>
      </c>
      <c r="I82" s="7">
        <f t="shared" si="3"/>
        <v>83796</v>
      </c>
      <c r="J82" s="7">
        <v>68.0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9" t="s">
        <v>111</v>
      </c>
      <c r="B83" s="13" t="s">
        <v>119</v>
      </c>
      <c r="C83" s="11">
        <v>284639.0</v>
      </c>
      <c r="D83" s="8">
        <v>48244.0</v>
      </c>
      <c r="E83" s="11">
        <v>20385.0</v>
      </c>
      <c r="F83" s="11">
        <f t="shared" si="1"/>
        <v>164368</v>
      </c>
      <c r="G83" s="11">
        <f t="shared" si="2"/>
        <v>164368</v>
      </c>
      <c r="H83" s="11">
        <v>147931.0</v>
      </c>
      <c r="I83" s="11">
        <f t="shared" si="3"/>
        <v>16437</v>
      </c>
      <c r="J83" s="11">
        <v>69.0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9" t="s">
        <v>111</v>
      </c>
      <c r="B84" s="12" t="s">
        <v>120</v>
      </c>
      <c r="C84" s="7">
        <v>485528.0</v>
      </c>
      <c r="D84" s="8">
        <v>82293.0</v>
      </c>
      <c r="E84" s="7">
        <v>73021.0</v>
      </c>
      <c r="F84" s="7">
        <f t="shared" si="1"/>
        <v>54704</v>
      </c>
      <c r="G84" s="7">
        <f t="shared" si="2"/>
        <v>54704</v>
      </c>
      <c r="H84" s="7">
        <v>0.0</v>
      </c>
      <c r="I84" s="7">
        <f t="shared" si="3"/>
        <v>54704</v>
      </c>
      <c r="J84" s="7">
        <v>70.0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9" t="s">
        <v>111</v>
      </c>
      <c r="B85" s="12" t="s">
        <v>121</v>
      </c>
      <c r="C85" s="11">
        <v>331095.0</v>
      </c>
      <c r="D85" s="8">
        <v>56118.0</v>
      </c>
      <c r="E85" s="11">
        <v>15808.0</v>
      </c>
      <c r="F85" s="11">
        <f t="shared" si="1"/>
        <v>237828</v>
      </c>
      <c r="G85" s="11">
        <f t="shared" si="2"/>
        <v>188063</v>
      </c>
      <c r="H85" s="11">
        <v>20279.0</v>
      </c>
      <c r="I85" s="11">
        <f t="shared" si="3"/>
        <v>167784</v>
      </c>
      <c r="J85" s="11">
        <v>71.0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9" t="s">
        <v>111</v>
      </c>
      <c r="B86" s="12" t="s">
        <v>122</v>
      </c>
      <c r="C86" s="7">
        <v>947256.0</v>
      </c>
      <c r="D86" s="8">
        <v>160552.0</v>
      </c>
      <c r="E86" s="7">
        <v>40703.0</v>
      </c>
      <c r="F86" s="7">
        <f t="shared" si="1"/>
        <v>707108</v>
      </c>
      <c r="G86" s="7">
        <f t="shared" si="2"/>
        <v>594971</v>
      </c>
      <c r="H86" s="7">
        <v>338017.0</v>
      </c>
      <c r="I86" s="7">
        <f t="shared" si="3"/>
        <v>256954</v>
      </c>
      <c r="J86" s="7">
        <v>72.0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9" t="s">
        <v>111</v>
      </c>
      <c r="B87" s="12" t="s">
        <v>123</v>
      </c>
      <c r="C87" s="11">
        <v>757364.0</v>
      </c>
      <c r="D87" s="8">
        <v>128367.0</v>
      </c>
      <c r="E87" s="11">
        <v>37968.0</v>
      </c>
      <c r="F87" s="11">
        <f t="shared" si="1"/>
        <v>533353</v>
      </c>
      <c r="G87" s="11">
        <f t="shared" si="2"/>
        <v>533353</v>
      </c>
      <c r="H87" s="11">
        <v>200763.0</v>
      </c>
      <c r="I87" s="11">
        <f t="shared" si="3"/>
        <v>332590</v>
      </c>
      <c r="J87" s="11">
        <v>73.0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9" t="s">
        <v>111</v>
      </c>
      <c r="B88" s="13" t="s">
        <v>124</v>
      </c>
      <c r="C88" s="7">
        <v>955750.0</v>
      </c>
      <c r="D88" s="8">
        <v>161992.0</v>
      </c>
      <c r="E88" s="7">
        <v>79855.0</v>
      </c>
      <c r="F88" s="7">
        <f t="shared" si="1"/>
        <v>484606</v>
      </c>
      <c r="G88" s="7">
        <f t="shared" si="2"/>
        <v>445989</v>
      </c>
      <c r="H88" s="7">
        <v>436145.0</v>
      </c>
      <c r="I88" s="7">
        <f t="shared" si="3"/>
        <v>9844</v>
      </c>
      <c r="J88" s="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9" t="s">
        <v>111</v>
      </c>
      <c r="B89" s="13" t="s">
        <v>125</v>
      </c>
      <c r="C89" s="11">
        <v>915261.0</v>
      </c>
      <c r="D89" s="8">
        <v>155129.0</v>
      </c>
      <c r="E89" s="11">
        <v>109246.0</v>
      </c>
      <c r="F89" s="11">
        <f t="shared" si="1"/>
        <v>270710</v>
      </c>
      <c r="G89" s="11">
        <f t="shared" si="2"/>
        <v>262590</v>
      </c>
      <c r="H89" s="11">
        <v>235942.0</v>
      </c>
      <c r="I89" s="11">
        <f t="shared" si="3"/>
        <v>26648</v>
      </c>
      <c r="J89" s="1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9" t="s">
        <v>111</v>
      </c>
      <c r="B90" s="13" t="s">
        <v>126</v>
      </c>
      <c r="C90" s="7">
        <v>372914.0</v>
      </c>
      <c r="D90" s="8">
        <v>63206.0</v>
      </c>
      <c r="E90" s="7">
        <v>37389.0</v>
      </c>
      <c r="F90" s="7">
        <f t="shared" si="1"/>
        <v>152319</v>
      </c>
      <c r="G90" s="7">
        <f t="shared" si="2"/>
        <v>127501</v>
      </c>
      <c r="H90" s="7">
        <v>45696.0</v>
      </c>
      <c r="I90" s="7">
        <f t="shared" si="3"/>
        <v>81805</v>
      </c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9" t="s">
        <v>111</v>
      </c>
      <c r="B91" s="13" t="s">
        <v>127</v>
      </c>
      <c r="C91" s="11">
        <v>864544.0</v>
      </c>
      <c r="D91" s="8">
        <v>146533.0</v>
      </c>
      <c r="E91" s="11">
        <v>123831.0</v>
      </c>
      <c r="F91" s="11">
        <f t="shared" si="1"/>
        <v>133941</v>
      </c>
      <c r="G91" s="11">
        <f t="shared" si="2"/>
        <v>133941</v>
      </c>
      <c r="H91" s="11">
        <v>0.0</v>
      </c>
      <c r="I91" s="11">
        <f t="shared" si="3"/>
        <v>133941</v>
      </c>
      <c r="J91" s="1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9" t="s">
        <v>111</v>
      </c>
      <c r="B92" s="13" t="s">
        <v>128</v>
      </c>
      <c r="C92" s="7">
        <v>836404.0</v>
      </c>
      <c r="D92" s="8">
        <v>141763.0</v>
      </c>
      <c r="E92" s="7">
        <v>107820.0</v>
      </c>
      <c r="F92" s="7">
        <f t="shared" si="1"/>
        <v>200266</v>
      </c>
      <c r="G92" s="7">
        <f t="shared" si="2"/>
        <v>163501</v>
      </c>
      <c r="H92" s="7">
        <v>145410.0</v>
      </c>
      <c r="I92" s="7">
        <f t="shared" si="3"/>
        <v>18091</v>
      </c>
      <c r="J92" s="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0" t="s">
        <v>129</v>
      </c>
      <c r="B93" s="12" t="s">
        <v>129</v>
      </c>
      <c r="C93" s="11">
        <v>225152.0</v>
      </c>
      <c r="D93" s="8">
        <v>38161.0</v>
      </c>
      <c r="E93" s="11">
        <v>11287.0</v>
      </c>
      <c r="F93" s="11">
        <f t="shared" si="1"/>
        <v>158559</v>
      </c>
      <c r="G93" s="11">
        <f t="shared" si="2"/>
        <v>139799</v>
      </c>
      <c r="H93" s="11">
        <v>27724.0</v>
      </c>
      <c r="I93" s="11">
        <f t="shared" si="3"/>
        <v>112075</v>
      </c>
      <c r="J93" s="11">
        <v>74.0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9" t="s">
        <v>130</v>
      </c>
      <c r="B94" s="12" t="s">
        <v>131</v>
      </c>
      <c r="C94" s="7">
        <v>189855.0</v>
      </c>
      <c r="D94" s="8">
        <v>32179.0</v>
      </c>
      <c r="E94" s="7">
        <v>15863.0</v>
      </c>
      <c r="F94" s="7">
        <f t="shared" si="1"/>
        <v>96263</v>
      </c>
      <c r="G94" s="7">
        <f t="shared" si="2"/>
        <v>84975</v>
      </c>
      <c r="H94" s="7">
        <v>9626.0</v>
      </c>
      <c r="I94" s="7">
        <f t="shared" si="3"/>
        <v>75349</v>
      </c>
      <c r="J94" s="7">
        <v>75.0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9" t="s">
        <v>130</v>
      </c>
      <c r="B95" s="12" t="s">
        <v>132</v>
      </c>
      <c r="C95" s="11">
        <v>797089.0</v>
      </c>
      <c r="D95" s="8">
        <v>135100.0</v>
      </c>
      <c r="E95" s="11">
        <v>114169.0</v>
      </c>
      <c r="F95" s="11">
        <f t="shared" si="1"/>
        <v>123492</v>
      </c>
      <c r="G95" s="11">
        <f t="shared" si="2"/>
        <v>115693</v>
      </c>
      <c r="H95" s="11">
        <v>62641.0</v>
      </c>
      <c r="I95" s="11">
        <f t="shared" si="3"/>
        <v>53052</v>
      </c>
      <c r="J95" s="11">
        <v>76.0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9" t="s">
        <v>130</v>
      </c>
      <c r="B96" s="12" t="s">
        <v>133</v>
      </c>
      <c r="C96" s="7">
        <v>457472.0</v>
      </c>
      <c r="D96" s="8">
        <v>77538.0</v>
      </c>
      <c r="E96" s="7">
        <v>76446.0</v>
      </c>
      <c r="F96" s="7">
        <f t="shared" si="1"/>
        <v>6441</v>
      </c>
      <c r="G96" s="7">
        <f t="shared" si="2"/>
        <v>5686</v>
      </c>
      <c r="H96" s="7">
        <v>4183.0</v>
      </c>
      <c r="I96" s="7">
        <f t="shared" si="3"/>
        <v>1503</v>
      </c>
      <c r="J96" s="7">
        <v>77.0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9" t="s">
        <v>130</v>
      </c>
      <c r="B97" s="12" t="s">
        <v>134</v>
      </c>
      <c r="C97" s="11">
        <v>836094.0</v>
      </c>
      <c r="D97" s="8">
        <v>141711.0</v>
      </c>
      <c r="E97" s="11">
        <v>119756.0</v>
      </c>
      <c r="F97" s="11">
        <f t="shared" si="1"/>
        <v>129534</v>
      </c>
      <c r="G97" s="11">
        <f t="shared" si="2"/>
        <v>122183</v>
      </c>
      <c r="H97" s="11">
        <v>0.0</v>
      </c>
      <c r="I97" s="11">
        <f t="shared" si="3"/>
        <v>122183</v>
      </c>
      <c r="J97" s="11">
        <v>78.0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9" t="s">
        <v>130</v>
      </c>
      <c r="B98" s="12" t="s">
        <v>135</v>
      </c>
      <c r="C98" s="7">
        <v>529317.0</v>
      </c>
      <c r="D98" s="8">
        <v>89715.0</v>
      </c>
      <c r="E98" s="7">
        <v>18954.0</v>
      </c>
      <c r="F98" s="7">
        <f t="shared" si="1"/>
        <v>417488</v>
      </c>
      <c r="G98" s="7">
        <f t="shared" si="2"/>
        <v>412400</v>
      </c>
      <c r="H98" s="7">
        <v>93674.0</v>
      </c>
      <c r="I98" s="7">
        <f t="shared" si="3"/>
        <v>318726</v>
      </c>
      <c r="J98" s="7">
        <v>79.0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9" t="s">
        <v>130</v>
      </c>
      <c r="B99" s="13" t="s">
        <v>136</v>
      </c>
      <c r="C99" s="11">
        <v>314830.0</v>
      </c>
      <c r="D99" s="8">
        <v>53361.0</v>
      </c>
      <c r="E99" s="11">
        <v>22547.0</v>
      </c>
      <c r="F99" s="11">
        <f t="shared" si="1"/>
        <v>181803</v>
      </c>
      <c r="G99" s="11">
        <f t="shared" si="2"/>
        <v>167395</v>
      </c>
      <c r="H99" s="11">
        <v>0.0</v>
      </c>
      <c r="I99" s="11">
        <f t="shared" si="3"/>
        <v>167395</v>
      </c>
      <c r="J99" s="1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0" t="s">
        <v>137</v>
      </c>
      <c r="B100" s="12" t="s">
        <v>138</v>
      </c>
      <c r="C100" s="7">
        <v>527565.0</v>
      </c>
      <c r="D100" s="8">
        <v>89418.0</v>
      </c>
      <c r="E100" s="7">
        <v>37782.0</v>
      </c>
      <c r="F100" s="7">
        <f t="shared" si="1"/>
        <v>304651</v>
      </c>
      <c r="G100" s="7">
        <f t="shared" si="2"/>
        <v>274595</v>
      </c>
      <c r="H100" s="7">
        <v>213256.0</v>
      </c>
      <c r="I100" s="7">
        <f t="shared" si="3"/>
        <v>61339</v>
      </c>
      <c r="J100" s="7">
        <v>80.0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9" t="s">
        <v>137</v>
      </c>
      <c r="B101" s="12" t="s">
        <v>139</v>
      </c>
      <c r="C101" s="11">
        <v>563881.0</v>
      </c>
      <c r="D101" s="8">
        <v>95573.0</v>
      </c>
      <c r="E101" s="11">
        <v>28268.0</v>
      </c>
      <c r="F101" s="11">
        <f t="shared" si="1"/>
        <v>397100</v>
      </c>
      <c r="G101" s="11">
        <f t="shared" si="2"/>
        <v>381393</v>
      </c>
      <c r="H101" s="11">
        <v>158840.0</v>
      </c>
      <c r="I101" s="11">
        <f t="shared" si="3"/>
        <v>222553</v>
      </c>
      <c r="J101" s="11">
        <v>81.0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9" t="s">
        <v>137</v>
      </c>
      <c r="B102" s="12" t="s">
        <v>140</v>
      </c>
      <c r="C102" s="7">
        <v>104341.0</v>
      </c>
      <c r="D102" s="8">
        <v>17685.0</v>
      </c>
      <c r="E102" s="7">
        <v>8967.0</v>
      </c>
      <c r="F102" s="7">
        <f t="shared" si="1"/>
        <v>51436</v>
      </c>
      <c r="G102" s="7">
        <f t="shared" si="2"/>
        <v>36619</v>
      </c>
      <c r="H102" s="7">
        <v>0.0</v>
      </c>
      <c r="I102" s="7">
        <f t="shared" si="3"/>
        <v>36619</v>
      </c>
      <c r="J102" s="7">
        <v>82.0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9" t="s">
        <v>137</v>
      </c>
      <c r="B103" s="12" t="s">
        <v>141</v>
      </c>
      <c r="C103" s="11">
        <v>859863.0</v>
      </c>
      <c r="D103" s="8">
        <v>145739.0</v>
      </c>
      <c r="E103" s="11">
        <v>129318.0</v>
      </c>
      <c r="F103" s="11">
        <f t="shared" si="1"/>
        <v>96887</v>
      </c>
      <c r="G103" s="11">
        <f t="shared" si="2"/>
        <v>80032</v>
      </c>
      <c r="H103" s="11">
        <v>15588.0</v>
      </c>
      <c r="I103" s="11">
        <f t="shared" si="3"/>
        <v>64444</v>
      </c>
      <c r="J103" s="11">
        <v>83.0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9" t="s">
        <v>137</v>
      </c>
      <c r="B104" s="13" t="s">
        <v>142</v>
      </c>
      <c r="C104" s="7">
        <v>277822.0</v>
      </c>
      <c r="D104" s="8">
        <v>47088.0</v>
      </c>
      <c r="E104" s="7">
        <v>32498.0</v>
      </c>
      <c r="F104" s="7">
        <f t="shared" si="1"/>
        <v>86084</v>
      </c>
      <c r="G104" s="7">
        <f t="shared" si="2"/>
        <v>80958</v>
      </c>
      <c r="H104" s="7">
        <v>32612.0</v>
      </c>
      <c r="I104" s="7">
        <f t="shared" si="3"/>
        <v>48346</v>
      </c>
      <c r="J104" s="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9" t="s">
        <v>137</v>
      </c>
      <c r="B105" s="13" t="s">
        <v>143</v>
      </c>
      <c r="C105" s="11">
        <v>129847.0</v>
      </c>
      <c r="D105" s="8">
        <v>22008.0</v>
      </c>
      <c r="E105" s="11">
        <v>16738.0</v>
      </c>
      <c r="F105" s="11">
        <f t="shared" si="1"/>
        <v>31093</v>
      </c>
      <c r="G105" s="11">
        <f t="shared" si="2"/>
        <v>28393</v>
      </c>
      <c r="H105" s="11">
        <v>8974.0</v>
      </c>
      <c r="I105" s="11">
        <f t="shared" si="3"/>
        <v>19419</v>
      </c>
      <c r="J105" s="1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9" t="s">
        <v>137</v>
      </c>
      <c r="B106" s="13" t="s">
        <v>144</v>
      </c>
      <c r="C106" s="7">
        <v>818761.0</v>
      </c>
      <c r="D106" s="8">
        <v>138773.0</v>
      </c>
      <c r="E106" s="7">
        <v>68410.0</v>
      </c>
      <c r="F106" s="7">
        <f t="shared" si="1"/>
        <v>415142</v>
      </c>
      <c r="G106" s="7">
        <f t="shared" si="2"/>
        <v>415142</v>
      </c>
      <c r="H106" s="7">
        <v>124543.0</v>
      </c>
      <c r="I106" s="7">
        <f t="shared" si="3"/>
        <v>290599</v>
      </c>
      <c r="J106" s="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9" t="s">
        <v>137</v>
      </c>
      <c r="B107" s="13" t="s">
        <v>145</v>
      </c>
      <c r="C107" s="11">
        <v>923010.0</v>
      </c>
      <c r="D107" s="8">
        <v>156442.0</v>
      </c>
      <c r="E107" s="11">
        <v>46271.0</v>
      </c>
      <c r="F107" s="11">
        <f t="shared" si="1"/>
        <v>650011</v>
      </c>
      <c r="G107" s="11">
        <f t="shared" si="2"/>
        <v>650011</v>
      </c>
      <c r="H107" s="11">
        <v>260004.0</v>
      </c>
      <c r="I107" s="11">
        <f t="shared" si="3"/>
        <v>390007</v>
      </c>
      <c r="J107" s="1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9" t="s">
        <v>137</v>
      </c>
      <c r="B108" s="13" t="s">
        <v>146</v>
      </c>
      <c r="C108" s="7">
        <v>549174.0</v>
      </c>
      <c r="D108" s="8">
        <v>93080.0</v>
      </c>
      <c r="E108" s="7">
        <v>26220.0</v>
      </c>
      <c r="F108" s="7">
        <f t="shared" si="1"/>
        <v>394476</v>
      </c>
      <c r="G108" s="7">
        <f t="shared" si="2"/>
        <v>369395</v>
      </c>
      <c r="H108" s="7">
        <v>140823.0</v>
      </c>
      <c r="I108" s="7">
        <f t="shared" si="3"/>
        <v>228572</v>
      </c>
      <c r="J108" s="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0" t="s">
        <v>147</v>
      </c>
      <c r="B109" s="12" t="s">
        <v>148</v>
      </c>
      <c r="C109" s="11">
        <v>638916.0</v>
      </c>
      <c r="D109" s="8">
        <v>108291.0</v>
      </c>
      <c r="E109" s="11">
        <v>27454.0</v>
      </c>
      <c r="F109" s="11">
        <f t="shared" si="1"/>
        <v>476937</v>
      </c>
      <c r="G109" s="11">
        <f t="shared" si="2"/>
        <v>476937</v>
      </c>
      <c r="H109" s="11">
        <v>190775.0</v>
      </c>
      <c r="I109" s="11">
        <f t="shared" si="3"/>
        <v>286162</v>
      </c>
      <c r="J109" s="11">
        <v>84.0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9" t="s">
        <v>147</v>
      </c>
      <c r="B110" s="12" t="s">
        <v>149</v>
      </c>
      <c r="C110" s="7">
        <v>595980.0</v>
      </c>
      <c r="D110" s="8">
        <v>101014.0</v>
      </c>
      <c r="E110" s="7">
        <v>68291.0</v>
      </c>
      <c r="F110" s="7">
        <f t="shared" si="1"/>
        <v>193063</v>
      </c>
      <c r="G110" s="7">
        <f t="shared" si="2"/>
        <v>171977</v>
      </c>
      <c r="H110" s="7">
        <v>135144.0</v>
      </c>
      <c r="I110" s="7">
        <f t="shared" si="3"/>
        <v>36833</v>
      </c>
      <c r="J110" s="7">
        <v>85.0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9" t="s">
        <v>147</v>
      </c>
      <c r="B111" s="12" t="s">
        <v>150</v>
      </c>
      <c r="C111" s="11">
        <v>244389.0</v>
      </c>
      <c r="D111" s="8">
        <v>41422.0</v>
      </c>
      <c r="E111" s="11">
        <v>11668.0</v>
      </c>
      <c r="F111" s="11">
        <f t="shared" si="1"/>
        <v>175548</v>
      </c>
      <c r="G111" s="11">
        <f t="shared" si="2"/>
        <v>172297</v>
      </c>
      <c r="H111" s="11">
        <v>68078.0</v>
      </c>
      <c r="I111" s="11">
        <f t="shared" si="3"/>
        <v>104219</v>
      </c>
      <c r="J111" s="11">
        <v>86.0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9" t="s">
        <v>147</v>
      </c>
      <c r="B112" s="13" t="s">
        <v>151</v>
      </c>
      <c r="C112" s="7">
        <v>106945.0</v>
      </c>
      <c r="D112" s="8">
        <v>18126.0</v>
      </c>
      <c r="E112" s="7">
        <v>13786.0</v>
      </c>
      <c r="F112" s="7">
        <f t="shared" si="1"/>
        <v>25608</v>
      </c>
      <c r="G112" s="7">
        <f t="shared" si="2"/>
        <v>24919</v>
      </c>
      <c r="H112" s="7">
        <v>20486.0</v>
      </c>
      <c r="I112" s="7">
        <f t="shared" si="3"/>
        <v>4433</v>
      </c>
      <c r="J112" s="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0" t="s">
        <v>152</v>
      </c>
      <c r="B113" s="12" t="s">
        <v>152</v>
      </c>
      <c r="C113" s="11">
        <v>203854.0</v>
      </c>
      <c r="D113" s="8">
        <v>34552.0</v>
      </c>
      <c r="E113" s="11">
        <v>23845.0</v>
      </c>
      <c r="F113" s="11">
        <f t="shared" si="1"/>
        <v>63169</v>
      </c>
      <c r="G113" s="11">
        <f t="shared" si="2"/>
        <v>62340</v>
      </c>
      <c r="H113" s="11">
        <v>31427.0</v>
      </c>
      <c r="I113" s="11">
        <f t="shared" si="3"/>
        <v>30913</v>
      </c>
      <c r="J113" s="11">
        <v>87.0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9" t="s">
        <v>152</v>
      </c>
      <c r="B114" s="12" t="s">
        <v>153</v>
      </c>
      <c r="C114" s="7">
        <v>681423.0</v>
      </c>
      <c r="D114" s="8">
        <v>115495.0</v>
      </c>
      <c r="E114" s="7">
        <v>102482.0</v>
      </c>
      <c r="F114" s="7">
        <f t="shared" si="1"/>
        <v>76779</v>
      </c>
      <c r="G114" s="7">
        <f t="shared" si="2"/>
        <v>76779</v>
      </c>
      <c r="H114" s="7">
        <v>12391.0</v>
      </c>
      <c r="I114" s="7">
        <f t="shared" si="3"/>
        <v>64388</v>
      </c>
      <c r="J114" s="7">
        <v>88.0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9" t="s">
        <v>152</v>
      </c>
      <c r="B115" s="12" t="s">
        <v>154</v>
      </c>
      <c r="C115" s="11">
        <v>343461.0</v>
      </c>
      <c r="D115" s="8">
        <v>58214.0</v>
      </c>
      <c r="E115" s="11">
        <v>40996.0</v>
      </c>
      <c r="F115" s="11">
        <f t="shared" si="1"/>
        <v>101585</v>
      </c>
      <c r="G115" s="11">
        <f t="shared" si="2"/>
        <v>101585</v>
      </c>
      <c r="H115" s="11">
        <v>88239.0</v>
      </c>
      <c r="I115" s="11">
        <f t="shared" si="3"/>
        <v>13346</v>
      </c>
      <c r="J115" s="11">
        <v>89.0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9" t="s">
        <v>152</v>
      </c>
      <c r="B116" s="12" t="s">
        <v>155</v>
      </c>
      <c r="C116" s="7">
        <v>233519.0</v>
      </c>
      <c r="D116" s="8">
        <v>39579.0</v>
      </c>
      <c r="E116" s="7">
        <v>15608.0</v>
      </c>
      <c r="F116" s="7">
        <f t="shared" si="1"/>
        <v>141432</v>
      </c>
      <c r="G116" s="7">
        <f t="shared" si="2"/>
        <v>114484</v>
      </c>
      <c r="H116" s="7">
        <v>53623.0</v>
      </c>
      <c r="I116" s="7">
        <f t="shared" si="3"/>
        <v>60861</v>
      </c>
      <c r="J116" s="7">
        <v>90.0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9" t="s">
        <v>152</v>
      </c>
      <c r="B117" s="12" t="s">
        <v>156</v>
      </c>
      <c r="C117" s="11">
        <v>940224.0</v>
      </c>
      <c r="D117" s="8">
        <v>159360.0</v>
      </c>
      <c r="E117" s="11">
        <v>67335.0</v>
      </c>
      <c r="F117" s="11">
        <f t="shared" si="1"/>
        <v>542948</v>
      </c>
      <c r="G117" s="11">
        <f t="shared" si="2"/>
        <v>382901</v>
      </c>
      <c r="H117" s="11">
        <v>142608.0</v>
      </c>
      <c r="I117" s="11">
        <f t="shared" si="3"/>
        <v>240293</v>
      </c>
      <c r="J117" s="11">
        <v>91.0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9" t="s">
        <v>152</v>
      </c>
      <c r="B118" s="12" t="s">
        <v>157</v>
      </c>
      <c r="C118" s="7">
        <v>93328.0</v>
      </c>
      <c r="D118" s="8">
        <v>15818.0</v>
      </c>
      <c r="E118" s="7">
        <v>4679.0</v>
      </c>
      <c r="F118" s="7">
        <f t="shared" si="1"/>
        <v>65722</v>
      </c>
      <c r="G118" s="7">
        <f t="shared" si="2"/>
        <v>65585</v>
      </c>
      <c r="H118" s="7">
        <v>19366.0</v>
      </c>
      <c r="I118" s="7">
        <f t="shared" si="3"/>
        <v>46219</v>
      </c>
      <c r="J118" s="7">
        <v>92.0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9" t="s">
        <v>152</v>
      </c>
      <c r="B119" s="12" t="s">
        <v>158</v>
      </c>
      <c r="C119" s="11">
        <v>756005.0</v>
      </c>
      <c r="D119" s="8">
        <v>128136.0</v>
      </c>
      <c r="E119" s="11">
        <v>86627.0</v>
      </c>
      <c r="F119" s="11">
        <f t="shared" si="1"/>
        <v>244906</v>
      </c>
      <c r="G119" s="11">
        <f t="shared" si="2"/>
        <v>240888</v>
      </c>
      <c r="H119" s="11">
        <v>22670.0</v>
      </c>
      <c r="I119" s="11">
        <f t="shared" si="3"/>
        <v>218218</v>
      </c>
      <c r="J119" s="11">
        <v>93.0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9" t="s">
        <v>152</v>
      </c>
      <c r="B120" s="12" t="s">
        <v>159</v>
      </c>
      <c r="C120" s="7">
        <v>798095.0</v>
      </c>
      <c r="D120" s="8">
        <v>135270.0</v>
      </c>
      <c r="E120" s="7">
        <v>76208.0</v>
      </c>
      <c r="F120" s="7">
        <f t="shared" si="1"/>
        <v>348468</v>
      </c>
      <c r="G120" s="7">
        <f t="shared" si="2"/>
        <v>330010</v>
      </c>
      <c r="H120" s="7">
        <v>138058.0</v>
      </c>
      <c r="I120" s="7">
        <f t="shared" si="3"/>
        <v>191952</v>
      </c>
      <c r="J120" s="7">
        <v>94.0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9" t="s">
        <v>152</v>
      </c>
      <c r="B121" s="12" t="s">
        <v>160</v>
      </c>
      <c r="C121" s="11">
        <v>673375.0</v>
      </c>
      <c r="D121" s="8">
        <v>114131.0</v>
      </c>
      <c r="E121" s="11">
        <v>40187.0</v>
      </c>
      <c r="F121" s="11">
        <f t="shared" si="1"/>
        <v>436272</v>
      </c>
      <c r="G121" s="11">
        <f t="shared" si="2"/>
        <v>393899</v>
      </c>
      <c r="H121" s="11">
        <v>189916.0</v>
      </c>
      <c r="I121" s="11">
        <f t="shared" si="3"/>
        <v>203983</v>
      </c>
      <c r="J121" s="11">
        <v>95.0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9" t="s">
        <v>152</v>
      </c>
      <c r="B122" s="12" t="s">
        <v>161</v>
      </c>
      <c r="C122" s="7">
        <v>632246.0</v>
      </c>
      <c r="D122" s="8">
        <v>107160.0</v>
      </c>
      <c r="E122" s="7">
        <v>27167.0</v>
      </c>
      <c r="F122" s="7">
        <f t="shared" si="1"/>
        <v>471961</v>
      </c>
      <c r="G122" s="7">
        <f t="shared" si="2"/>
        <v>462085</v>
      </c>
      <c r="H122" s="7">
        <v>141588.0</v>
      </c>
      <c r="I122" s="7">
        <f t="shared" si="3"/>
        <v>320497</v>
      </c>
      <c r="J122" s="7">
        <v>96.0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9" t="s">
        <v>152</v>
      </c>
      <c r="B123" s="12" t="s">
        <v>162</v>
      </c>
      <c r="C123" s="11">
        <v>772561.0</v>
      </c>
      <c r="D123" s="8">
        <v>130943.0</v>
      </c>
      <c r="E123" s="11">
        <v>46107.0</v>
      </c>
      <c r="F123" s="11">
        <f t="shared" si="1"/>
        <v>500530</v>
      </c>
      <c r="G123" s="11">
        <f t="shared" si="2"/>
        <v>500530</v>
      </c>
      <c r="H123" s="11">
        <v>94915.0</v>
      </c>
      <c r="I123" s="11">
        <f t="shared" si="3"/>
        <v>405615</v>
      </c>
      <c r="J123" s="11">
        <v>97.0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9" t="s">
        <v>152</v>
      </c>
      <c r="B124" s="12" t="s">
        <v>163</v>
      </c>
      <c r="C124" s="7">
        <v>300024.0</v>
      </c>
      <c r="D124" s="8">
        <v>50852.0</v>
      </c>
      <c r="E124" s="7">
        <v>20054.0</v>
      </c>
      <c r="F124" s="7">
        <f t="shared" si="1"/>
        <v>181705</v>
      </c>
      <c r="G124" s="7">
        <f t="shared" si="2"/>
        <v>165543</v>
      </c>
      <c r="H124" s="7">
        <v>29746.0</v>
      </c>
      <c r="I124" s="7">
        <f t="shared" si="3"/>
        <v>135797</v>
      </c>
      <c r="J124" s="7">
        <v>98.0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9" t="s">
        <v>152</v>
      </c>
      <c r="B125" s="12" t="s">
        <v>164</v>
      </c>
      <c r="C125" s="11">
        <v>623080.0</v>
      </c>
      <c r="D125" s="8">
        <v>105607.0</v>
      </c>
      <c r="E125" s="11">
        <v>40160.0</v>
      </c>
      <c r="F125" s="11">
        <f t="shared" si="1"/>
        <v>386136</v>
      </c>
      <c r="G125" s="11">
        <f t="shared" si="2"/>
        <v>380692</v>
      </c>
      <c r="H125" s="11">
        <v>77227.0</v>
      </c>
      <c r="I125" s="11">
        <f t="shared" si="3"/>
        <v>303465</v>
      </c>
      <c r="J125" s="11">
        <v>99.0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9" t="s">
        <v>152</v>
      </c>
      <c r="B126" s="12" t="s">
        <v>165</v>
      </c>
      <c r="C126" s="7">
        <v>855424.0</v>
      </c>
      <c r="D126" s="8">
        <v>144987.0</v>
      </c>
      <c r="E126" s="7">
        <v>40842.0</v>
      </c>
      <c r="F126" s="7">
        <f t="shared" si="1"/>
        <v>614456</v>
      </c>
      <c r="G126" s="7">
        <f t="shared" si="2"/>
        <v>601102</v>
      </c>
      <c r="H126" s="7">
        <v>291330.0</v>
      </c>
      <c r="I126" s="7">
        <f t="shared" si="3"/>
        <v>309772</v>
      </c>
      <c r="J126" s="7">
        <v>100.0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9" t="s">
        <v>152</v>
      </c>
      <c r="B127" s="13" t="s">
        <v>166</v>
      </c>
      <c r="C127" s="11">
        <v>192966.0</v>
      </c>
      <c r="D127" s="8">
        <v>32706.0</v>
      </c>
      <c r="E127" s="11">
        <v>11056.0</v>
      </c>
      <c r="F127" s="11">
        <f t="shared" si="1"/>
        <v>127736</v>
      </c>
      <c r="G127" s="11">
        <f t="shared" si="2"/>
        <v>127736</v>
      </c>
      <c r="H127" s="11">
        <v>54779.0</v>
      </c>
      <c r="I127" s="11">
        <f t="shared" si="3"/>
        <v>72957</v>
      </c>
      <c r="J127" s="1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9" t="s">
        <v>152</v>
      </c>
      <c r="B128" s="13" t="s">
        <v>167</v>
      </c>
      <c r="C128" s="7">
        <v>554699.0</v>
      </c>
      <c r="D128" s="8">
        <v>94017.0</v>
      </c>
      <c r="E128" s="7">
        <v>52967.0</v>
      </c>
      <c r="F128" s="7">
        <f t="shared" si="1"/>
        <v>242194</v>
      </c>
      <c r="G128" s="7">
        <f t="shared" si="2"/>
        <v>232998</v>
      </c>
      <c r="H128" s="7">
        <v>24219.0</v>
      </c>
      <c r="I128" s="7">
        <f t="shared" si="3"/>
        <v>208779</v>
      </c>
      <c r="J128" s="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9" t="s">
        <v>152</v>
      </c>
      <c r="B129" s="13" t="s">
        <v>168</v>
      </c>
      <c r="C129" s="11">
        <v>477877.0</v>
      </c>
      <c r="D129" s="8">
        <v>80996.0</v>
      </c>
      <c r="E129" s="11">
        <v>17112.0</v>
      </c>
      <c r="F129" s="11">
        <f t="shared" si="1"/>
        <v>376916</v>
      </c>
      <c r="G129" s="11">
        <f t="shared" si="2"/>
        <v>320773</v>
      </c>
      <c r="H129" s="11">
        <v>235986.0</v>
      </c>
      <c r="I129" s="11">
        <f t="shared" si="3"/>
        <v>84787</v>
      </c>
      <c r="J129" s="1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0" t="s">
        <v>169</v>
      </c>
      <c r="B130" s="12" t="s">
        <v>169</v>
      </c>
      <c r="C130" s="7">
        <v>524565.0</v>
      </c>
      <c r="D130" s="8">
        <v>88909.0</v>
      </c>
      <c r="E130" s="7">
        <v>43828.0</v>
      </c>
      <c r="F130" s="7">
        <f t="shared" si="1"/>
        <v>265980</v>
      </c>
      <c r="G130" s="7">
        <f t="shared" si="2"/>
        <v>264065</v>
      </c>
      <c r="H130" s="7">
        <v>49254.0</v>
      </c>
      <c r="I130" s="7">
        <f t="shared" si="3"/>
        <v>214811</v>
      </c>
      <c r="J130" s="7">
        <v>101.0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9" t="s">
        <v>170</v>
      </c>
      <c r="B131" s="12" t="s">
        <v>171</v>
      </c>
      <c r="C131" s="11">
        <v>221372.0</v>
      </c>
      <c r="D131" s="8">
        <v>37521.0</v>
      </c>
      <c r="E131" s="11">
        <v>33293.0</v>
      </c>
      <c r="F131" s="11">
        <f t="shared" si="1"/>
        <v>24943</v>
      </c>
      <c r="G131" s="11">
        <f t="shared" si="2"/>
        <v>22755</v>
      </c>
      <c r="H131" s="11">
        <v>2124.0</v>
      </c>
      <c r="I131" s="11">
        <f t="shared" si="3"/>
        <v>20631</v>
      </c>
      <c r="J131" s="11">
        <v>102.0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9" t="s">
        <v>170</v>
      </c>
      <c r="B132" s="12" t="s">
        <v>172</v>
      </c>
      <c r="C132" s="7">
        <v>937876.0</v>
      </c>
      <c r="D132" s="8">
        <v>158962.0</v>
      </c>
      <c r="E132" s="7">
        <v>80601.0</v>
      </c>
      <c r="F132" s="7">
        <f t="shared" si="1"/>
        <v>462330</v>
      </c>
      <c r="G132" s="7">
        <f t="shared" si="2"/>
        <v>372600</v>
      </c>
      <c r="H132" s="7">
        <v>351044.0</v>
      </c>
      <c r="I132" s="7">
        <f t="shared" si="3"/>
        <v>21556</v>
      </c>
      <c r="J132" s="7">
        <v>103.0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9" t="s">
        <v>170</v>
      </c>
      <c r="B133" s="12" t="s">
        <v>173</v>
      </c>
      <c r="C133" s="11">
        <v>173624.0</v>
      </c>
      <c r="D133" s="8">
        <v>29428.0</v>
      </c>
      <c r="E133" s="11">
        <v>18651.0</v>
      </c>
      <c r="F133" s="11">
        <f t="shared" si="1"/>
        <v>63583</v>
      </c>
      <c r="G133" s="11">
        <f t="shared" si="2"/>
        <v>63583</v>
      </c>
      <c r="H133" s="11">
        <v>40279.0</v>
      </c>
      <c r="I133" s="11">
        <f t="shared" si="3"/>
        <v>23304</v>
      </c>
      <c r="J133" s="11">
        <v>104.0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9" t="s">
        <v>170</v>
      </c>
      <c r="B134" s="12" t="s">
        <v>174</v>
      </c>
      <c r="C134" s="7">
        <v>33303.0</v>
      </c>
      <c r="D134" s="8">
        <v>5645.0</v>
      </c>
      <c r="E134" s="7">
        <v>2226.0</v>
      </c>
      <c r="F134" s="7">
        <f t="shared" si="1"/>
        <v>20170</v>
      </c>
      <c r="G134" s="7">
        <f t="shared" si="2"/>
        <v>16162</v>
      </c>
      <c r="H134" s="7">
        <v>16136.0</v>
      </c>
      <c r="I134" s="7">
        <f t="shared" si="3"/>
        <v>26</v>
      </c>
      <c r="J134" s="7">
        <v>105.0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9" t="s">
        <v>170</v>
      </c>
      <c r="B135" s="12" t="s">
        <v>175</v>
      </c>
      <c r="C135" s="11">
        <v>342599.0</v>
      </c>
      <c r="D135" s="8">
        <v>58068.0</v>
      </c>
      <c r="E135" s="11">
        <v>12268.0</v>
      </c>
      <c r="F135" s="11">
        <f t="shared" si="1"/>
        <v>270218</v>
      </c>
      <c r="G135" s="11">
        <f t="shared" si="2"/>
        <v>270218</v>
      </c>
      <c r="H135" s="11">
        <v>152299.0</v>
      </c>
      <c r="I135" s="11">
        <f t="shared" si="3"/>
        <v>117919</v>
      </c>
      <c r="J135" s="11">
        <v>106.0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9" t="s">
        <v>170</v>
      </c>
      <c r="B136" s="12" t="s">
        <v>176</v>
      </c>
      <c r="C136" s="7">
        <v>484981.0</v>
      </c>
      <c r="D136" s="8">
        <v>82200.0</v>
      </c>
      <c r="E136" s="7">
        <v>56730.0</v>
      </c>
      <c r="F136" s="7">
        <f t="shared" si="1"/>
        <v>150274</v>
      </c>
      <c r="G136" s="7">
        <f t="shared" si="2"/>
        <v>139110</v>
      </c>
      <c r="H136" s="7">
        <v>109311.0</v>
      </c>
      <c r="I136" s="7">
        <f t="shared" si="3"/>
        <v>29799</v>
      </c>
      <c r="J136" s="7">
        <v>107.0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0" t="s">
        <v>177</v>
      </c>
      <c r="B137" s="12" t="s">
        <v>177</v>
      </c>
      <c r="C137" s="11">
        <v>965227.0</v>
      </c>
      <c r="D137" s="8">
        <v>163598.0</v>
      </c>
      <c r="E137" s="11">
        <v>115210.0</v>
      </c>
      <c r="F137" s="11">
        <f t="shared" si="1"/>
        <v>285488</v>
      </c>
      <c r="G137" s="11">
        <f t="shared" si="2"/>
        <v>285488</v>
      </c>
      <c r="H137" s="11">
        <v>110679.0</v>
      </c>
      <c r="I137" s="11">
        <f t="shared" si="3"/>
        <v>174809</v>
      </c>
      <c r="J137" s="11">
        <v>109.0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9" t="s">
        <v>177</v>
      </c>
      <c r="B138" s="12" t="s">
        <v>178</v>
      </c>
      <c r="C138" s="7">
        <v>836420.0</v>
      </c>
      <c r="D138" s="8">
        <v>141766.0</v>
      </c>
      <c r="E138" s="7">
        <v>39934.0</v>
      </c>
      <c r="F138" s="7">
        <f t="shared" si="1"/>
        <v>600809</v>
      </c>
      <c r="G138" s="7">
        <f t="shared" si="2"/>
        <v>600809</v>
      </c>
      <c r="H138" s="7">
        <v>504652.0</v>
      </c>
      <c r="I138" s="7">
        <f t="shared" si="3"/>
        <v>96157</v>
      </c>
      <c r="J138" s="7">
        <v>110.0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9" t="s">
        <v>177</v>
      </c>
      <c r="B139" s="12" t="s">
        <v>179</v>
      </c>
      <c r="C139" s="11">
        <v>587429.0</v>
      </c>
      <c r="D139" s="8">
        <v>99564.0</v>
      </c>
      <c r="E139" s="11">
        <v>56092.0</v>
      </c>
      <c r="F139" s="11">
        <f t="shared" si="1"/>
        <v>256486</v>
      </c>
      <c r="G139" s="11">
        <f t="shared" si="2"/>
        <v>232037</v>
      </c>
      <c r="H139" s="11">
        <v>0.0</v>
      </c>
      <c r="I139" s="11">
        <f t="shared" si="3"/>
        <v>232037</v>
      </c>
      <c r="J139" s="11">
        <v>111.0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9" t="s">
        <v>177</v>
      </c>
      <c r="B140" s="12" t="s">
        <v>180</v>
      </c>
      <c r="C140" s="7">
        <v>183020.0</v>
      </c>
      <c r="D140" s="8">
        <v>31020.0</v>
      </c>
      <c r="E140" s="7">
        <v>23593.0</v>
      </c>
      <c r="F140" s="7">
        <f t="shared" si="1"/>
        <v>43821</v>
      </c>
      <c r="G140" s="7">
        <f t="shared" si="2"/>
        <v>43428</v>
      </c>
      <c r="H140" s="7">
        <v>8555.0</v>
      </c>
      <c r="I140" s="7">
        <f t="shared" si="3"/>
        <v>34873</v>
      </c>
      <c r="J140" s="7">
        <v>112.0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9" t="s">
        <v>177</v>
      </c>
      <c r="B141" s="12" t="s">
        <v>181</v>
      </c>
      <c r="C141" s="11">
        <v>138836.0</v>
      </c>
      <c r="D141" s="8">
        <v>23532.0</v>
      </c>
      <c r="E141" s="11">
        <v>18561.0</v>
      </c>
      <c r="F141" s="11">
        <f t="shared" si="1"/>
        <v>29326</v>
      </c>
      <c r="G141" s="11">
        <f t="shared" si="2"/>
        <v>28442</v>
      </c>
      <c r="H141" s="11">
        <v>23430.0</v>
      </c>
      <c r="I141" s="11">
        <f t="shared" si="3"/>
        <v>5012</v>
      </c>
      <c r="J141" s="11">
        <v>113.0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9" t="s">
        <v>177</v>
      </c>
      <c r="B142" s="12" t="s">
        <v>182</v>
      </c>
      <c r="C142" s="7">
        <v>298247.0</v>
      </c>
      <c r="D142" s="8">
        <v>50550.0</v>
      </c>
      <c r="E142" s="7">
        <v>42718.0</v>
      </c>
      <c r="F142" s="7">
        <f t="shared" si="1"/>
        <v>46211</v>
      </c>
      <c r="G142" s="7">
        <f t="shared" si="2"/>
        <v>37325</v>
      </c>
      <c r="H142" s="7">
        <v>38745.0</v>
      </c>
      <c r="I142" s="7">
        <f t="shared" si="3"/>
        <v>-1420</v>
      </c>
      <c r="J142" s="7">
        <v>114.0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9" t="s">
        <v>177</v>
      </c>
      <c r="B143" s="12" t="s">
        <v>183</v>
      </c>
      <c r="C143" s="11">
        <v>773032.0</v>
      </c>
      <c r="D143" s="8">
        <v>131022.0</v>
      </c>
      <c r="E143" s="11">
        <v>44289.0</v>
      </c>
      <c r="F143" s="11">
        <f t="shared" si="1"/>
        <v>511727</v>
      </c>
      <c r="G143" s="11">
        <f t="shared" si="2"/>
        <v>481863</v>
      </c>
      <c r="H143" s="11">
        <v>50774.0</v>
      </c>
      <c r="I143" s="11">
        <f t="shared" si="3"/>
        <v>431089</v>
      </c>
      <c r="J143" s="11">
        <v>115.0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9" t="s">
        <v>177</v>
      </c>
      <c r="B144" s="13" t="s">
        <v>184</v>
      </c>
      <c r="C144" s="7">
        <v>714469.0</v>
      </c>
      <c r="D144" s="8">
        <v>121096.0</v>
      </c>
      <c r="E144" s="7">
        <v>40934.0</v>
      </c>
      <c r="F144" s="7">
        <f t="shared" si="1"/>
        <v>472958</v>
      </c>
      <c r="G144" s="7">
        <f t="shared" si="2"/>
        <v>452044</v>
      </c>
      <c r="H144" s="7">
        <v>199855.0</v>
      </c>
      <c r="I144" s="7">
        <f t="shared" si="3"/>
        <v>252189</v>
      </c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9" t="s">
        <v>177</v>
      </c>
      <c r="B145" s="13" t="s">
        <v>185</v>
      </c>
      <c r="C145" s="11">
        <v>199529.0</v>
      </c>
      <c r="D145" s="8">
        <v>33818.0</v>
      </c>
      <c r="E145" s="11">
        <v>10003.0</v>
      </c>
      <c r="F145" s="11">
        <f t="shared" si="1"/>
        <v>140511</v>
      </c>
      <c r="G145" s="11">
        <f t="shared" si="2"/>
        <v>134182</v>
      </c>
      <c r="H145" s="11">
        <v>98358.0</v>
      </c>
      <c r="I145" s="11">
        <f t="shared" si="3"/>
        <v>35824</v>
      </c>
      <c r="J145" s="1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9" t="s">
        <v>177</v>
      </c>
      <c r="B146" s="13" t="s">
        <v>186</v>
      </c>
      <c r="C146" s="7">
        <v>235166.0</v>
      </c>
      <c r="D146" s="8">
        <v>39859.0</v>
      </c>
      <c r="E146" s="7">
        <v>23578.0</v>
      </c>
      <c r="F146" s="7">
        <f t="shared" si="1"/>
        <v>96056</v>
      </c>
      <c r="G146" s="7">
        <f t="shared" si="2"/>
        <v>96056</v>
      </c>
      <c r="H146" s="7">
        <v>67096.0</v>
      </c>
      <c r="I146" s="7">
        <f t="shared" si="3"/>
        <v>28960</v>
      </c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0" t="s">
        <v>187</v>
      </c>
      <c r="B147" s="12" t="s">
        <v>188</v>
      </c>
      <c r="C147" s="11">
        <v>134874.0</v>
      </c>
      <c r="D147" s="8">
        <v>22860.0</v>
      </c>
      <c r="E147" s="11">
        <v>13523.0</v>
      </c>
      <c r="F147" s="11">
        <f t="shared" si="1"/>
        <v>55088</v>
      </c>
      <c r="G147" s="11">
        <f t="shared" si="2"/>
        <v>54691</v>
      </c>
      <c r="H147" s="11">
        <v>38562.0</v>
      </c>
      <c r="I147" s="11">
        <f t="shared" si="3"/>
        <v>16129</v>
      </c>
      <c r="J147" s="11">
        <v>116.0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9" t="s">
        <v>187</v>
      </c>
      <c r="B148" s="12" t="s">
        <v>189</v>
      </c>
      <c r="C148" s="7">
        <v>281552.0</v>
      </c>
      <c r="D148" s="8">
        <v>47721.0</v>
      </c>
      <c r="E148" s="7">
        <v>28230.0</v>
      </c>
      <c r="F148" s="7">
        <f t="shared" si="1"/>
        <v>114995</v>
      </c>
      <c r="G148" s="7">
        <f t="shared" si="2"/>
        <v>108164</v>
      </c>
      <c r="H148" s="7">
        <v>21725.0</v>
      </c>
      <c r="I148" s="7">
        <f t="shared" si="3"/>
        <v>86439</v>
      </c>
      <c r="J148" s="7">
        <v>117.0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9" t="s">
        <v>187</v>
      </c>
      <c r="B149" s="12" t="s">
        <v>190</v>
      </c>
      <c r="C149" s="11">
        <v>72420.0</v>
      </c>
      <c r="D149" s="8">
        <v>12275.0</v>
      </c>
      <c r="E149" s="11">
        <v>9336.0</v>
      </c>
      <c r="F149" s="11">
        <f t="shared" si="1"/>
        <v>17338</v>
      </c>
      <c r="G149" s="11">
        <f t="shared" si="2"/>
        <v>16790</v>
      </c>
      <c r="H149" s="11">
        <v>3058.0</v>
      </c>
      <c r="I149" s="11">
        <f t="shared" si="3"/>
        <v>13732</v>
      </c>
      <c r="J149" s="11">
        <v>118.0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9" t="s">
        <v>187</v>
      </c>
      <c r="B150" s="13" t="s">
        <v>191</v>
      </c>
      <c r="C150" s="7">
        <v>401384.0</v>
      </c>
      <c r="D150" s="8">
        <v>68031.0</v>
      </c>
      <c r="E150" s="7">
        <v>40244.0</v>
      </c>
      <c r="F150" s="7">
        <f t="shared" si="1"/>
        <v>163944</v>
      </c>
      <c r="G150" s="7">
        <f t="shared" si="2"/>
        <v>146530</v>
      </c>
      <c r="H150" s="7">
        <v>38896.0</v>
      </c>
      <c r="I150" s="7">
        <f t="shared" si="3"/>
        <v>107634</v>
      </c>
      <c r="J150" s="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4"/>
      <c r="B151" s="44"/>
      <c r="C151" s="45"/>
      <c r="D151" s="45"/>
      <c r="E151" s="45"/>
      <c r="F151" s="45"/>
      <c r="G151" s="45"/>
      <c r="H151" s="45"/>
      <c r="I151" s="4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4"/>
      <c r="B152" s="44"/>
      <c r="C152" s="45"/>
      <c r="D152" s="45"/>
      <c r="E152" s="45"/>
      <c r="F152" s="45"/>
      <c r="G152" s="45"/>
      <c r="H152" s="45"/>
      <c r="I152" s="4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4"/>
      <c r="B153" s="44"/>
      <c r="C153" s="45"/>
      <c r="D153" s="45"/>
      <c r="E153" s="45"/>
      <c r="F153" s="45"/>
      <c r="G153" s="45"/>
      <c r="H153" s="45"/>
      <c r="I153" s="4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4"/>
      <c r="B154" s="44"/>
      <c r="C154" s="45"/>
      <c r="D154" s="45"/>
      <c r="E154" s="45"/>
      <c r="F154" s="45"/>
      <c r="G154" s="45"/>
      <c r="H154" s="45"/>
      <c r="I154" s="4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4"/>
      <c r="B155" s="44"/>
      <c r="C155" s="45"/>
      <c r="D155" s="45"/>
      <c r="E155" s="45"/>
      <c r="F155" s="45"/>
      <c r="G155" s="45"/>
      <c r="H155" s="45"/>
      <c r="I155" s="4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4"/>
      <c r="B156" s="44"/>
      <c r="C156" s="45"/>
      <c r="D156" s="45"/>
      <c r="E156" s="45"/>
      <c r="F156" s="45"/>
      <c r="G156" s="45"/>
      <c r="H156" s="45"/>
      <c r="I156" s="4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4"/>
      <c r="B157" s="44"/>
      <c r="C157" s="45"/>
      <c r="D157" s="45"/>
      <c r="E157" s="45"/>
      <c r="F157" s="45"/>
      <c r="G157" s="45"/>
      <c r="H157" s="45"/>
      <c r="I157" s="4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4"/>
      <c r="B158" s="44"/>
      <c r="C158" s="45"/>
      <c r="D158" s="45"/>
      <c r="E158" s="45"/>
      <c r="F158" s="45"/>
      <c r="G158" s="45"/>
      <c r="H158" s="45"/>
      <c r="I158" s="4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4"/>
      <c r="B159" s="44"/>
      <c r="C159" s="45"/>
      <c r="D159" s="45"/>
      <c r="E159" s="45"/>
      <c r="F159" s="45"/>
      <c r="G159" s="45"/>
      <c r="H159" s="45"/>
      <c r="I159" s="4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4"/>
      <c r="B160" s="44"/>
      <c r="C160" s="45"/>
      <c r="D160" s="45"/>
      <c r="E160" s="45"/>
      <c r="F160" s="45"/>
      <c r="G160" s="45"/>
      <c r="H160" s="45"/>
      <c r="I160" s="4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4"/>
      <c r="B161" s="44"/>
      <c r="C161" s="45"/>
      <c r="D161" s="45"/>
      <c r="E161" s="45"/>
      <c r="F161" s="45"/>
      <c r="G161" s="45"/>
      <c r="H161" s="45"/>
      <c r="I161" s="4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4"/>
      <c r="B162" s="44"/>
      <c r="C162" s="45"/>
      <c r="D162" s="45"/>
      <c r="E162" s="45"/>
      <c r="F162" s="45"/>
      <c r="G162" s="45"/>
      <c r="H162" s="45"/>
      <c r="I162" s="4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4"/>
      <c r="B163" s="44"/>
      <c r="C163" s="45"/>
      <c r="D163" s="45"/>
      <c r="E163" s="45"/>
      <c r="F163" s="45"/>
      <c r="G163" s="45"/>
      <c r="H163" s="45"/>
      <c r="I163" s="4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4"/>
      <c r="B164" s="44"/>
      <c r="C164" s="45"/>
      <c r="D164" s="45"/>
      <c r="E164" s="45"/>
      <c r="F164" s="45"/>
      <c r="G164" s="45"/>
      <c r="H164" s="45"/>
      <c r="I164" s="4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4"/>
      <c r="B165" s="44"/>
      <c r="C165" s="45"/>
      <c r="D165" s="45"/>
      <c r="E165" s="45"/>
      <c r="F165" s="45"/>
      <c r="G165" s="45"/>
      <c r="H165" s="45"/>
      <c r="I165" s="4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4"/>
      <c r="B166" s="44"/>
      <c r="C166" s="45"/>
      <c r="D166" s="45"/>
      <c r="E166" s="45"/>
      <c r="F166" s="45"/>
      <c r="G166" s="45"/>
      <c r="H166" s="45"/>
      <c r="I166" s="4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4"/>
      <c r="B167" s="44"/>
      <c r="C167" s="45"/>
      <c r="D167" s="45"/>
      <c r="E167" s="45"/>
      <c r="F167" s="45"/>
      <c r="G167" s="45"/>
      <c r="H167" s="45"/>
      <c r="I167" s="4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4"/>
      <c r="B168" s="44"/>
      <c r="C168" s="45"/>
      <c r="D168" s="45"/>
      <c r="E168" s="45"/>
      <c r="F168" s="45"/>
      <c r="G168" s="45"/>
      <c r="H168" s="45"/>
      <c r="I168" s="4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4"/>
      <c r="B169" s="44"/>
      <c r="C169" s="45"/>
      <c r="D169" s="45"/>
      <c r="E169" s="45"/>
      <c r="F169" s="45"/>
      <c r="G169" s="45"/>
      <c r="H169" s="45"/>
      <c r="I169" s="4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4"/>
      <c r="B170" s="44"/>
      <c r="C170" s="45"/>
      <c r="D170" s="45"/>
      <c r="E170" s="45"/>
      <c r="F170" s="45"/>
      <c r="G170" s="45"/>
      <c r="H170" s="45"/>
      <c r="I170" s="4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4"/>
      <c r="B171" s="44"/>
      <c r="C171" s="45"/>
      <c r="D171" s="45"/>
      <c r="E171" s="45"/>
      <c r="F171" s="45"/>
      <c r="G171" s="45"/>
      <c r="H171" s="45"/>
      <c r="I171" s="4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4"/>
      <c r="B172" s="44"/>
      <c r="C172" s="45"/>
      <c r="D172" s="45"/>
      <c r="E172" s="45"/>
      <c r="F172" s="45"/>
      <c r="G172" s="45"/>
      <c r="H172" s="45"/>
      <c r="I172" s="4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4"/>
      <c r="B173" s="44"/>
      <c r="C173" s="45"/>
      <c r="D173" s="45"/>
      <c r="E173" s="45"/>
      <c r="F173" s="45"/>
      <c r="G173" s="45"/>
      <c r="H173" s="45"/>
      <c r="I173" s="4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4"/>
      <c r="B174" s="44"/>
      <c r="C174" s="45"/>
      <c r="D174" s="45"/>
      <c r="E174" s="45"/>
      <c r="F174" s="45"/>
      <c r="G174" s="45"/>
      <c r="H174" s="45"/>
      <c r="I174" s="4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4"/>
      <c r="B175" s="44"/>
      <c r="C175" s="45"/>
      <c r="D175" s="45"/>
      <c r="E175" s="45"/>
      <c r="F175" s="45"/>
      <c r="G175" s="45"/>
      <c r="H175" s="45"/>
      <c r="I175" s="4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4"/>
      <c r="B176" s="44"/>
      <c r="C176" s="45"/>
      <c r="D176" s="45"/>
      <c r="E176" s="45"/>
      <c r="F176" s="45"/>
      <c r="G176" s="45"/>
      <c r="H176" s="45"/>
      <c r="I176" s="4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4"/>
      <c r="B177" s="44"/>
      <c r="C177" s="45"/>
      <c r="D177" s="45"/>
      <c r="E177" s="45"/>
      <c r="F177" s="45"/>
      <c r="G177" s="45"/>
      <c r="H177" s="45"/>
      <c r="I177" s="4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4"/>
      <c r="B178" s="44"/>
      <c r="C178" s="45"/>
      <c r="D178" s="45"/>
      <c r="E178" s="45"/>
      <c r="F178" s="45"/>
      <c r="G178" s="45"/>
      <c r="H178" s="45"/>
      <c r="I178" s="4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4"/>
      <c r="B179" s="44"/>
      <c r="C179" s="45"/>
      <c r="D179" s="45"/>
      <c r="E179" s="45"/>
      <c r="F179" s="45"/>
      <c r="G179" s="45"/>
      <c r="H179" s="45"/>
      <c r="I179" s="4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4"/>
      <c r="B180" s="44"/>
      <c r="C180" s="45"/>
      <c r="D180" s="45"/>
      <c r="E180" s="45"/>
      <c r="F180" s="45"/>
      <c r="G180" s="45"/>
      <c r="H180" s="45"/>
      <c r="I180" s="4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4"/>
      <c r="B181" s="44"/>
      <c r="C181" s="45"/>
      <c r="D181" s="45"/>
      <c r="E181" s="45"/>
      <c r="F181" s="45"/>
      <c r="G181" s="45"/>
      <c r="H181" s="45"/>
      <c r="I181" s="4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4"/>
      <c r="B182" s="44"/>
      <c r="C182" s="45"/>
      <c r="D182" s="45"/>
      <c r="E182" s="45"/>
      <c r="F182" s="45"/>
      <c r="G182" s="45"/>
      <c r="H182" s="45"/>
      <c r="I182" s="4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4"/>
      <c r="B183" s="44"/>
      <c r="C183" s="45"/>
      <c r="D183" s="45"/>
      <c r="E183" s="45"/>
      <c r="F183" s="45"/>
      <c r="G183" s="45"/>
      <c r="H183" s="45"/>
      <c r="I183" s="4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4"/>
      <c r="B184" s="44"/>
      <c r="C184" s="45"/>
      <c r="D184" s="45"/>
      <c r="E184" s="45"/>
      <c r="F184" s="45"/>
      <c r="G184" s="45"/>
      <c r="H184" s="45"/>
      <c r="I184" s="4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4"/>
      <c r="B185" s="44"/>
      <c r="C185" s="45"/>
      <c r="D185" s="45"/>
      <c r="E185" s="45"/>
      <c r="F185" s="45"/>
      <c r="G185" s="45"/>
      <c r="H185" s="45"/>
      <c r="I185" s="4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4"/>
      <c r="B186" s="44"/>
      <c r="C186" s="45"/>
      <c r="D186" s="45"/>
      <c r="E186" s="45"/>
      <c r="F186" s="45"/>
      <c r="G186" s="45"/>
      <c r="H186" s="45"/>
      <c r="I186" s="4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4"/>
      <c r="B187" s="44"/>
      <c r="C187" s="45"/>
      <c r="D187" s="45"/>
      <c r="E187" s="45"/>
      <c r="F187" s="45"/>
      <c r="G187" s="45"/>
      <c r="H187" s="45"/>
      <c r="I187" s="4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4"/>
      <c r="B188" s="44"/>
      <c r="C188" s="45"/>
      <c r="D188" s="45"/>
      <c r="E188" s="45"/>
      <c r="F188" s="45"/>
      <c r="G188" s="45"/>
      <c r="H188" s="45"/>
      <c r="I188" s="4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4"/>
      <c r="B189" s="44"/>
      <c r="C189" s="45"/>
      <c r="D189" s="45"/>
      <c r="E189" s="45"/>
      <c r="F189" s="45"/>
      <c r="G189" s="45"/>
      <c r="H189" s="45"/>
      <c r="I189" s="4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4"/>
      <c r="B190" s="44"/>
      <c r="C190" s="45"/>
      <c r="D190" s="45"/>
      <c r="E190" s="45"/>
      <c r="F190" s="45"/>
      <c r="G190" s="45"/>
      <c r="H190" s="45"/>
      <c r="I190" s="4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4"/>
      <c r="B191" s="44"/>
      <c r="C191" s="45"/>
      <c r="D191" s="45"/>
      <c r="E191" s="45"/>
      <c r="F191" s="45"/>
      <c r="G191" s="45"/>
      <c r="H191" s="45"/>
      <c r="I191" s="4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4"/>
      <c r="B192" s="44"/>
      <c r="C192" s="45"/>
      <c r="D192" s="45"/>
      <c r="E192" s="45"/>
      <c r="F192" s="45"/>
      <c r="G192" s="45"/>
      <c r="H192" s="45"/>
      <c r="I192" s="4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4"/>
      <c r="B193" s="44"/>
      <c r="C193" s="45"/>
      <c r="D193" s="45"/>
      <c r="E193" s="45"/>
      <c r="F193" s="45"/>
      <c r="G193" s="45"/>
      <c r="H193" s="45"/>
      <c r="I193" s="4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4"/>
      <c r="B194" s="44"/>
      <c r="C194" s="45"/>
      <c r="D194" s="45"/>
      <c r="E194" s="45"/>
      <c r="F194" s="45"/>
      <c r="G194" s="45"/>
      <c r="H194" s="45"/>
      <c r="I194" s="4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4"/>
      <c r="B195" s="44"/>
      <c r="C195" s="45"/>
      <c r="D195" s="45"/>
      <c r="E195" s="45"/>
      <c r="F195" s="45"/>
      <c r="G195" s="45"/>
      <c r="H195" s="45"/>
      <c r="I195" s="4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4"/>
      <c r="B196" s="44"/>
      <c r="C196" s="45"/>
      <c r="D196" s="45"/>
      <c r="E196" s="45"/>
      <c r="F196" s="45"/>
      <c r="G196" s="45"/>
      <c r="H196" s="45"/>
      <c r="I196" s="4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4"/>
      <c r="B197" s="44"/>
      <c r="C197" s="45"/>
      <c r="D197" s="45"/>
      <c r="E197" s="45"/>
      <c r="F197" s="45"/>
      <c r="G197" s="45"/>
      <c r="H197" s="45"/>
      <c r="I197" s="4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4"/>
      <c r="B198" s="44"/>
      <c r="C198" s="45"/>
      <c r="D198" s="45"/>
      <c r="E198" s="45"/>
      <c r="F198" s="45"/>
      <c r="G198" s="45"/>
      <c r="H198" s="45"/>
      <c r="I198" s="4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4"/>
      <c r="B199" s="44"/>
      <c r="C199" s="45"/>
      <c r="D199" s="45"/>
      <c r="E199" s="45"/>
      <c r="F199" s="45"/>
      <c r="G199" s="45"/>
      <c r="H199" s="45"/>
      <c r="I199" s="4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4"/>
      <c r="B200" s="44"/>
      <c r="C200" s="45"/>
      <c r="D200" s="45"/>
      <c r="E200" s="45"/>
      <c r="F200" s="45"/>
      <c r="G200" s="45"/>
      <c r="H200" s="45"/>
      <c r="I200" s="4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4"/>
      <c r="B201" s="44"/>
      <c r="C201" s="45"/>
      <c r="D201" s="45"/>
      <c r="E201" s="45"/>
      <c r="F201" s="45"/>
      <c r="G201" s="45"/>
      <c r="H201" s="45"/>
      <c r="I201" s="4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4"/>
      <c r="B202" s="44"/>
      <c r="C202" s="45"/>
      <c r="D202" s="45"/>
      <c r="E202" s="45"/>
      <c r="F202" s="45"/>
      <c r="G202" s="45"/>
      <c r="H202" s="45"/>
      <c r="I202" s="4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4"/>
      <c r="B203" s="44"/>
      <c r="C203" s="45"/>
      <c r="D203" s="45"/>
      <c r="E203" s="45"/>
      <c r="F203" s="45"/>
      <c r="G203" s="45"/>
      <c r="H203" s="45"/>
      <c r="I203" s="4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4"/>
      <c r="B204" s="44"/>
      <c r="C204" s="45"/>
      <c r="D204" s="45"/>
      <c r="E204" s="45"/>
      <c r="F204" s="45"/>
      <c r="G204" s="45"/>
      <c r="H204" s="45"/>
      <c r="I204" s="4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4"/>
      <c r="B205" s="44"/>
      <c r="C205" s="45"/>
      <c r="D205" s="45"/>
      <c r="E205" s="45"/>
      <c r="F205" s="45"/>
      <c r="G205" s="45"/>
      <c r="H205" s="45"/>
      <c r="I205" s="4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4"/>
      <c r="B206" s="44"/>
      <c r="C206" s="45"/>
      <c r="D206" s="45"/>
      <c r="E206" s="45"/>
      <c r="F206" s="45"/>
      <c r="G206" s="45"/>
      <c r="H206" s="45"/>
      <c r="I206" s="4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4"/>
      <c r="B207" s="44"/>
      <c r="C207" s="45"/>
      <c r="D207" s="45"/>
      <c r="E207" s="45"/>
      <c r="F207" s="45"/>
      <c r="G207" s="45"/>
      <c r="H207" s="45"/>
      <c r="I207" s="4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4"/>
      <c r="B208" s="44"/>
      <c r="C208" s="45"/>
      <c r="D208" s="45"/>
      <c r="E208" s="45"/>
      <c r="F208" s="45"/>
      <c r="G208" s="45"/>
      <c r="H208" s="45"/>
      <c r="I208" s="4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4"/>
      <c r="B209" s="44"/>
      <c r="C209" s="45"/>
      <c r="D209" s="45"/>
      <c r="E209" s="45"/>
      <c r="F209" s="45"/>
      <c r="G209" s="45"/>
      <c r="H209" s="45"/>
      <c r="I209" s="4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4"/>
      <c r="B210" s="44"/>
      <c r="C210" s="45"/>
      <c r="D210" s="45"/>
      <c r="E210" s="45"/>
      <c r="F210" s="45"/>
      <c r="G210" s="45"/>
      <c r="H210" s="45"/>
      <c r="I210" s="4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4"/>
      <c r="B211" s="44"/>
      <c r="C211" s="45"/>
      <c r="D211" s="45"/>
      <c r="E211" s="45"/>
      <c r="F211" s="45"/>
      <c r="G211" s="45"/>
      <c r="H211" s="45"/>
      <c r="I211" s="4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4"/>
      <c r="B212" s="44"/>
      <c r="C212" s="45"/>
      <c r="D212" s="45"/>
      <c r="E212" s="45"/>
      <c r="F212" s="45"/>
      <c r="G212" s="45"/>
      <c r="H212" s="45"/>
      <c r="I212" s="4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4"/>
      <c r="B213" s="44"/>
      <c r="C213" s="45"/>
      <c r="D213" s="45"/>
      <c r="E213" s="45"/>
      <c r="F213" s="45"/>
      <c r="G213" s="45"/>
      <c r="H213" s="45"/>
      <c r="I213" s="4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4"/>
      <c r="B214" s="44"/>
      <c r="C214" s="45"/>
      <c r="D214" s="45"/>
      <c r="E214" s="45"/>
      <c r="F214" s="45"/>
      <c r="G214" s="45"/>
      <c r="H214" s="45"/>
      <c r="I214" s="4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4"/>
      <c r="B215" s="44"/>
      <c r="C215" s="45"/>
      <c r="D215" s="45"/>
      <c r="E215" s="45"/>
      <c r="F215" s="45"/>
      <c r="G215" s="45"/>
      <c r="H215" s="45"/>
      <c r="I215" s="4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4"/>
      <c r="B216" s="44"/>
      <c r="C216" s="45"/>
      <c r="D216" s="45"/>
      <c r="E216" s="45"/>
      <c r="F216" s="45"/>
      <c r="G216" s="45"/>
      <c r="H216" s="45"/>
      <c r="I216" s="4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4"/>
      <c r="B217" s="44"/>
      <c r="C217" s="45"/>
      <c r="D217" s="45"/>
      <c r="E217" s="45"/>
      <c r="F217" s="45"/>
      <c r="G217" s="45"/>
      <c r="H217" s="45"/>
      <c r="I217" s="4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4"/>
      <c r="B218" s="44"/>
      <c r="C218" s="45"/>
      <c r="D218" s="45"/>
      <c r="E218" s="45"/>
      <c r="F218" s="45"/>
      <c r="G218" s="45"/>
      <c r="H218" s="45"/>
      <c r="I218" s="4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4"/>
      <c r="B219" s="44"/>
      <c r="C219" s="45"/>
      <c r="D219" s="45"/>
      <c r="E219" s="45"/>
      <c r="F219" s="45"/>
      <c r="G219" s="45"/>
      <c r="H219" s="45"/>
      <c r="I219" s="4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4"/>
      <c r="B220" s="44"/>
      <c r="C220" s="45"/>
      <c r="D220" s="45"/>
      <c r="E220" s="45"/>
      <c r="F220" s="45"/>
      <c r="G220" s="45"/>
      <c r="H220" s="45"/>
      <c r="I220" s="4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4"/>
      <c r="B221" s="44"/>
      <c r="C221" s="45"/>
      <c r="D221" s="45"/>
      <c r="E221" s="45"/>
      <c r="F221" s="45"/>
      <c r="G221" s="45"/>
      <c r="H221" s="45"/>
      <c r="I221" s="4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4"/>
      <c r="B222" s="44"/>
      <c r="C222" s="45"/>
      <c r="D222" s="45"/>
      <c r="E222" s="45"/>
      <c r="F222" s="45"/>
      <c r="G222" s="45"/>
      <c r="H222" s="45"/>
      <c r="I222" s="4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4"/>
      <c r="B223" s="44"/>
      <c r="C223" s="45"/>
      <c r="D223" s="45"/>
      <c r="E223" s="45"/>
      <c r="F223" s="45"/>
      <c r="G223" s="45"/>
      <c r="H223" s="45"/>
      <c r="I223" s="4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4"/>
      <c r="B224" s="44"/>
      <c r="C224" s="45"/>
      <c r="D224" s="45"/>
      <c r="E224" s="45"/>
      <c r="F224" s="45"/>
      <c r="G224" s="45"/>
      <c r="H224" s="45"/>
      <c r="I224" s="4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4"/>
      <c r="B225" s="44"/>
      <c r="C225" s="45"/>
      <c r="D225" s="45"/>
      <c r="E225" s="45"/>
      <c r="F225" s="45"/>
      <c r="G225" s="45"/>
      <c r="H225" s="45"/>
      <c r="I225" s="4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4"/>
      <c r="B226" s="44"/>
      <c r="C226" s="45"/>
      <c r="D226" s="45"/>
      <c r="E226" s="45"/>
      <c r="F226" s="45"/>
      <c r="G226" s="45"/>
      <c r="H226" s="45"/>
      <c r="I226" s="4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4"/>
      <c r="B227" s="44"/>
      <c r="C227" s="45"/>
      <c r="D227" s="45"/>
      <c r="E227" s="45"/>
      <c r="F227" s="45"/>
      <c r="G227" s="45"/>
      <c r="H227" s="45"/>
      <c r="I227" s="4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4"/>
      <c r="B228" s="44"/>
      <c r="C228" s="45"/>
      <c r="D228" s="45"/>
      <c r="E228" s="45"/>
      <c r="F228" s="45"/>
      <c r="G228" s="45"/>
      <c r="H228" s="45"/>
      <c r="I228" s="4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4"/>
      <c r="B229" s="44"/>
      <c r="C229" s="45"/>
      <c r="D229" s="45"/>
      <c r="E229" s="45"/>
      <c r="F229" s="45"/>
      <c r="G229" s="45"/>
      <c r="H229" s="45"/>
      <c r="I229" s="4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4"/>
      <c r="B230" s="44"/>
      <c r="C230" s="45"/>
      <c r="D230" s="45"/>
      <c r="E230" s="45"/>
      <c r="F230" s="45"/>
      <c r="G230" s="45"/>
      <c r="H230" s="45"/>
      <c r="I230" s="4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4"/>
      <c r="B231" s="44"/>
      <c r="C231" s="45"/>
      <c r="D231" s="45"/>
      <c r="E231" s="45"/>
      <c r="F231" s="45"/>
      <c r="G231" s="45"/>
      <c r="H231" s="45"/>
      <c r="I231" s="4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4"/>
      <c r="B232" s="44"/>
      <c r="C232" s="45"/>
      <c r="D232" s="45"/>
      <c r="E232" s="45"/>
      <c r="F232" s="45"/>
      <c r="G232" s="45"/>
      <c r="H232" s="45"/>
      <c r="I232" s="4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4"/>
      <c r="B233" s="44"/>
      <c r="C233" s="45"/>
      <c r="D233" s="45"/>
      <c r="E233" s="45"/>
      <c r="F233" s="45"/>
      <c r="G233" s="45"/>
      <c r="H233" s="45"/>
      <c r="I233" s="4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4"/>
      <c r="B234" s="44"/>
      <c r="C234" s="45"/>
      <c r="D234" s="45"/>
      <c r="E234" s="45"/>
      <c r="F234" s="45"/>
      <c r="G234" s="45"/>
      <c r="H234" s="45"/>
      <c r="I234" s="4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4"/>
      <c r="B235" s="44"/>
      <c r="C235" s="45"/>
      <c r="D235" s="45"/>
      <c r="E235" s="45"/>
      <c r="F235" s="45"/>
      <c r="G235" s="45"/>
      <c r="H235" s="45"/>
      <c r="I235" s="4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4"/>
      <c r="B236" s="44"/>
      <c r="C236" s="45"/>
      <c r="D236" s="45"/>
      <c r="E236" s="45"/>
      <c r="F236" s="45"/>
      <c r="G236" s="45"/>
      <c r="H236" s="45"/>
      <c r="I236" s="4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4"/>
      <c r="B237" s="44"/>
      <c r="C237" s="45"/>
      <c r="D237" s="45"/>
      <c r="E237" s="45"/>
      <c r="F237" s="45"/>
      <c r="G237" s="45"/>
      <c r="H237" s="45"/>
      <c r="I237" s="4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4"/>
      <c r="B238" s="44"/>
      <c r="C238" s="45"/>
      <c r="D238" s="45"/>
      <c r="E238" s="45"/>
      <c r="F238" s="45"/>
      <c r="G238" s="45"/>
      <c r="H238" s="45"/>
      <c r="I238" s="4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4"/>
      <c r="B239" s="44"/>
      <c r="C239" s="45"/>
      <c r="D239" s="45"/>
      <c r="E239" s="45"/>
      <c r="F239" s="45"/>
      <c r="G239" s="45"/>
      <c r="H239" s="45"/>
      <c r="I239" s="4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4"/>
      <c r="B240" s="44"/>
      <c r="C240" s="45"/>
      <c r="D240" s="45"/>
      <c r="E240" s="45"/>
      <c r="F240" s="45"/>
      <c r="G240" s="45"/>
      <c r="H240" s="45"/>
      <c r="I240" s="4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4"/>
      <c r="B241" s="44"/>
      <c r="C241" s="45"/>
      <c r="D241" s="45"/>
      <c r="E241" s="45"/>
      <c r="F241" s="45"/>
      <c r="G241" s="45"/>
      <c r="H241" s="45"/>
      <c r="I241" s="4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4"/>
      <c r="B242" s="44"/>
      <c r="C242" s="45"/>
      <c r="D242" s="45"/>
      <c r="E242" s="45"/>
      <c r="F242" s="45"/>
      <c r="G242" s="45"/>
      <c r="H242" s="45"/>
      <c r="I242" s="4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4"/>
      <c r="B243" s="44"/>
      <c r="C243" s="45"/>
      <c r="D243" s="45"/>
      <c r="E243" s="45"/>
      <c r="F243" s="45"/>
      <c r="G243" s="45"/>
      <c r="H243" s="45"/>
      <c r="I243" s="4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4"/>
      <c r="B244" s="44"/>
      <c r="C244" s="45"/>
      <c r="D244" s="45"/>
      <c r="E244" s="45"/>
      <c r="F244" s="45"/>
      <c r="G244" s="45"/>
      <c r="H244" s="45"/>
      <c r="I244" s="4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4"/>
      <c r="B245" s="44"/>
      <c r="C245" s="45"/>
      <c r="D245" s="45"/>
      <c r="E245" s="45"/>
      <c r="F245" s="45"/>
      <c r="G245" s="45"/>
      <c r="H245" s="45"/>
      <c r="I245" s="4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4"/>
      <c r="B246" s="44"/>
      <c r="C246" s="45"/>
      <c r="D246" s="45"/>
      <c r="E246" s="45"/>
      <c r="F246" s="45"/>
      <c r="G246" s="45"/>
      <c r="H246" s="45"/>
      <c r="I246" s="4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4"/>
      <c r="B247" s="44"/>
      <c r="C247" s="45"/>
      <c r="D247" s="45"/>
      <c r="E247" s="45"/>
      <c r="F247" s="45"/>
      <c r="G247" s="45"/>
      <c r="H247" s="45"/>
      <c r="I247" s="4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4"/>
      <c r="B248" s="44"/>
      <c r="C248" s="45"/>
      <c r="D248" s="45"/>
      <c r="E248" s="45"/>
      <c r="F248" s="45"/>
      <c r="G248" s="45"/>
      <c r="H248" s="45"/>
      <c r="I248" s="4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4"/>
      <c r="B249" s="44"/>
      <c r="C249" s="45"/>
      <c r="D249" s="45"/>
      <c r="E249" s="45"/>
      <c r="F249" s="45"/>
      <c r="G249" s="45"/>
      <c r="H249" s="45"/>
      <c r="I249" s="4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4"/>
      <c r="B250" s="44"/>
      <c r="C250" s="45"/>
      <c r="D250" s="45"/>
      <c r="E250" s="45"/>
      <c r="F250" s="45"/>
      <c r="G250" s="45"/>
      <c r="H250" s="45"/>
      <c r="I250" s="4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4"/>
      <c r="B251" s="44"/>
      <c r="C251" s="45"/>
      <c r="D251" s="45"/>
      <c r="E251" s="45"/>
      <c r="F251" s="45"/>
      <c r="G251" s="45"/>
      <c r="H251" s="45"/>
      <c r="I251" s="4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4"/>
      <c r="B252" s="44"/>
      <c r="C252" s="45"/>
      <c r="D252" s="45"/>
      <c r="E252" s="45"/>
      <c r="F252" s="45"/>
      <c r="G252" s="45"/>
      <c r="H252" s="45"/>
      <c r="I252" s="4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4"/>
      <c r="B253" s="44"/>
      <c r="C253" s="45"/>
      <c r="D253" s="45"/>
      <c r="E253" s="45"/>
      <c r="F253" s="45"/>
      <c r="G253" s="45"/>
      <c r="H253" s="45"/>
      <c r="I253" s="4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4"/>
      <c r="B254" s="44"/>
      <c r="C254" s="45"/>
      <c r="D254" s="45"/>
      <c r="E254" s="45"/>
      <c r="F254" s="45"/>
      <c r="G254" s="45"/>
      <c r="H254" s="45"/>
      <c r="I254" s="4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4"/>
      <c r="B255" s="44"/>
      <c r="C255" s="45"/>
      <c r="D255" s="45"/>
      <c r="E255" s="45"/>
      <c r="F255" s="45"/>
      <c r="G255" s="45"/>
      <c r="H255" s="45"/>
      <c r="I255" s="4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4"/>
      <c r="B256" s="44"/>
      <c r="C256" s="45"/>
      <c r="D256" s="45"/>
      <c r="E256" s="45"/>
      <c r="F256" s="45"/>
      <c r="G256" s="45"/>
      <c r="H256" s="45"/>
      <c r="I256" s="4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4"/>
      <c r="B257" s="44"/>
      <c r="C257" s="45"/>
      <c r="D257" s="45"/>
      <c r="E257" s="45"/>
      <c r="F257" s="45"/>
      <c r="G257" s="45"/>
      <c r="H257" s="45"/>
      <c r="I257" s="4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4"/>
      <c r="B258" s="44"/>
      <c r="C258" s="45"/>
      <c r="D258" s="45"/>
      <c r="E258" s="45"/>
      <c r="F258" s="45"/>
      <c r="G258" s="45"/>
      <c r="H258" s="45"/>
      <c r="I258" s="4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4"/>
      <c r="B259" s="44"/>
      <c r="C259" s="45"/>
      <c r="D259" s="45"/>
      <c r="E259" s="45"/>
      <c r="F259" s="45"/>
      <c r="G259" s="45"/>
      <c r="H259" s="45"/>
      <c r="I259" s="4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4"/>
      <c r="B260" s="44"/>
      <c r="C260" s="45"/>
      <c r="D260" s="45"/>
      <c r="E260" s="45"/>
      <c r="F260" s="45"/>
      <c r="G260" s="45"/>
      <c r="H260" s="45"/>
      <c r="I260" s="4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4"/>
      <c r="B261" s="44"/>
      <c r="C261" s="45"/>
      <c r="D261" s="45"/>
      <c r="E261" s="45"/>
      <c r="F261" s="45"/>
      <c r="G261" s="45"/>
      <c r="H261" s="45"/>
      <c r="I261" s="4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4"/>
      <c r="B262" s="44"/>
      <c r="C262" s="45"/>
      <c r="D262" s="45"/>
      <c r="E262" s="45"/>
      <c r="F262" s="45"/>
      <c r="G262" s="45"/>
      <c r="H262" s="45"/>
      <c r="I262" s="4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4"/>
      <c r="B263" s="44"/>
      <c r="C263" s="45"/>
      <c r="D263" s="45"/>
      <c r="E263" s="45"/>
      <c r="F263" s="45"/>
      <c r="G263" s="45"/>
      <c r="H263" s="45"/>
      <c r="I263" s="4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4"/>
      <c r="B264" s="44"/>
      <c r="C264" s="45"/>
      <c r="D264" s="45"/>
      <c r="E264" s="45"/>
      <c r="F264" s="45"/>
      <c r="G264" s="45"/>
      <c r="H264" s="45"/>
      <c r="I264" s="4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4"/>
      <c r="B265" s="44"/>
      <c r="C265" s="45"/>
      <c r="D265" s="45"/>
      <c r="E265" s="45"/>
      <c r="F265" s="45"/>
      <c r="G265" s="45"/>
      <c r="H265" s="45"/>
      <c r="I265" s="4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4"/>
      <c r="B266" s="44"/>
      <c r="C266" s="45"/>
      <c r="D266" s="45"/>
      <c r="E266" s="45"/>
      <c r="F266" s="45"/>
      <c r="G266" s="45"/>
      <c r="H266" s="45"/>
      <c r="I266" s="4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4"/>
      <c r="B267" s="44"/>
      <c r="C267" s="45"/>
      <c r="D267" s="45"/>
      <c r="E267" s="45"/>
      <c r="F267" s="45"/>
      <c r="G267" s="45"/>
      <c r="H267" s="45"/>
      <c r="I267" s="4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4"/>
      <c r="B268" s="44"/>
      <c r="C268" s="45"/>
      <c r="D268" s="45"/>
      <c r="E268" s="45"/>
      <c r="F268" s="45"/>
      <c r="G268" s="45"/>
      <c r="H268" s="45"/>
      <c r="I268" s="4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4"/>
      <c r="B269" s="44"/>
      <c r="C269" s="45"/>
      <c r="D269" s="45"/>
      <c r="E269" s="45"/>
      <c r="F269" s="45"/>
      <c r="G269" s="45"/>
      <c r="H269" s="45"/>
      <c r="I269" s="4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4"/>
      <c r="B270" s="44"/>
      <c r="C270" s="45"/>
      <c r="D270" s="45"/>
      <c r="E270" s="45"/>
      <c r="F270" s="45"/>
      <c r="G270" s="45"/>
      <c r="H270" s="45"/>
      <c r="I270" s="4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4"/>
      <c r="B271" s="44"/>
      <c r="C271" s="45"/>
      <c r="D271" s="45"/>
      <c r="E271" s="45"/>
      <c r="F271" s="45"/>
      <c r="G271" s="45"/>
      <c r="H271" s="45"/>
      <c r="I271" s="4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4"/>
      <c r="B272" s="44"/>
      <c r="C272" s="45"/>
      <c r="D272" s="45"/>
      <c r="E272" s="45"/>
      <c r="F272" s="45"/>
      <c r="G272" s="45"/>
      <c r="H272" s="45"/>
      <c r="I272" s="4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4"/>
      <c r="B273" s="44"/>
      <c r="C273" s="45"/>
      <c r="D273" s="45"/>
      <c r="E273" s="45"/>
      <c r="F273" s="45"/>
      <c r="G273" s="45"/>
      <c r="H273" s="45"/>
      <c r="I273" s="4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4"/>
      <c r="B274" s="44"/>
      <c r="C274" s="45"/>
      <c r="D274" s="45"/>
      <c r="E274" s="45"/>
      <c r="F274" s="45"/>
      <c r="G274" s="45"/>
      <c r="H274" s="45"/>
      <c r="I274" s="4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4"/>
      <c r="B275" s="44"/>
      <c r="C275" s="45"/>
      <c r="D275" s="45"/>
      <c r="E275" s="45"/>
      <c r="F275" s="45"/>
      <c r="G275" s="45"/>
      <c r="H275" s="45"/>
      <c r="I275" s="4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4"/>
      <c r="B276" s="44"/>
      <c r="C276" s="45"/>
      <c r="D276" s="45"/>
      <c r="E276" s="45"/>
      <c r="F276" s="45"/>
      <c r="G276" s="45"/>
      <c r="H276" s="45"/>
      <c r="I276" s="4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4"/>
      <c r="B277" s="44"/>
      <c r="C277" s="45"/>
      <c r="D277" s="45"/>
      <c r="E277" s="45"/>
      <c r="F277" s="45"/>
      <c r="G277" s="45"/>
      <c r="H277" s="45"/>
      <c r="I277" s="4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4"/>
      <c r="B278" s="44"/>
      <c r="C278" s="45"/>
      <c r="D278" s="45"/>
      <c r="E278" s="45"/>
      <c r="F278" s="45"/>
      <c r="G278" s="45"/>
      <c r="H278" s="45"/>
      <c r="I278" s="4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4"/>
      <c r="B279" s="44"/>
      <c r="C279" s="45"/>
      <c r="D279" s="45"/>
      <c r="E279" s="45"/>
      <c r="F279" s="45"/>
      <c r="G279" s="45"/>
      <c r="H279" s="45"/>
      <c r="I279" s="4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4"/>
      <c r="B280" s="44"/>
      <c r="C280" s="45"/>
      <c r="D280" s="45"/>
      <c r="E280" s="45"/>
      <c r="F280" s="45"/>
      <c r="G280" s="45"/>
      <c r="H280" s="45"/>
      <c r="I280" s="4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4"/>
      <c r="B281" s="44"/>
      <c r="C281" s="45"/>
      <c r="D281" s="45"/>
      <c r="E281" s="45"/>
      <c r="F281" s="45"/>
      <c r="G281" s="45"/>
      <c r="H281" s="45"/>
      <c r="I281" s="4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4"/>
      <c r="B282" s="44"/>
      <c r="C282" s="45"/>
      <c r="D282" s="45"/>
      <c r="E282" s="45"/>
      <c r="F282" s="45"/>
      <c r="G282" s="45"/>
      <c r="H282" s="45"/>
      <c r="I282" s="4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4"/>
      <c r="B283" s="44"/>
      <c r="C283" s="45"/>
      <c r="D283" s="45"/>
      <c r="E283" s="45"/>
      <c r="F283" s="45"/>
      <c r="G283" s="45"/>
      <c r="H283" s="45"/>
      <c r="I283" s="4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4"/>
      <c r="B284" s="44"/>
      <c r="C284" s="45"/>
      <c r="D284" s="45"/>
      <c r="E284" s="45"/>
      <c r="F284" s="45"/>
      <c r="G284" s="45"/>
      <c r="H284" s="45"/>
      <c r="I284" s="4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4"/>
      <c r="B285" s="44"/>
      <c r="C285" s="45"/>
      <c r="D285" s="45"/>
      <c r="E285" s="45"/>
      <c r="F285" s="45"/>
      <c r="G285" s="45"/>
      <c r="H285" s="45"/>
      <c r="I285" s="4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4"/>
      <c r="B286" s="44"/>
      <c r="C286" s="45"/>
      <c r="D286" s="45"/>
      <c r="E286" s="45"/>
      <c r="F286" s="45"/>
      <c r="G286" s="45"/>
      <c r="H286" s="45"/>
      <c r="I286" s="4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4"/>
      <c r="B287" s="44"/>
      <c r="C287" s="45"/>
      <c r="D287" s="45"/>
      <c r="E287" s="45"/>
      <c r="F287" s="45"/>
      <c r="G287" s="45"/>
      <c r="H287" s="45"/>
      <c r="I287" s="4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4"/>
      <c r="B288" s="44"/>
      <c r="C288" s="45"/>
      <c r="D288" s="45"/>
      <c r="E288" s="45"/>
      <c r="F288" s="45"/>
      <c r="G288" s="45"/>
      <c r="H288" s="45"/>
      <c r="I288" s="4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4"/>
      <c r="B289" s="44"/>
      <c r="C289" s="45"/>
      <c r="D289" s="45"/>
      <c r="E289" s="45"/>
      <c r="F289" s="45"/>
      <c r="G289" s="45"/>
      <c r="H289" s="45"/>
      <c r="I289" s="4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4"/>
      <c r="B290" s="44"/>
      <c r="C290" s="45"/>
      <c r="D290" s="45"/>
      <c r="E290" s="45"/>
      <c r="F290" s="45"/>
      <c r="G290" s="45"/>
      <c r="H290" s="45"/>
      <c r="I290" s="4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4"/>
      <c r="B291" s="44"/>
      <c r="C291" s="45"/>
      <c r="D291" s="45"/>
      <c r="E291" s="45"/>
      <c r="F291" s="45"/>
      <c r="G291" s="45"/>
      <c r="H291" s="45"/>
      <c r="I291" s="4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4"/>
      <c r="B292" s="44"/>
      <c r="C292" s="45"/>
      <c r="D292" s="45"/>
      <c r="E292" s="45"/>
      <c r="F292" s="45"/>
      <c r="G292" s="45"/>
      <c r="H292" s="45"/>
      <c r="I292" s="4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4"/>
      <c r="B293" s="44"/>
      <c r="C293" s="45"/>
      <c r="D293" s="45"/>
      <c r="E293" s="45"/>
      <c r="F293" s="45"/>
      <c r="G293" s="45"/>
      <c r="H293" s="45"/>
      <c r="I293" s="4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4"/>
      <c r="B294" s="44"/>
      <c r="C294" s="45"/>
      <c r="D294" s="45"/>
      <c r="E294" s="45"/>
      <c r="F294" s="45"/>
      <c r="G294" s="45"/>
      <c r="H294" s="45"/>
      <c r="I294" s="4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4"/>
      <c r="B295" s="44"/>
      <c r="C295" s="45"/>
      <c r="D295" s="45"/>
      <c r="E295" s="45"/>
      <c r="F295" s="45"/>
      <c r="G295" s="45"/>
      <c r="H295" s="45"/>
      <c r="I295" s="4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4"/>
      <c r="B296" s="44"/>
      <c r="C296" s="45"/>
      <c r="D296" s="45"/>
      <c r="E296" s="45"/>
      <c r="F296" s="45"/>
      <c r="G296" s="45"/>
      <c r="H296" s="45"/>
      <c r="I296" s="4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4"/>
      <c r="B297" s="44"/>
      <c r="C297" s="45"/>
      <c r="D297" s="45"/>
      <c r="E297" s="45"/>
      <c r="F297" s="45"/>
      <c r="G297" s="45"/>
      <c r="H297" s="45"/>
      <c r="I297" s="4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4"/>
      <c r="B298" s="44"/>
      <c r="C298" s="45"/>
      <c r="D298" s="45"/>
      <c r="E298" s="45"/>
      <c r="F298" s="45"/>
      <c r="G298" s="45"/>
      <c r="H298" s="45"/>
      <c r="I298" s="4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4"/>
      <c r="B299" s="44"/>
      <c r="C299" s="45"/>
      <c r="D299" s="45"/>
      <c r="E299" s="45"/>
      <c r="F299" s="45"/>
      <c r="G299" s="45"/>
      <c r="H299" s="45"/>
      <c r="I299" s="4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4"/>
      <c r="B300" s="44"/>
      <c r="C300" s="45"/>
      <c r="D300" s="45"/>
      <c r="E300" s="45"/>
      <c r="F300" s="45"/>
      <c r="G300" s="45"/>
      <c r="H300" s="45"/>
      <c r="I300" s="4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4"/>
      <c r="B301" s="44"/>
      <c r="C301" s="45"/>
      <c r="D301" s="45"/>
      <c r="E301" s="45"/>
      <c r="F301" s="45"/>
      <c r="G301" s="45"/>
      <c r="H301" s="45"/>
      <c r="I301" s="45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4"/>
      <c r="B302" s="44"/>
      <c r="C302" s="45"/>
      <c r="D302" s="45"/>
      <c r="E302" s="45"/>
      <c r="F302" s="45"/>
      <c r="G302" s="45"/>
      <c r="H302" s="45"/>
      <c r="I302" s="45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4"/>
      <c r="B303" s="44"/>
      <c r="C303" s="45"/>
      <c r="D303" s="45"/>
      <c r="E303" s="45"/>
      <c r="F303" s="45"/>
      <c r="G303" s="45"/>
      <c r="H303" s="45"/>
      <c r="I303" s="45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4"/>
      <c r="B304" s="44"/>
      <c r="C304" s="45"/>
      <c r="D304" s="45"/>
      <c r="E304" s="45"/>
      <c r="F304" s="45"/>
      <c r="G304" s="45"/>
      <c r="H304" s="45"/>
      <c r="I304" s="45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4"/>
      <c r="B305" s="44"/>
      <c r="C305" s="45"/>
      <c r="D305" s="45"/>
      <c r="E305" s="45"/>
      <c r="F305" s="45"/>
      <c r="G305" s="45"/>
      <c r="H305" s="45"/>
      <c r="I305" s="45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4"/>
      <c r="B306" s="44"/>
      <c r="C306" s="45"/>
      <c r="D306" s="45"/>
      <c r="E306" s="45"/>
      <c r="F306" s="45"/>
      <c r="G306" s="45"/>
      <c r="H306" s="45"/>
      <c r="I306" s="45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4"/>
      <c r="B307" s="44"/>
      <c r="C307" s="45"/>
      <c r="D307" s="45"/>
      <c r="E307" s="45"/>
      <c r="F307" s="45"/>
      <c r="G307" s="45"/>
      <c r="H307" s="45"/>
      <c r="I307" s="45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4"/>
      <c r="B308" s="44"/>
      <c r="C308" s="45"/>
      <c r="D308" s="45"/>
      <c r="E308" s="45"/>
      <c r="F308" s="45"/>
      <c r="G308" s="45"/>
      <c r="H308" s="45"/>
      <c r="I308" s="45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4"/>
      <c r="B309" s="44"/>
      <c r="C309" s="45"/>
      <c r="D309" s="45"/>
      <c r="E309" s="45"/>
      <c r="F309" s="45"/>
      <c r="G309" s="45"/>
      <c r="H309" s="45"/>
      <c r="I309" s="45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4"/>
      <c r="B310" s="44"/>
      <c r="C310" s="45"/>
      <c r="D310" s="45"/>
      <c r="E310" s="45"/>
      <c r="F310" s="45"/>
      <c r="G310" s="45"/>
      <c r="H310" s="45"/>
      <c r="I310" s="45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4"/>
      <c r="B311" s="44"/>
      <c r="C311" s="45"/>
      <c r="D311" s="45"/>
      <c r="E311" s="45"/>
      <c r="F311" s="45"/>
      <c r="G311" s="45"/>
      <c r="H311" s="45"/>
      <c r="I311" s="45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4"/>
      <c r="B312" s="44"/>
      <c r="C312" s="45"/>
      <c r="D312" s="45"/>
      <c r="E312" s="45"/>
      <c r="F312" s="45"/>
      <c r="G312" s="45"/>
      <c r="H312" s="45"/>
      <c r="I312" s="45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4"/>
      <c r="B313" s="44"/>
      <c r="C313" s="45"/>
      <c r="D313" s="45"/>
      <c r="E313" s="45"/>
      <c r="F313" s="45"/>
      <c r="G313" s="45"/>
      <c r="H313" s="45"/>
      <c r="I313" s="45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4"/>
      <c r="B314" s="44"/>
      <c r="C314" s="45"/>
      <c r="D314" s="45"/>
      <c r="E314" s="45"/>
      <c r="F314" s="45"/>
      <c r="G314" s="45"/>
      <c r="H314" s="45"/>
      <c r="I314" s="45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4"/>
      <c r="B315" s="44"/>
      <c r="C315" s="45"/>
      <c r="D315" s="45"/>
      <c r="E315" s="45"/>
      <c r="F315" s="45"/>
      <c r="G315" s="45"/>
      <c r="H315" s="45"/>
      <c r="I315" s="45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4"/>
      <c r="B316" s="44"/>
      <c r="C316" s="45"/>
      <c r="D316" s="45"/>
      <c r="E316" s="45"/>
      <c r="F316" s="45"/>
      <c r="G316" s="45"/>
      <c r="H316" s="45"/>
      <c r="I316" s="45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4"/>
      <c r="B317" s="44"/>
      <c r="C317" s="45"/>
      <c r="D317" s="45"/>
      <c r="E317" s="45"/>
      <c r="F317" s="45"/>
      <c r="G317" s="45"/>
      <c r="H317" s="45"/>
      <c r="I317" s="45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4"/>
      <c r="B318" s="44"/>
      <c r="C318" s="45"/>
      <c r="D318" s="45"/>
      <c r="E318" s="45"/>
      <c r="F318" s="45"/>
      <c r="G318" s="45"/>
      <c r="H318" s="45"/>
      <c r="I318" s="45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4"/>
      <c r="B319" s="44"/>
      <c r="C319" s="45"/>
      <c r="D319" s="45"/>
      <c r="E319" s="45"/>
      <c r="F319" s="45"/>
      <c r="G319" s="45"/>
      <c r="H319" s="45"/>
      <c r="I319" s="45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4"/>
      <c r="B320" s="44"/>
      <c r="C320" s="45"/>
      <c r="D320" s="45"/>
      <c r="E320" s="45"/>
      <c r="F320" s="45"/>
      <c r="G320" s="45"/>
      <c r="H320" s="45"/>
      <c r="I320" s="45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4"/>
      <c r="B321" s="44"/>
      <c r="C321" s="45"/>
      <c r="D321" s="45"/>
      <c r="E321" s="45"/>
      <c r="F321" s="45"/>
      <c r="G321" s="45"/>
      <c r="H321" s="45"/>
      <c r="I321" s="45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4"/>
      <c r="B322" s="44"/>
      <c r="C322" s="45"/>
      <c r="D322" s="45"/>
      <c r="E322" s="45"/>
      <c r="F322" s="45"/>
      <c r="G322" s="45"/>
      <c r="H322" s="45"/>
      <c r="I322" s="45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4"/>
      <c r="B323" s="44"/>
      <c r="C323" s="45"/>
      <c r="D323" s="45"/>
      <c r="E323" s="45"/>
      <c r="F323" s="45"/>
      <c r="G323" s="45"/>
      <c r="H323" s="45"/>
      <c r="I323" s="45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4"/>
      <c r="B324" s="44"/>
      <c r="C324" s="45"/>
      <c r="D324" s="45"/>
      <c r="E324" s="45"/>
      <c r="F324" s="45"/>
      <c r="G324" s="45"/>
      <c r="H324" s="45"/>
      <c r="I324" s="45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4"/>
      <c r="B325" s="44"/>
      <c r="C325" s="45"/>
      <c r="D325" s="45"/>
      <c r="E325" s="45"/>
      <c r="F325" s="45"/>
      <c r="G325" s="45"/>
      <c r="H325" s="45"/>
      <c r="I325" s="45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4"/>
      <c r="B326" s="44"/>
      <c r="C326" s="45"/>
      <c r="D326" s="45"/>
      <c r="E326" s="45"/>
      <c r="F326" s="45"/>
      <c r="G326" s="45"/>
      <c r="H326" s="45"/>
      <c r="I326" s="45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4"/>
      <c r="B327" s="44"/>
      <c r="C327" s="45"/>
      <c r="D327" s="45"/>
      <c r="E327" s="45"/>
      <c r="F327" s="45"/>
      <c r="G327" s="45"/>
      <c r="H327" s="45"/>
      <c r="I327" s="4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4"/>
      <c r="B328" s="44"/>
      <c r="C328" s="45"/>
      <c r="D328" s="45"/>
      <c r="E328" s="45"/>
      <c r="F328" s="45"/>
      <c r="G328" s="45"/>
      <c r="H328" s="45"/>
      <c r="I328" s="4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4"/>
      <c r="B329" s="44"/>
      <c r="C329" s="45"/>
      <c r="D329" s="45"/>
      <c r="E329" s="45"/>
      <c r="F329" s="45"/>
      <c r="G329" s="45"/>
      <c r="H329" s="45"/>
      <c r="I329" s="4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4"/>
      <c r="B330" s="44"/>
      <c r="C330" s="45"/>
      <c r="D330" s="45"/>
      <c r="E330" s="45"/>
      <c r="F330" s="45"/>
      <c r="G330" s="45"/>
      <c r="H330" s="45"/>
      <c r="I330" s="4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4"/>
      <c r="B331" s="44"/>
      <c r="C331" s="45"/>
      <c r="D331" s="45"/>
      <c r="E331" s="45"/>
      <c r="F331" s="45"/>
      <c r="G331" s="45"/>
      <c r="H331" s="45"/>
      <c r="I331" s="4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4"/>
      <c r="B332" s="44"/>
      <c r="C332" s="45"/>
      <c r="D332" s="45"/>
      <c r="E332" s="45"/>
      <c r="F332" s="45"/>
      <c r="G332" s="45"/>
      <c r="H332" s="45"/>
      <c r="I332" s="4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4"/>
      <c r="B333" s="44"/>
      <c r="C333" s="45"/>
      <c r="D333" s="45"/>
      <c r="E333" s="45"/>
      <c r="F333" s="45"/>
      <c r="G333" s="45"/>
      <c r="H333" s="45"/>
      <c r="I333" s="4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4"/>
      <c r="B334" s="44"/>
      <c r="C334" s="45"/>
      <c r="D334" s="45"/>
      <c r="E334" s="45"/>
      <c r="F334" s="45"/>
      <c r="G334" s="45"/>
      <c r="H334" s="45"/>
      <c r="I334" s="4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4"/>
      <c r="B335" s="44"/>
      <c r="C335" s="45"/>
      <c r="D335" s="45"/>
      <c r="E335" s="45"/>
      <c r="F335" s="45"/>
      <c r="G335" s="45"/>
      <c r="H335" s="45"/>
      <c r="I335" s="4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4"/>
      <c r="B336" s="44"/>
      <c r="C336" s="45"/>
      <c r="D336" s="45"/>
      <c r="E336" s="45"/>
      <c r="F336" s="45"/>
      <c r="G336" s="45"/>
      <c r="H336" s="45"/>
      <c r="I336" s="4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4"/>
      <c r="B337" s="44"/>
      <c r="C337" s="45"/>
      <c r="D337" s="45"/>
      <c r="E337" s="45"/>
      <c r="F337" s="45"/>
      <c r="G337" s="45"/>
      <c r="H337" s="45"/>
      <c r="I337" s="4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4"/>
      <c r="B338" s="44"/>
      <c r="C338" s="45"/>
      <c r="D338" s="45"/>
      <c r="E338" s="45"/>
      <c r="F338" s="45"/>
      <c r="G338" s="45"/>
      <c r="H338" s="45"/>
      <c r="I338" s="4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4"/>
      <c r="B339" s="44"/>
      <c r="C339" s="45"/>
      <c r="D339" s="45"/>
      <c r="E339" s="45"/>
      <c r="F339" s="45"/>
      <c r="G339" s="45"/>
      <c r="H339" s="45"/>
      <c r="I339" s="4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4"/>
      <c r="B340" s="44"/>
      <c r="C340" s="45"/>
      <c r="D340" s="45"/>
      <c r="E340" s="45"/>
      <c r="F340" s="45"/>
      <c r="G340" s="45"/>
      <c r="H340" s="45"/>
      <c r="I340" s="4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4"/>
      <c r="B341" s="44"/>
      <c r="C341" s="45"/>
      <c r="D341" s="45"/>
      <c r="E341" s="45"/>
      <c r="F341" s="45"/>
      <c r="G341" s="45"/>
      <c r="H341" s="45"/>
      <c r="I341" s="4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4"/>
      <c r="B342" s="44"/>
      <c r="C342" s="45"/>
      <c r="D342" s="45"/>
      <c r="E342" s="45"/>
      <c r="F342" s="45"/>
      <c r="G342" s="45"/>
      <c r="H342" s="45"/>
      <c r="I342" s="4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4"/>
      <c r="B343" s="44"/>
      <c r="C343" s="45"/>
      <c r="D343" s="45"/>
      <c r="E343" s="45"/>
      <c r="F343" s="45"/>
      <c r="G343" s="45"/>
      <c r="H343" s="45"/>
      <c r="I343" s="4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4"/>
      <c r="B344" s="44"/>
      <c r="C344" s="45"/>
      <c r="D344" s="45"/>
      <c r="E344" s="45"/>
      <c r="F344" s="45"/>
      <c r="G344" s="45"/>
      <c r="H344" s="45"/>
      <c r="I344" s="4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4"/>
      <c r="B345" s="44"/>
      <c r="C345" s="45"/>
      <c r="D345" s="45"/>
      <c r="E345" s="45"/>
      <c r="F345" s="45"/>
      <c r="G345" s="45"/>
      <c r="H345" s="45"/>
      <c r="I345" s="4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4"/>
      <c r="B346" s="44"/>
      <c r="C346" s="45"/>
      <c r="D346" s="45"/>
      <c r="E346" s="45"/>
      <c r="F346" s="45"/>
      <c r="G346" s="45"/>
      <c r="H346" s="45"/>
      <c r="I346" s="4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4"/>
      <c r="B347" s="44"/>
      <c r="C347" s="45"/>
      <c r="D347" s="45"/>
      <c r="E347" s="45"/>
      <c r="F347" s="45"/>
      <c r="G347" s="45"/>
      <c r="H347" s="45"/>
      <c r="I347" s="4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4"/>
      <c r="B348" s="44"/>
      <c r="C348" s="45"/>
      <c r="D348" s="45"/>
      <c r="E348" s="45"/>
      <c r="F348" s="45"/>
      <c r="G348" s="45"/>
      <c r="H348" s="45"/>
      <c r="I348" s="4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4"/>
      <c r="B349" s="44"/>
      <c r="C349" s="45"/>
      <c r="D349" s="45"/>
      <c r="E349" s="45"/>
      <c r="F349" s="45"/>
      <c r="G349" s="45"/>
      <c r="H349" s="45"/>
      <c r="I349" s="4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4"/>
      <c r="B350" s="44"/>
      <c r="C350" s="45"/>
      <c r="D350" s="45"/>
      <c r="E350" s="45"/>
      <c r="F350" s="45"/>
      <c r="G350" s="45"/>
      <c r="H350" s="45"/>
      <c r="I350" s="4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4"/>
      <c r="B351" s="44"/>
      <c r="C351" s="45"/>
      <c r="D351" s="45"/>
      <c r="E351" s="45"/>
      <c r="F351" s="45"/>
      <c r="G351" s="45"/>
      <c r="H351" s="45"/>
      <c r="I351" s="4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4"/>
      <c r="B352" s="44"/>
      <c r="C352" s="45"/>
      <c r="D352" s="45"/>
      <c r="E352" s="45"/>
      <c r="F352" s="45"/>
      <c r="G352" s="45"/>
      <c r="H352" s="45"/>
      <c r="I352" s="4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4"/>
      <c r="B353" s="44"/>
      <c r="C353" s="45"/>
      <c r="D353" s="45"/>
      <c r="E353" s="45"/>
      <c r="F353" s="45"/>
      <c r="G353" s="45"/>
      <c r="H353" s="45"/>
      <c r="I353" s="4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4"/>
      <c r="B354" s="44"/>
      <c r="C354" s="45"/>
      <c r="D354" s="45"/>
      <c r="E354" s="45"/>
      <c r="F354" s="45"/>
      <c r="G354" s="45"/>
      <c r="H354" s="45"/>
      <c r="I354" s="4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4"/>
      <c r="B355" s="44"/>
      <c r="C355" s="45"/>
      <c r="D355" s="45"/>
      <c r="E355" s="45"/>
      <c r="F355" s="45"/>
      <c r="G355" s="45"/>
      <c r="H355" s="45"/>
      <c r="I355" s="4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4"/>
      <c r="B356" s="44"/>
      <c r="C356" s="45"/>
      <c r="D356" s="45"/>
      <c r="E356" s="45"/>
      <c r="F356" s="45"/>
      <c r="G356" s="45"/>
      <c r="H356" s="45"/>
      <c r="I356" s="4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4"/>
      <c r="B357" s="44"/>
      <c r="C357" s="45"/>
      <c r="D357" s="45"/>
      <c r="E357" s="45"/>
      <c r="F357" s="45"/>
      <c r="G357" s="45"/>
      <c r="H357" s="45"/>
      <c r="I357" s="4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4"/>
      <c r="B358" s="44"/>
      <c r="C358" s="45"/>
      <c r="D358" s="45"/>
      <c r="E358" s="45"/>
      <c r="F358" s="45"/>
      <c r="G358" s="45"/>
      <c r="H358" s="45"/>
      <c r="I358" s="4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4"/>
      <c r="B359" s="44"/>
      <c r="C359" s="45"/>
      <c r="D359" s="45"/>
      <c r="E359" s="45"/>
      <c r="F359" s="45"/>
      <c r="G359" s="45"/>
      <c r="H359" s="45"/>
      <c r="I359" s="4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4"/>
      <c r="B360" s="44"/>
      <c r="C360" s="45"/>
      <c r="D360" s="45"/>
      <c r="E360" s="45"/>
      <c r="F360" s="45"/>
      <c r="G360" s="45"/>
      <c r="H360" s="45"/>
      <c r="I360" s="4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4"/>
      <c r="B361" s="44"/>
      <c r="C361" s="45"/>
      <c r="D361" s="45"/>
      <c r="E361" s="45"/>
      <c r="F361" s="45"/>
      <c r="G361" s="45"/>
      <c r="H361" s="45"/>
      <c r="I361" s="4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4"/>
      <c r="B362" s="44"/>
      <c r="C362" s="45"/>
      <c r="D362" s="45"/>
      <c r="E362" s="45"/>
      <c r="F362" s="45"/>
      <c r="G362" s="45"/>
      <c r="H362" s="45"/>
      <c r="I362" s="4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4"/>
      <c r="B363" s="44"/>
      <c r="C363" s="45"/>
      <c r="D363" s="45"/>
      <c r="E363" s="45"/>
      <c r="F363" s="45"/>
      <c r="G363" s="45"/>
      <c r="H363" s="45"/>
      <c r="I363" s="4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4"/>
      <c r="B364" s="44"/>
      <c r="C364" s="45"/>
      <c r="D364" s="45"/>
      <c r="E364" s="45"/>
      <c r="F364" s="45"/>
      <c r="G364" s="45"/>
      <c r="H364" s="45"/>
      <c r="I364" s="4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4"/>
      <c r="B365" s="44"/>
      <c r="C365" s="45"/>
      <c r="D365" s="45"/>
      <c r="E365" s="45"/>
      <c r="F365" s="45"/>
      <c r="G365" s="45"/>
      <c r="H365" s="45"/>
      <c r="I365" s="4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4"/>
      <c r="B366" s="44"/>
      <c r="C366" s="45"/>
      <c r="D366" s="45"/>
      <c r="E366" s="45"/>
      <c r="F366" s="45"/>
      <c r="G366" s="45"/>
      <c r="H366" s="45"/>
      <c r="I366" s="4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4"/>
      <c r="B367" s="44"/>
      <c r="C367" s="45"/>
      <c r="D367" s="45"/>
      <c r="E367" s="45"/>
      <c r="F367" s="45"/>
      <c r="G367" s="45"/>
      <c r="H367" s="45"/>
      <c r="I367" s="4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4"/>
      <c r="B368" s="44"/>
      <c r="C368" s="45"/>
      <c r="D368" s="45"/>
      <c r="E368" s="45"/>
      <c r="F368" s="45"/>
      <c r="G368" s="45"/>
      <c r="H368" s="45"/>
      <c r="I368" s="4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4"/>
      <c r="B369" s="44"/>
      <c r="C369" s="45"/>
      <c r="D369" s="45"/>
      <c r="E369" s="45"/>
      <c r="F369" s="45"/>
      <c r="G369" s="45"/>
      <c r="H369" s="45"/>
      <c r="I369" s="4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4"/>
      <c r="B370" s="44"/>
      <c r="C370" s="45"/>
      <c r="D370" s="45"/>
      <c r="E370" s="45"/>
      <c r="F370" s="45"/>
      <c r="G370" s="45"/>
      <c r="H370" s="45"/>
      <c r="I370" s="4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4"/>
      <c r="B371" s="44"/>
      <c r="C371" s="45"/>
      <c r="D371" s="45"/>
      <c r="E371" s="45"/>
      <c r="F371" s="45"/>
      <c r="G371" s="45"/>
      <c r="H371" s="45"/>
      <c r="I371" s="4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4"/>
      <c r="B372" s="44"/>
      <c r="C372" s="45"/>
      <c r="D372" s="45"/>
      <c r="E372" s="45"/>
      <c r="F372" s="45"/>
      <c r="G372" s="45"/>
      <c r="H372" s="45"/>
      <c r="I372" s="4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4"/>
      <c r="B373" s="44"/>
      <c r="C373" s="45"/>
      <c r="D373" s="45"/>
      <c r="E373" s="45"/>
      <c r="F373" s="45"/>
      <c r="G373" s="45"/>
      <c r="H373" s="45"/>
      <c r="I373" s="4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4"/>
      <c r="B374" s="44"/>
      <c r="C374" s="45"/>
      <c r="D374" s="45"/>
      <c r="E374" s="45"/>
      <c r="F374" s="45"/>
      <c r="G374" s="45"/>
      <c r="H374" s="45"/>
      <c r="I374" s="4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4"/>
      <c r="B375" s="44"/>
      <c r="C375" s="45"/>
      <c r="D375" s="45"/>
      <c r="E375" s="45"/>
      <c r="F375" s="45"/>
      <c r="G375" s="45"/>
      <c r="H375" s="45"/>
      <c r="I375" s="4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4"/>
      <c r="B376" s="44"/>
      <c r="C376" s="45"/>
      <c r="D376" s="45"/>
      <c r="E376" s="45"/>
      <c r="F376" s="45"/>
      <c r="G376" s="45"/>
      <c r="H376" s="45"/>
      <c r="I376" s="4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4"/>
      <c r="B377" s="44"/>
      <c r="C377" s="45"/>
      <c r="D377" s="45"/>
      <c r="E377" s="45"/>
      <c r="F377" s="45"/>
      <c r="G377" s="45"/>
      <c r="H377" s="45"/>
      <c r="I377" s="4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4"/>
      <c r="B378" s="44"/>
      <c r="C378" s="45"/>
      <c r="D378" s="45"/>
      <c r="E378" s="45"/>
      <c r="F378" s="45"/>
      <c r="G378" s="45"/>
      <c r="H378" s="45"/>
      <c r="I378" s="4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4"/>
      <c r="B379" s="44"/>
      <c r="C379" s="45"/>
      <c r="D379" s="45"/>
      <c r="E379" s="45"/>
      <c r="F379" s="45"/>
      <c r="G379" s="45"/>
      <c r="H379" s="45"/>
      <c r="I379" s="4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4"/>
      <c r="B380" s="44"/>
      <c r="C380" s="45"/>
      <c r="D380" s="45"/>
      <c r="E380" s="45"/>
      <c r="F380" s="45"/>
      <c r="G380" s="45"/>
      <c r="H380" s="45"/>
      <c r="I380" s="4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4"/>
      <c r="B381" s="44"/>
      <c r="C381" s="45"/>
      <c r="D381" s="45"/>
      <c r="E381" s="45"/>
      <c r="F381" s="45"/>
      <c r="G381" s="45"/>
      <c r="H381" s="45"/>
      <c r="I381" s="4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4"/>
      <c r="B382" s="44"/>
      <c r="C382" s="45"/>
      <c r="D382" s="45"/>
      <c r="E382" s="45"/>
      <c r="F382" s="45"/>
      <c r="G382" s="45"/>
      <c r="H382" s="45"/>
      <c r="I382" s="4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4"/>
      <c r="B383" s="44"/>
      <c r="C383" s="45"/>
      <c r="D383" s="45"/>
      <c r="E383" s="45"/>
      <c r="F383" s="45"/>
      <c r="G383" s="45"/>
      <c r="H383" s="45"/>
      <c r="I383" s="4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4"/>
      <c r="B384" s="44"/>
      <c r="C384" s="45"/>
      <c r="D384" s="45"/>
      <c r="E384" s="45"/>
      <c r="F384" s="45"/>
      <c r="G384" s="45"/>
      <c r="H384" s="45"/>
      <c r="I384" s="4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4"/>
      <c r="B385" s="44"/>
      <c r="C385" s="45"/>
      <c r="D385" s="45"/>
      <c r="E385" s="45"/>
      <c r="F385" s="45"/>
      <c r="G385" s="45"/>
      <c r="H385" s="45"/>
      <c r="I385" s="4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4"/>
      <c r="B386" s="44"/>
      <c r="C386" s="45"/>
      <c r="D386" s="45"/>
      <c r="E386" s="45"/>
      <c r="F386" s="45"/>
      <c r="G386" s="45"/>
      <c r="H386" s="45"/>
      <c r="I386" s="4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4"/>
      <c r="B387" s="44"/>
      <c r="C387" s="45"/>
      <c r="D387" s="45"/>
      <c r="E387" s="45"/>
      <c r="F387" s="45"/>
      <c r="G387" s="45"/>
      <c r="H387" s="45"/>
      <c r="I387" s="4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4"/>
      <c r="B388" s="44"/>
      <c r="C388" s="45"/>
      <c r="D388" s="45"/>
      <c r="E388" s="45"/>
      <c r="F388" s="45"/>
      <c r="G388" s="45"/>
      <c r="H388" s="45"/>
      <c r="I388" s="4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4"/>
      <c r="B389" s="44"/>
      <c r="C389" s="45"/>
      <c r="D389" s="45"/>
      <c r="E389" s="45"/>
      <c r="F389" s="45"/>
      <c r="G389" s="45"/>
      <c r="H389" s="45"/>
      <c r="I389" s="4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4"/>
      <c r="B390" s="44"/>
      <c r="C390" s="45"/>
      <c r="D390" s="45"/>
      <c r="E390" s="45"/>
      <c r="F390" s="45"/>
      <c r="G390" s="45"/>
      <c r="H390" s="45"/>
      <c r="I390" s="4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4"/>
      <c r="B391" s="44"/>
      <c r="C391" s="45"/>
      <c r="D391" s="45"/>
      <c r="E391" s="45"/>
      <c r="F391" s="45"/>
      <c r="G391" s="45"/>
      <c r="H391" s="45"/>
      <c r="I391" s="4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4"/>
      <c r="B392" s="44"/>
      <c r="C392" s="45"/>
      <c r="D392" s="45"/>
      <c r="E392" s="45"/>
      <c r="F392" s="45"/>
      <c r="G392" s="45"/>
      <c r="H392" s="45"/>
      <c r="I392" s="4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4"/>
      <c r="B393" s="44"/>
      <c r="C393" s="45"/>
      <c r="D393" s="45"/>
      <c r="E393" s="45"/>
      <c r="F393" s="45"/>
      <c r="G393" s="45"/>
      <c r="H393" s="45"/>
      <c r="I393" s="4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4"/>
      <c r="B394" s="44"/>
      <c r="C394" s="45"/>
      <c r="D394" s="45"/>
      <c r="E394" s="45"/>
      <c r="F394" s="45"/>
      <c r="G394" s="45"/>
      <c r="H394" s="45"/>
      <c r="I394" s="4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4"/>
      <c r="B395" s="44"/>
      <c r="C395" s="45"/>
      <c r="D395" s="45"/>
      <c r="E395" s="45"/>
      <c r="F395" s="45"/>
      <c r="G395" s="45"/>
      <c r="H395" s="45"/>
      <c r="I395" s="4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4"/>
      <c r="B396" s="44"/>
      <c r="C396" s="45"/>
      <c r="D396" s="45"/>
      <c r="E396" s="45"/>
      <c r="F396" s="45"/>
      <c r="G396" s="45"/>
      <c r="H396" s="45"/>
      <c r="I396" s="4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4"/>
      <c r="B397" s="44"/>
      <c r="C397" s="45"/>
      <c r="D397" s="45"/>
      <c r="E397" s="45"/>
      <c r="F397" s="45"/>
      <c r="G397" s="45"/>
      <c r="H397" s="45"/>
      <c r="I397" s="4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4"/>
      <c r="B398" s="44"/>
      <c r="C398" s="45"/>
      <c r="D398" s="45"/>
      <c r="E398" s="45"/>
      <c r="F398" s="45"/>
      <c r="G398" s="45"/>
      <c r="H398" s="45"/>
      <c r="I398" s="4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4"/>
      <c r="B399" s="44"/>
      <c r="C399" s="45"/>
      <c r="D399" s="45"/>
      <c r="E399" s="45"/>
      <c r="F399" s="45"/>
      <c r="G399" s="45"/>
      <c r="H399" s="45"/>
      <c r="I399" s="4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4"/>
      <c r="B400" s="44"/>
      <c r="C400" s="45"/>
      <c r="D400" s="45"/>
      <c r="E400" s="45"/>
      <c r="F400" s="45"/>
      <c r="G400" s="45"/>
      <c r="H400" s="45"/>
      <c r="I400" s="4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4"/>
      <c r="B401" s="44"/>
      <c r="C401" s="45"/>
      <c r="D401" s="45"/>
      <c r="E401" s="45"/>
      <c r="F401" s="45"/>
      <c r="G401" s="45"/>
      <c r="H401" s="45"/>
      <c r="I401" s="4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4"/>
      <c r="B402" s="44"/>
      <c r="C402" s="45"/>
      <c r="D402" s="45"/>
      <c r="E402" s="45"/>
      <c r="F402" s="45"/>
      <c r="G402" s="45"/>
      <c r="H402" s="45"/>
      <c r="I402" s="4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4"/>
      <c r="B403" s="44"/>
      <c r="C403" s="45"/>
      <c r="D403" s="45"/>
      <c r="E403" s="45"/>
      <c r="F403" s="45"/>
      <c r="G403" s="45"/>
      <c r="H403" s="45"/>
      <c r="I403" s="4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4"/>
      <c r="B404" s="44"/>
      <c r="C404" s="45"/>
      <c r="D404" s="45"/>
      <c r="E404" s="45"/>
      <c r="F404" s="45"/>
      <c r="G404" s="45"/>
      <c r="H404" s="45"/>
      <c r="I404" s="4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4"/>
      <c r="B405" s="44"/>
      <c r="C405" s="45"/>
      <c r="D405" s="45"/>
      <c r="E405" s="45"/>
      <c r="F405" s="45"/>
      <c r="G405" s="45"/>
      <c r="H405" s="45"/>
      <c r="I405" s="4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4"/>
      <c r="B406" s="44"/>
      <c r="C406" s="45"/>
      <c r="D406" s="45"/>
      <c r="E406" s="45"/>
      <c r="F406" s="45"/>
      <c r="G406" s="45"/>
      <c r="H406" s="45"/>
      <c r="I406" s="4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4"/>
      <c r="B407" s="44"/>
      <c r="C407" s="45"/>
      <c r="D407" s="45"/>
      <c r="E407" s="45"/>
      <c r="F407" s="45"/>
      <c r="G407" s="45"/>
      <c r="H407" s="45"/>
      <c r="I407" s="4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4"/>
      <c r="B408" s="44"/>
      <c r="C408" s="45"/>
      <c r="D408" s="45"/>
      <c r="E408" s="45"/>
      <c r="F408" s="45"/>
      <c r="G408" s="45"/>
      <c r="H408" s="45"/>
      <c r="I408" s="4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4"/>
      <c r="B409" s="44"/>
      <c r="C409" s="45"/>
      <c r="D409" s="45"/>
      <c r="E409" s="45"/>
      <c r="F409" s="45"/>
      <c r="G409" s="45"/>
      <c r="H409" s="45"/>
      <c r="I409" s="4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4"/>
      <c r="B410" s="44"/>
      <c r="C410" s="45"/>
      <c r="D410" s="45"/>
      <c r="E410" s="45"/>
      <c r="F410" s="45"/>
      <c r="G410" s="45"/>
      <c r="H410" s="45"/>
      <c r="I410" s="4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4"/>
      <c r="B411" s="44"/>
      <c r="C411" s="45"/>
      <c r="D411" s="45"/>
      <c r="E411" s="45"/>
      <c r="F411" s="45"/>
      <c r="G411" s="45"/>
      <c r="H411" s="45"/>
      <c r="I411" s="4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4"/>
      <c r="B412" s="44"/>
      <c r="C412" s="45"/>
      <c r="D412" s="45"/>
      <c r="E412" s="45"/>
      <c r="F412" s="45"/>
      <c r="G412" s="45"/>
      <c r="H412" s="45"/>
      <c r="I412" s="4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4"/>
      <c r="B413" s="44"/>
      <c r="C413" s="45"/>
      <c r="D413" s="45"/>
      <c r="E413" s="45"/>
      <c r="F413" s="45"/>
      <c r="G413" s="45"/>
      <c r="H413" s="45"/>
      <c r="I413" s="4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4"/>
      <c r="B414" s="44"/>
      <c r="C414" s="45"/>
      <c r="D414" s="45"/>
      <c r="E414" s="45"/>
      <c r="F414" s="45"/>
      <c r="G414" s="45"/>
      <c r="H414" s="45"/>
      <c r="I414" s="4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4"/>
      <c r="B415" s="44"/>
      <c r="C415" s="45"/>
      <c r="D415" s="45"/>
      <c r="E415" s="45"/>
      <c r="F415" s="45"/>
      <c r="G415" s="45"/>
      <c r="H415" s="45"/>
      <c r="I415" s="4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4"/>
      <c r="B416" s="44"/>
      <c r="C416" s="45"/>
      <c r="D416" s="45"/>
      <c r="E416" s="45"/>
      <c r="F416" s="45"/>
      <c r="G416" s="45"/>
      <c r="H416" s="45"/>
      <c r="I416" s="4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4"/>
      <c r="B417" s="44"/>
      <c r="C417" s="45"/>
      <c r="D417" s="45"/>
      <c r="E417" s="45"/>
      <c r="F417" s="45"/>
      <c r="G417" s="45"/>
      <c r="H417" s="45"/>
      <c r="I417" s="4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4"/>
      <c r="B418" s="44"/>
      <c r="C418" s="45"/>
      <c r="D418" s="45"/>
      <c r="E418" s="45"/>
      <c r="F418" s="45"/>
      <c r="G418" s="45"/>
      <c r="H418" s="45"/>
      <c r="I418" s="4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4"/>
      <c r="B419" s="44"/>
      <c r="C419" s="45"/>
      <c r="D419" s="45"/>
      <c r="E419" s="45"/>
      <c r="F419" s="45"/>
      <c r="G419" s="45"/>
      <c r="H419" s="45"/>
      <c r="I419" s="4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4"/>
      <c r="B420" s="44"/>
      <c r="C420" s="45"/>
      <c r="D420" s="45"/>
      <c r="E420" s="45"/>
      <c r="F420" s="45"/>
      <c r="G420" s="45"/>
      <c r="H420" s="45"/>
      <c r="I420" s="4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4"/>
      <c r="B421" s="44"/>
      <c r="C421" s="45"/>
      <c r="D421" s="45"/>
      <c r="E421" s="45"/>
      <c r="F421" s="45"/>
      <c r="G421" s="45"/>
      <c r="H421" s="45"/>
      <c r="I421" s="4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4"/>
      <c r="B422" s="44"/>
      <c r="C422" s="45"/>
      <c r="D422" s="45"/>
      <c r="E422" s="45"/>
      <c r="F422" s="45"/>
      <c r="G422" s="45"/>
      <c r="H422" s="45"/>
      <c r="I422" s="4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4"/>
      <c r="B423" s="44"/>
      <c r="C423" s="45"/>
      <c r="D423" s="45"/>
      <c r="E423" s="45"/>
      <c r="F423" s="45"/>
      <c r="G423" s="45"/>
      <c r="H423" s="45"/>
      <c r="I423" s="4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4"/>
      <c r="B424" s="44"/>
      <c r="C424" s="45"/>
      <c r="D424" s="45"/>
      <c r="E424" s="45"/>
      <c r="F424" s="45"/>
      <c r="G424" s="45"/>
      <c r="H424" s="45"/>
      <c r="I424" s="4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4"/>
      <c r="B425" s="44"/>
      <c r="C425" s="45"/>
      <c r="D425" s="45"/>
      <c r="E425" s="45"/>
      <c r="F425" s="45"/>
      <c r="G425" s="45"/>
      <c r="H425" s="45"/>
      <c r="I425" s="4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4"/>
      <c r="B426" s="44"/>
      <c r="C426" s="45"/>
      <c r="D426" s="45"/>
      <c r="E426" s="45"/>
      <c r="F426" s="45"/>
      <c r="G426" s="45"/>
      <c r="H426" s="45"/>
      <c r="I426" s="4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4"/>
      <c r="B427" s="44"/>
      <c r="C427" s="45"/>
      <c r="D427" s="45"/>
      <c r="E427" s="45"/>
      <c r="F427" s="45"/>
      <c r="G427" s="45"/>
      <c r="H427" s="45"/>
      <c r="I427" s="4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4"/>
      <c r="B428" s="44"/>
      <c r="C428" s="45"/>
      <c r="D428" s="45"/>
      <c r="E428" s="45"/>
      <c r="F428" s="45"/>
      <c r="G428" s="45"/>
      <c r="H428" s="45"/>
      <c r="I428" s="4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4"/>
      <c r="B429" s="44"/>
      <c r="C429" s="45"/>
      <c r="D429" s="45"/>
      <c r="E429" s="45"/>
      <c r="F429" s="45"/>
      <c r="G429" s="45"/>
      <c r="H429" s="45"/>
      <c r="I429" s="4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4"/>
      <c r="B430" s="44"/>
      <c r="C430" s="45"/>
      <c r="D430" s="45"/>
      <c r="E430" s="45"/>
      <c r="F430" s="45"/>
      <c r="G430" s="45"/>
      <c r="H430" s="45"/>
      <c r="I430" s="4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4"/>
      <c r="B431" s="44"/>
      <c r="C431" s="45"/>
      <c r="D431" s="45"/>
      <c r="E431" s="45"/>
      <c r="F431" s="45"/>
      <c r="G431" s="45"/>
      <c r="H431" s="45"/>
      <c r="I431" s="4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4"/>
      <c r="B432" s="44"/>
      <c r="C432" s="45"/>
      <c r="D432" s="45"/>
      <c r="E432" s="45"/>
      <c r="F432" s="45"/>
      <c r="G432" s="45"/>
      <c r="H432" s="45"/>
      <c r="I432" s="4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4"/>
      <c r="B433" s="44"/>
      <c r="C433" s="45"/>
      <c r="D433" s="45"/>
      <c r="E433" s="45"/>
      <c r="F433" s="45"/>
      <c r="G433" s="45"/>
      <c r="H433" s="45"/>
      <c r="I433" s="4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4"/>
      <c r="B434" s="44"/>
      <c r="C434" s="45"/>
      <c r="D434" s="45"/>
      <c r="E434" s="45"/>
      <c r="F434" s="45"/>
      <c r="G434" s="45"/>
      <c r="H434" s="45"/>
      <c r="I434" s="4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4"/>
      <c r="B435" s="44"/>
      <c r="C435" s="45"/>
      <c r="D435" s="45"/>
      <c r="E435" s="45"/>
      <c r="F435" s="45"/>
      <c r="G435" s="45"/>
      <c r="H435" s="45"/>
      <c r="I435" s="4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4"/>
      <c r="B436" s="44"/>
      <c r="C436" s="45"/>
      <c r="D436" s="45"/>
      <c r="E436" s="45"/>
      <c r="F436" s="45"/>
      <c r="G436" s="45"/>
      <c r="H436" s="45"/>
      <c r="I436" s="4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4"/>
      <c r="B437" s="44"/>
      <c r="C437" s="45"/>
      <c r="D437" s="45"/>
      <c r="E437" s="45"/>
      <c r="F437" s="45"/>
      <c r="G437" s="45"/>
      <c r="H437" s="45"/>
      <c r="I437" s="4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4"/>
      <c r="B438" s="44"/>
      <c r="C438" s="45"/>
      <c r="D438" s="45"/>
      <c r="E438" s="45"/>
      <c r="F438" s="45"/>
      <c r="G438" s="45"/>
      <c r="H438" s="45"/>
      <c r="I438" s="4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4"/>
      <c r="B439" s="44"/>
      <c r="C439" s="45"/>
      <c r="D439" s="45"/>
      <c r="E439" s="45"/>
      <c r="F439" s="45"/>
      <c r="G439" s="45"/>
      <c r="H439" s="45"/>
      <c r="I439" s="4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4"/>
      <c r="B440" s="44"/>
      <c r="C440" s="45"/>
      <c r="D440" s="45"/>
      <c r="E440" s="45"/>
      <c r="F440" s="45"/>
      <c r="G440" s="45"/>
      <c r="H440" s="45"/>
      <c r="I440" s="4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4"/>
      <c r="B441" s="44"/>
      <c r="C441" s="45"/>
      <c r="D441" s="45"/>
      <c r="E441" s="45"/>
      <c r="F441" s="45"/>
      <c r="G441" s="45"/>
      <c r="H441" s="45"/>
      <c r="I441" s="4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4"/>
      <c r="B442" s="44"/>
      <c r="C442" s="45"/>
      <c r="D442" s="45"/>
      <c r="E442" s="45"/>
      <c r="F442" s="45"/>
      <c r="G442" s="45"/>
      <c r="H442" s="45"/>
      <c r="I442" s="4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4"/>
      <c r="B443" s="44"/>
      <c r="C443" s="45"/>
      <c r="D443" s="45"/>
      <c r="E443" s="45"/>
      <c r="F443" s="45"/>
      <c r="G443" s="45"/>
      <c r="H443" s="45"/>
      <c r="I443" s="4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4"/>
      <c r="B444" s="44"/>
      <c r="C444" s="45"/>
      <c r="D444" s="45"/>
      <c r="E444" s="45"/>
      <c r="F444" s="45"/>
      <c r="G444" s="45"/>
      <c r="H444" s="45"/>
      <c r="I444" s="4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4"/>
      <c r="B445" s="44"/>
      <c r="C445" s="45"/>
      <c r="D445" s="45"/>
      <c r="E445" s="45"/>
      <c r="F445" s="45"/>
      <c r="G445" s="45"/>
      <c r="H445" s="45"/>
      <c r="I445" s="4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4"/>
      <c r="B446" s="44"/>
      <c r="C446" s="45"/>
      <c r="D446" s="45"/>
      <c r="E446" s="45"/>
      <c r="F446" s="45"/>
      <c r="G446" s="45"/>
      <c r="H446" s="45"/>
      <c r="I446" s="4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4"/>
      <c r="B447" s="44"/>
      <c r="C447" s="45"/>
      <c r="D447" s="45"/>
      <c r="E447" s="45"/>
      <c r="F447" s="45"/>
      <c r="G447" s="45"/>
      <c r="H447" s="45"/>
      <c r="I447" s="4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4"/>
      <c r="B448" s="44"/>
      <c r="C448" s="45"/>
      <c r="D448" s="45"/>
      <c r="E448" s="45"/>
      <c r="F448" s="45"/>
      <c r="G448" s="45"/>
      <c r="H448" s="45"/>
      <c r="I448" s="4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4"/>
      <c r="B449" s="44"/>
      <c r="C449" s="45"/>
      <c r="D449" s="45"/>
      <c r="E449" s="45"/>
      <c r="F449" s="45"/>
      <c r="G449" s="45"/>
      <c r="H449" s="45"/>
      <c r="I449" s="4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4"/>
      <c r="B450" s="44"/>
      <c r="C450" s="45"/>
      <c r="D450" s="45"/>
      <c r="E450" s="45"/>
      <c r="F450" s="45"/>
      <c r="G450" s="45"/>
      <c r="H450" s="45"/>
      <c r="I450" s="4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4"/>
      <c r="B451" s="44"/>
      <c r="C451" s="45"/>
      <c r="D451" s="45"/>
      <c r="E451" s="45"/>
      <c r="F451" s="45"/>
      <c r="G451" s="45"/>
      <c r="H451" s="45"/>
      <c r="I451" s="4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4"/>
      <c r="B452" s="44"/>
      <c r="C452" s="45"/>
      <c r="D452" s="45"/>
      <c r="E452" s="45"/>
      <c r="F452" s="45"/>
      <c r="G452" s="45"/>
      <c r="H452" s="45"/>
      <c r="I452" s="4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4"/>
      <c r="B453" s="44"/>
      <c r="C453" s="45"/>
      <c r="D453" s="45"/>
      <c r="E453" s="45"/>
      <c r="F453" s="45"/>
      <c r="G453" s="45"/>
      <c r="H453" s="45"/>
      <c r="I453" s="4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4"/>
      <c r="B454" s="44"/>
      <c r="C454" s="45"/>
      <c r="D454" s="45"/>
      <c r="E454" s="45"/>
      <c r="F454" s="45"/>
      <c r="G454" s="45"/>
      <c r="H454" s="45"/>
      <c r="I454" s="4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4"/>
      <c r="B455" s="44"/>
      <c r="C455" s="45"/>
      <c r="D455" s="45"/>
      <c r="E455" s="45"/>
      <c r="F455" s="45"/>
      <c r="G455" s="45"/>
      <c r="H455" s="45"/>
      <c r="I455" s="4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4"/>
      <c r="B456" s="44"/>
      <c r="C456" s="45"/>
      <c r="D456" s="45"/>
      <c r="E456" s="45"/>
      <c r="F456" s="45"/>
      <c r="G456" s="45"/>
      <c r="H456" s="45"/>
      <c r="I456" s="4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4"/>
      <c r="B457" s="44"/>
      <c r="C457" s="45"/>
      <c r="D457" s="45"/>
      <c r="E457" s="45"/>
      <c r="F457" s="45"/>
      <c r="G457" s="45"/>
      <c r="H457" s="45"/>
      <c r="I457" s="4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4"/>
      <c r="B458" s="44"/>
      <c r="C458" s="45"/>
      <c r="D458" s="45"/>
      <c r="E458" s="45"/>
      <c r="F458" s="45"/>
      <c r="G458" s="45"/>
      <c r="H458" s="45"/>
      <c r="I458" s="4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4"/>
      <c r="B459" s="44"/>
      <c r="C459" s="45"/>
      <c r="D459" s="45"/>
      <c r="E459" s="45"/>
      <c r="F459" s="45"/>
      <c r="G459" s="45"/>
      <c r="H459" s="45"/>
      <c r="I459" s="4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4"/>
      <c r="B460" s="44"/>
      <c r="C460" s="45"/>
      <c r="D460" s="45"/>
      <c r="E460" s="45"/>
      <c r="F460" s="45"/>
      <c r="G460" s="45"/>
      <c r="H460" s="45"/>
      <c r="I460" s="4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4"/>
      <c r="B461" s="44"/>
      <c r="C461" s="45"/>
      <c r="D461" s="45"/>
      <c r="E461" s="45"/>
      <c r="F461" s="45"/>
      <c r="G461" s="45"/>
      <c r="H461" s="45"/>
      <c r="I461" s="4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4"/>
      <c r="B462" s="44"/>
      <c r="C462" s="45"/>
      <c r="D462" s="45"/>
      <c r="E462" s="45"/>
      <c r="F462" s="45"/>
      <c r="G462" s="45"/>
      <c r="H462" s="45"/>
      <c r="I462" s="4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4"/>
      <c r="B463" s="44"/>
      <c r="C463" s="45"/>
      <c r="D463" s="45"/>
      <c r="E463" s="45"/>
      <c r="F463" s="45"/>
      <c r="G463" s="45"/>
      <c r="H463" s="45"/>
      <c r="I463" s="4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4"/>
      <c r="B464" s="44"/>
      <c r="C464" s="45"/>
      <c r="D464" s="45"/>
      <c r="E464" s="45"/>
      <c r="F464" s="45"/>
      <c r="G464" s="45"/>
      <c r="H464" s="45"/>
      <c r="I464" s="4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4"/>
      <c r="B465" s="44"/>
      <c r="C465" s="45"/>
      <c r="D465" s="45"/>
      <c r="E465" s="45"/>
      <c r="F465" s="45"/>
      <c r="G465" s="45"/>
      <c r="H465" s="45"/>
      <c r="I465" s="4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4"/>
      <c r="B466" s="44"/>
      <c r="C466" s="45"/>
      <c r="D466" s="45"/>
      <c r="E466" s="45"/>
      <c r="F466" s="45"/>
      <c r="G466" s="45"/>
      <c r="H466" s="45"/>
      <c r="I466" s="4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4"/>
      <c r="B467" s="44"/>
      <c r="C467" s="45"/>
      <c r="D467" s="45"/>
      <c r="E467" s="45"/>
      <c r="F467" s="45"/>
      <c r="G467" s="45"/>
      <c r="H467" s="45"/>
      <c r="I467" s="4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4"/>
      <c r="B468" s="44"/>
      <c r="C468" s="45"/>
      <c r="D468" s="45"/>
      <c r="E468" s="45"/>
      <c r="F468" s="45"/>
      <c r="G468" s="45"/>
      <c r="H468" s="45"/>
      <c r="I468" s="4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4"/>
      <c r="B469" s="44"/>
      <c r="C469" s="45"/>
      <c r="D469" s="45"/>
      <c r="E469" s="45"/>
      <c r="F469" s="45"/>
      <c r="G469" s="45"/>
      <c r="H469" s="45"/>
      <c r="I469" s="4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4"/>
      <c r="B470" s="44"/>
      <c r="C470" s="45"/>
      <c r="D470" s="45"/>
      <c r="E470" s="45"/>
      <c r="F470" s="45"/>
      <c r="G470" s="45"/>
      <c r="H470" s="45"/>
      <c r="I470" s="4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4"/>
      <c r="B471" s="44"/>
      <c r="C471" s="45"/>
      <c r="D471" s="45"/>
      <c r="E471" s="45"/>
      <c r="F471" s="45"/>
      <c r="G471" s="45"/>
      <c r="H471" s="45"/>
      <c r="I471" s="4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4"/>
      <c r="B472" s="44"/>
      <c r="C472" s="45"/>
      <c r="D472" s="45"/>
      <c r="E472" s="45"/>
      <c r="F472" s="45"/>
      <c r="G472" s="45"/>
      <c r="H472" s="45"/>
      <c r="I472" s="4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4"/>
      <c r="B473" s="44"/>
      <c r="C473" s="45"/>
      <c r="D473" s="45"/>
      <c r="E473" s="45"/>
      <c r="F473" s="45"/>
      <c r="G473" s="45"/>
      <c r="H473" s="45"/>
      <c r="I473" s="4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4"/>
      <c r="B474" s="44"/>
      <c r="C474" s="45"/>
      <c r="D474" s="45"/>
      <c r="E474" s="45"/>
      <c r="F474" s="45"/>
      <c r="G474" s="45"/>
      <c r="H474" s="45"/>
      <c r="I474" s="4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4"/>
      <c r="B475" s="44"/>
      <c r="C475" s="45"/>
      <c r="D475" s="45"/>
      <c r="E475" s="45"/>
      <c r="F475" s="45"/>
      <c r="G475" s="45"/>
      <c r="H475" s="45"/>
      <c r="I475" s="4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4"/>
      <c r="B476" s="44"/>
      <c r="C476" s="45"/>
      <c r="D476" s="45"/>
      <c r="E476" s="45"/>
      <c r="F476" s="45"/>
      <c r="G476" s="45"/>
      <c r="H476" s="45"/>
      <c r="I476" s="4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4"/>
      <c r="B477" s="44"/>
      <c r="C477" s="45"/>
      <c r="D477" s="45"/>
      <c r="E477" s="45"/>
      <c r="F477" s="45"/>
      <c r="G477" s="45"/>
      <c r="H477" s="45"/>
      <c r="I477" s="4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4"/>
      <c r="B478" s="44"/>
      <c r="C478" s="45"/>
      <c r="D478" s="45"/>
      <c r="E478" s="45"/>
      <c r="F478" s="45"/>
      <c r="G478" s="45"/>
      <c r="H478" s="45"/>
      <c r="I478" s="4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4"/>
      <c r="B479" s="44"/>
      <c r="C479" s="45"/>
      <c r="D479" s="45"/>
      <c r="E479" s="45"/>
      <c r="F479" s="45"/>
      <c r="G479" s="45"/>
      <c r="H479" s="45"/>
      <c r="I479" s="4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4"/>
      <c r="B480" s="44"/>
      <c r="C480" s="45"/>
      <c r="D480" s="45"/>
      <c r="E480" s="45"/>
      <c r="F480" s="45"/>
      <c r="G480" s="45"/>
      <c r="H480" s="45"/>
      <c r="I480" s="4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4"/>
      <c r="B481" s="44"/>
      <c r="C481" s="45"/>
      <c r="D481" s="45"/>
      <c r="E481" s="45"/>
      <c r="F481" s="45"/>
      <c r="G481" s="45"/>
      <c r="H481" s="45"/>
      <c r="I481" s="4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4"/>
      <c r="B482" s="44"/>
      <c r="C482" s="45"/>
      <c r="D482" s="45"/>
      <c r="E482" s="45"/>
      <c r="F482" s="45"/>
      <c r="G482" s="45"/>
      <c r="H482" s="45"/>
      <c r="I482" s="4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4"/>
      <c r="B483" s="44"/>
      <c r="C483" s="45"/>
      <c r="D483" s="45"/>
      <c r="E483" s="45"/>
      <c r="F483" s="45"/>
      <c r="G483" s="45"/>
      <c r="H483" s="45"/>
      <c r="I483" s="4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4"/>
      <c r="B484" s="44"/>
      <c r="C484" s="45"/>
      <c r="D484" s="45"/>
      <c r="E484" s="45"/>
      <c r="F484" s="45"/>
      <c r="G484" s="45"/>
      <c r="H484" s="45"/>
      <c r="I484" s="4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4"/>
      <c r="B485" s="44"/>
      <c r="C485" s="45"/>
      <c r="D485" s="45"/>
      <c r="E485" s="45"/>
      <c r="F485" s="45"/>
      <c r="G485" s="45"/>
      <c r="H485" s="45"/>
      <c r="I485" s="4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4"/>
      <c r="B486" s="44"/>
      <c r="C486" s="45"/>
      <c r="D486" s="45"/>
      <c r="E486" s="45"/>
      <c r="F486" s="45"/>
      <c r="G486" s="45"/>
      <c r="H486" s="45"/>
      <c r="I486" s="4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4"/>
      <c r="B487" s="44"/>
      <c r="C487" s="45"/>
      <c r="D487" s="45"/>
      <c r="E487" s="45"/>
      <c r="F487" s="45"/>
      <c r="G487" s="45"/>
      <c r="H487" s="45"/>
      <c r="I487" s="4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4"/>
      <c r="B488" s="44"/>
      <c r="C488" s="45"/>
      <c r="D488" s="45"/>
      <c r="E488" s="45"/>
      <c r="F488" s="45"/>
      <c r="G488" s="45"/>
      <c r="H488" s="45"/>
      <c r="I488" s="4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4"/>
      <c r="B489" s="44"/>
      <c r="C489" s="45"/>
      <c r="D489" s="45"/>
      <c r="E489" s="45"/>
      <c r="F489" s="45"/>
      <c r="G489" s="45"/>
      <c r="H489" s="45"/>
      <c r="I489" s="4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4"/>
      <c r="B490" s="44"/>
      <c r="C490" s="45"/>
      <c r="D490" s="45"/>
      <c r="E490" s="45"/>
      <c r="F490" s="45"/>
      <c r="G490" s="45"/>
      <c r="H490" s="45"/>
      <c r="I490" s="4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4"/>
      <c r="B491" s="44"/>
      <c r="C491" s="45"/>
      <c r="D491" s="45"/>
      <c r="E491" s="45"/>
      <c r="F491" s="45"/>
      <c r="G491" s="45"/>
      <c r="H491" s="45"/>
      <c r="I491" s="4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4"/>
      <c r="B492" s="44"/>
      <c r="C492" s="45"/>
      <c r="D492" s="45"/>
      <c r="E492" s="45"/>
      <c r="F492" s="45"/>
      <c r="G492" s="45"/>
      <c r="H492" s="45"/>
      <c r="I492" s="4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4"/>
      <c r="B493" s="44"/>
      <c r="C493" s="45"/>
      <c r="D493" s="45"/>
      <c r="E493" s="45"/>
      <c r="F493" s="45"/>
      <c r="G493" s="45"/>
      <c r="H493" s="45"/>
      <c r="I493" s="4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4"/>
      <c r="B494" s="44"/>
      <c r="C494" s="45"/>
      <c r="D494" s="45"/>
      <c r="E494" s="45"/>
      <c r="F494" s="45"/>
      <c r="G494" s="45"/>
      <c r="H494" s="45"/>
      <c r="I494" s="4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4"/>
      <c r="B495" s="44"/>
      <c r="C495" s="45"/>
      <c r="D495" s="45"/>
      <c r="E495" s="45"/>
      <c r="F495" s="45"/>
      <c r="G495" s="45"/>
      <c r="H495" s="45"/>
      <c r="I495" s="4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4"/>
      <c r="B496" s="44"/>
      <c r="C496" s="45"/>
      <c r="D496" s="45"/>
      <c r="E496" s="45"/>
      <c r="F496" s="45"/>
      <c r="G496" s="45"/>
      <c r="H496" s="45"/>
      <c r="I496" s="4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4"/>
      <c r="B497" s="44"/>
      <c r="C497" s="45"/>
      <c r="D497" s="45"/>
      <c r="E497" s="45"/>
      <c r="F497" s="45"/>
      <c r="G497" s="45"/>
      <c r="H497" s="45"/>
      <c r="I497" s="4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4"/>
      <c r="B498" s="44"/>
      <c r="C498" s="45"/>
      <c r="D498" s="45"/>
      <c r="E498" s="45"/>
      <c r="F498" s="45"/>
      <c r="G498" s="45"/>
      <c r="H498" s="45"/>
      <c r="I498" s="4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4"/>
      <c r="B499" s="44"/>
      <c r="C499" s="45"/>
      <c r="D499" s="45"/>
      <c r="E499" s="45"/>
      <c r="F499" s="45"/>
      <c r="G499" s="45"/>
      <c r="H499" s="45"/>
      <c r="I499" s="4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4"/>
      <c r="B500" s="44"/>
      <c r="C500" s="45"/>
      <c r="D500" s="45"/>
      <c r="E500" s="45"/>
      <c r="F500" s="45"/>
      <c r="G500" s="45"/>
      <c r="H500" s="45"/>
      <c r="I500" s="4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4"/>
      <c r="B501" s="44"/>
      <c r="C501" s="45"/>
      <c r="D501" s="45"/>
      <c r="E501" s="45"/>
      <c r="F501" s="45"/>
      <c r="G501" s="45"/>
      <c r="H501" s="45"/>
      <c r="I501" s="4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4"/>
      <c r="B502" s="44"/>
      <c r="C502" s="45"/>
      <c r="D502" s="45"/>
      <c r="E502" s="45"/>
      <c r="F502" s="45"/>
      <c r="G502" s="45"/>
      <c r="H502" s="45"/>
      <c r="I502" s="4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4"/>
      <c r="B503" s="44"/>
      <c r="C503" s="45"/>
      <c r="D503" s="45"/>
      <c r="E503" s="45"/>
      <c r="F503" s="45"/>
      <c r="G503" s="45"/>
      <c r="H503" s="45"/>
      <c r="I503" s="4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4"/>
      <c r="B504" s="44"/>
      <c r="C504" s="45"/>
      <c r="D504" s="45"/>
      <c r="E504" s="45"/>
      <c r="F504" s="45"/>
      <c r="G504" s="45"/>
      <c r="H504" s="45"/>
      <c r="I504" s="4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4"/>
      <c r="B505" s="44"/>
      <c r="C505" s="45"/>
      <c r="D505" s="45"/>
      <c r="E505" s="45"/>
      <c r="F505" s="45"/>
      <c r="G505" s="45"/>
      <c r="H505" s="45"/>
      <c r="I505" s="4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4"/>
      <c r="B506" s="44"/>
      <c r="C506" s="45"/>
      <c r="D506" s="45"/>
      <c r="E506" s="45"/>
      <c r="F506" s="45"/>
      <c r="G506" s="45"/>
      <c r="H506" s="45"/>
      <c r="I506" s="4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4"/>
      <c r="B507" s="44"/>
      <c r="C507" s="45"/>
      <c r="D507" s="45"/>
      <c r="E507" s="45"/>
      <c r="F507" s="45"/>
      <c r="G507" s="45"/>
      <c r="H507" s="45"/>
      <c r="I507" s="4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4"/>
      <c r="B508" s="44"/>
      <c r="C508" s="45"/>
      <c r="D508" s="45"/>
      <c r="E508" s="45"/>
      <c r="F508" s="45"/>
      <c r="G508" s="45"/>
      <c r="H508" s="45"/>
      <c r="I508" s="4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4"/>
      <c r="B509" s="44"/>
      <c r="C509" s="45"/>
      <c r="D509" s="45"/>
      <c r="E509" s="45"/>
      <c r="F509" s="45"/>
      <c r="G509" s="45"/>
      <c r="H509" s="45"/>
      <c r="I509" s="4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4"/>
      <c r="B510" s="44"/>
      <c r="C510" s="45"/>
      <c r="D510" s="45"/>
      <c r="E510" s="45"/>
      <c r="F510" s="45"/>
      <c r="G510" s="45"/>
      <c r="H510" s="45"/>
      <c r="I510" s="4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4"/>
      <c r="B511" s="44"/>
      <c r="C511" s="45"/>
      <c r="D511" s="45"/>
      <c r="E511" s="45"/>
      <c r="F511" s="45"/>
      <c r="G511" s="45"/>
      <c r="H511" s="45"/>
      <c r="I511" s="4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4"/>
      <c r="B512" s="44"/>
      <c r="C512" s="45"/>
      <c r="D512" s="45"/>
      <c r="E512" s="45"/>
      <c r="F512" s="45"/>
      <c r="G512" s="45"/>
      <c r="H512" s="45"/>
      <c r="I512" s="4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4"/>
      <c r="B513" s="44"/>
      <c r="C513" s="45"/>
      <c r="D513" s="45"/>
      <c r="E513" s="45"/>
      <c r="F513" s="45"/>
      <c r="G513" s="45"/>
      <c r="H513" s="45"/>
      <c r="I513" s="4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4"/>
      <c r="B514" s="44"/>
      <c r="C514" s="45"/>
      <c r="D514" s="45"/>
      <c r="E514" s="45"/>
      <c r="F514" s="45"/>
      <c r="G514" s="45"/>
      <c r="H514" s="45"/>
      <c r="I514" s="4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4"/>
      <c r="B515" s="44"/>
      <c r="C515" s="45"/>
      <c r="D515" s="45"/>
      <c r="E515" s="45"/>
      <c r="F515" s="45"/>
      <c r="G515" s="45"/>
      <c r="H515" s="45"/>
      <c r="I515" s="4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4"/>
      <c r="B516" s="44"/>
      <c r="C516" s="45"/>
      <c r="D516" s="45"/>
      <c r="E516" s="45"/>
      <c r="F516" s="45"/>
      <c r="G516" s="45"/>
      <c r="H516" s="45"/>
      <c r="I516" s="4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4"/>
      <c r="B517" s="44"/>
      <c r="C517" s="45"/>
      <c r="D517" s="45"/>
      <c r="E517" s="45"/>
      <c r="F517" s="45"/>
      <c r="G517" s="45"/>
      <c r="H517" s="45"/>
      <c r="I517" s="4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4"/>
      <c r="B518" s="44"/>
      <c r="C518" s="45"/>
      <c r="D518" s="45"/>
      <c r="E518" s="45"/>
      <c r="F518" s="45"/>
      <c r="G518" s="45"/>
      <c r="H518" s="45"/>
      <c r="I518" s="4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4"/>
      <c r="B519" s="44"/>
      <c r="C519" s="45"/>
      <c r="D519" s="45"/>
      <c r="E519" s="45"/>
      <c r="F519" s="45"/>
      <c r="G519" s="45"/>
      <c r="H519" s="45"/>
      <c r="I519" s="4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4"/>
      <c r="B520" s="44"/>
      <c r="C520" s="45"/>
      <c r="D520" s="45"/>
      <c r="E520" s="45"/>
      <c r="F520" s="45"/>
      <c r="G520" s="45"/>
      <c r="H520" s="45"/>
      <c r="I520" s="4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4"/>
      <c r="B521" s="44"/>
      <c r="C521" s="45"/>
      <c r="D521" s="45"/>
      <c r="E521" s="45"/>
      <c r="F521" s="45"/>
      <c r="G521" s="45"/>
      <c r="H521" s="45"/>
      <c r="I521" s="4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4"/>
      <c r="B522" s="44"/>
      <c r="C522" s="45"/>
      <c r="D522" s="45"/>
      <c r="E522" s="45"/>
      <c r="F522" s="45"/>
      <c r="G522" s="45"/>
      <c r="H522" s="45"/>
      <c r="I522" s="4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4"/>
      <c r="B523" s="44"/>
      <c r="C523" s="45"/>
      <c r="D523" s="45"/>
      <c r="E523" s="45"/>
      <c r="F523" s="45"/>
      <c r="G523" s="45"/>
      <c r="H523" s="45"/>
      <c r="I523" s="4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4"/>
      <c r="B524" s="44"/>
      <c r="C524" s="45"/>
      <c r="D524" s="45"/>
      <c r="E524" s="45"/>
      <c r="F524" s="45"/>
      <c r="G524" s="45"/>
      <c r="H524" s="45"/>
      <c r="I524" s="4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4"/>
      <c r="B525" s="44"/>
      <c r="C525" s="45"/>
      <c r="D525" s="45"/>
      <c r="E525" s="45"/>
      <c r="F525" s="45"/>
      <c r="G525" s="45"/>
      <c r="H525" s="45"/>
      <c r="I525" s="4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4"/>
      <c r="B526" s="44"/>
      <c r="C526" s="45"/>
      <c r="D526" s="45"/>
      <c r="E526" s="45"/>
      <c r="F526" s="45"/>
      <c r="G526" s="45"/>
      <c r="H526" s="45"/>
      <c r="I526" s="4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4"/>
      <c r="B527" s="44"/>
      <c r="C527" s="45"/>
      <c r="D527" s="45"/>
      <c r="E527" s="45"/>
      <c r="F527" s="45"/>
      <c r="G527" s="45"/>
      <c r="H527" s="45"/>
      <c r="I527" s="4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4"/>
      <c r="B528" s="44"/>
      <c r="C528" s="45"/>
      <c r="D528" s="45"/>
      <c r="E528" s="45"/>
      <c r="F528" s="45"/>
      <c r="G528" s="45"/>
      <c r="H528" s="45"/>
      <c r="I528" s="4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4"/>
      <c r="B529" s="44"/>
      <c r="C529" s="45"/>
      <c r="D529" s="45"/>
      <c r="E529" s="45"/>
      <c r="F529" s="45"/>
      <c r="G529" s="45"/>
      <c r="H529" s="45"/>
      <c r="I529" s="4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4"/>
      <c r="B530" s="44"/>
      <c r="C530" s="45"/>
      <c r="D530" s="45"/>
      <c r="E530" s="45"/>
      <c r="F530" s="45"/>
      <c r="G530" s="45"/>
      <c r="H530" s="45"/>
      <c r="I530" s="4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4"/>
      <c r="B531" s="44"/>
      <c r="C531" s="45"/>
      <c r="D531" s="45"/>
      <c r="E531" s="45"/>
      <c r="F531" s="45"/>
      <c r="G531" s="45"/>
      <c r="H531" s="45"/>
      <c r="I531" s="4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4"/>
      <c r="B532" s="44"/>
      <c r="C532" s="45"/>
      <c r="D532" s="45"/>
      <c r="E532" s="45"/>
      <c r="F532" s="45"/>
      <c r="G532" s="45"/>
      <c r="H532" s="45"/>
      <c r="I532" s="4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4"/>
      <c r="B533" s="44"/>
      <c r="C533" s="45"/>
      <c r="D533" s="45"/>
      <c r="E533" s="45"/>
      <c r="F533" s="45"/>
      <c r="G533" s="45"/>
      <c r="H533" s="45"/>
      <c r="I533" s="4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4"/>
      <c r="B534" s="44"/>
      <c r="C534" s="45"/>
      <c r="D534" s="45"/>
      <c r="E534" s="45"/>
      <c r="F534" s="45"/>
      <c r="G534" s="45"/>
      <c r="H534" s="45"/>
      <c r="I534" s="4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4"/>
      <c r="B535" s="44"/>
      <c r="C535" s="45"/>
      <c r="D535" s="45"/>
      <c r="E535" s="45"/>
      <c r="F535" s="45"/>
      <c r="G535" s="45"/>
      <c r="H535" s="45"/>
      <c r="I535" s="4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4"/>
      <c r="B536" s="44"/>
      <c r="C536" s="45"/>
      <c r="D536" s="45"/>
      <c r="E536" s="45"/>
      <c r="F536" s="45"/>
      <c r="G536" s="45"/>
      <c r="H536" s="45"/>
      <c r="I536" s="4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4"/>
      <c r="B537" s="44"/>
      <c r="C537" s="45"/>
      <c r="D537" s="45"/>
      <c r="E537" s="45"/>
      <c r="F537" s="45"/>
      <c r="G537" s="45"/>
      <c r="H537" s="45"/>
      <c r="I537" s="4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4"/>
      <c r="B538" s="44"/>
      <c r="C538" s="45"/>
      <c r="D538" s="45"/>
      <c r="E538" s="45"/>
      <c r="F538" s="45"/>
      <c r="G538" s="45"/>
      <c r="H538" s="45"/>
      <c r="I538" s="4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4"/>
      <c r="B539" s="44"/>
      <c r="C539" s="45"/>
      <c r="D539" s="45"/>
      <c r="E539" s="45"/>
      <c r="F539" s="45"/>
      <c r="G539" s="45"/>
      <c r="H539" s="45"/>
      <c r="I539" s="4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4"/>
      <c r="B540" s="44"/>
      <c r="C540" s="45"/>
      <c r="D540" s="45"/>
      <c r="E540" s="45"/>
      <c r="F540" s="45"/>
      <c r="G540" s="45"/>
      <c r="H540" s="45"/>
      <c r="I540" s="4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4"/>
      <c r="B541" s="44"/>
      <c r="C541" s="45"/>
      <c r="D541" s="45"/>
      <c r="E541" s="45"/>
      <c r="F541" s="45"/>
      <c r="G541" s="45"/>
      <c r="H541" s="45"/>
      <c r="I541" s="4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4"/>
      <c r="B542" s="44"/>
      <c r="C542" s="45"/>
      <c r="D542" s="45"/>
      <c r="E542" s="45"/>
      <c r="F542" s="45"/>
      <c r="G542" s="45"/>
      <c r="H542" s="45"/>
      <c r="I542" s="4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4"/>
      <c r="B543" s="44"/>
      <c r="C543" s="45"/>
      <c r="D543" s="45"/>
      <c r="E543" s="45"/>
      <c r="F543" s="45"/>
      <c r="G543" s="45"/>
      <c r="H543" s="45"/>
      <c r="I543" s="4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4"/>
      <c r="B544" s="44"/>
      <c r="C544" s="45"/>
      <c r="D544" s="45"/>
      <c r="E544" s="45"/>
      <c r="F544" s="45"/>
      <c r="G544" s="45"/>
      <c r="H544" s="45"/>
      <c r="I544" s="4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4"/>
      <c r="B545" s="44"/>
      <c r="C545" s="45"/>
      <c r="D545" s="45"/>
      <c r="E545" s="45"/>
      <c r="F545" s="45"/>
      <c r="G545" s="45"/>
      <c r="H545" s="45"/>
      <c r="I545" s="4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4"/>
      <c r="B546" s="44"/>
      <c r="C546" s="45"/>
      <c r="D546" s="45"/>
      <c r="E546" s="45"/>
      <c r="F546" s="45"/>
      <c r="G546" s="45"/>
      <c r="H546" s="45"/>
      <c r="I546" s="4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4"/>
      <c r="B547" s="44"/>
      <c r="C547" s="45"/>
      <c r="D547" s="45"/>
      <c r="E547" s="45"/>
      <c r="F547" s="45"/>
      <c r="G547" s="45"/>
      <c r="H547" s="45"/>
      <c r="I547" s="4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4"/>
      <c r="B548" s="44"/>
      <c r="C548" s="45"/>
      <c r="D548" s="45"/>
      <c r="E548" s="45"/>
      <c r="F548" s="45"/>
      <c r="G548" s="45"/>
      <c r="H548" s="45"/>
      <c r="I548" s="4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4"/>
      <c r="B549" s="44"/>
      <c r="C549" s="45"/>
      <c r="D549" s="45"/>
      <c r="E549" s="45"/>
      <c r="F549" s="45"/>
      <c r="G549" s="45"/>
      <c r="H549" s="45"/>
      <c r="I549" s="4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4"/>
      <c r="B550" s="44"/>
      <c r="C550" s="45"/>
      <c r="D550" s="45"/>
      <c r="E550" s="45"/>
      <c r="F550" s="45"/>
      <c r="G550" s="45"/>
      <c r="H550" s="45"/>
      <c r="I550" s="4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4"/>
      <c r="B551" s="44"/>
      <c r="C551" s="45"/>
      <c r="D551" s="45"/>
      <c r="E551" s="45"/>
      <c r="F551" s="45"/>
      <c r="G551" s="45"/>
      <c r="H551" s="45"/>
      <c r="I551" s="4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4"/>
      <c r="B552" s="44"/>
      <c r="C552" s="45"/>
      <c r="D552" s="45"/>
      <c r="E552" s="45"/>
      <c r="F552" s="45"/>
      <c r="G552" s="45"/>
      <c r="H552" s="45"/>
      <c r="I552" s="4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4"/>
      <c r="B553" s="44"/>
      <c r="C553" s="45"/>
      <c r="D553" s="45"/>
      <c r="E553" s="45"/>
      <c r="F553" s="45"/>
      <c r="G553" s="45"/>
      <c r="H553" s="45"/>
      <c r="I553" s="4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4"/>
      <c r="B554" s="44"/>
      <c r="C554" s="45"/>
      <c r="D554" s="45"/>
      <c r="E554" s="45"/>
      <c r="F554" s="45"/>
      <c r="G554" s="45"/>
      <c r="H554" s="45"/>
      <c r="I554" s="4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4"/>
      <c r="B555" s="44"/>
      <c r="C555" s="45"/>
      <c r="D555" s="45"/>
      <c r="E555" s="45"/>
      <c r="F555" s="45"/>
      <c r="G555" s="45"/>
      <c r="H555" s="45"/>
      <c r="I555" s="4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4"/>
      <c r="B556" s="44"/>
      <c r="C556" s="45"/>
      <c r="D556" s="45"/>
      <c r="E556" s="45"/>
      <c r="F556" s="45"/>
      <c r="G556" s="45"/>
      <c r="H556" s="45"/>
      <c r="I556" s="4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4"/>
      <c r="B557" s="44"/>
      <c r="C557" s="45"/>
      <c r="D557" s="45"/>
      <c r="E557" s="45"/>
      <c r="F557" s="45"/>
      <c r="G557" s="45"/>
      <c r="H557" s="45"/>
      <c r="I557" s="4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4"/>
      <c r="B558" s="44"/>
      <c r="C558" s="45"/>
      <c r="D558" s="45"/>
      <c r="E558" s="45"/>
      <c r="F558" s="45"/>
      <c r="G558" s="45"/>
      <c r="H558" s="45"/>
      <c r="I558" s="4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4"/>
      <c r="B559" s="44"/>
      <c r="C559" s="45"/>
      <c r="D559" s="45"/>
      <c r="E559" s="45"/>
      <c r="F559" s="45"/>
      <c r="G559" s="45"/>
      <c r="H559" s="45"/>
      <c r="I559" s="4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4"/>
      <c r="B560" s="44"/>
      <c r="C560" s="45"/>
      <c r="D560" s="45"/>
      <c r="E560" s="45"/>
      <c r="F560" s="45"/>
      <c r="G560" s="45"/>
      <c r="H560" s="45"/>
      <c r="I560" s="4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4"/>
      <c r="B561" s="44"/>
      <c r="C561" s="45"/>
      <c r="D561" s="45"/>
      <c r="E561" s="45"/>
      <c r="F561" s="45"/>
      <c r="G561" s="45"/>
      <c r="H561" s="45"/>
      <c r="I561" s="4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4"/>
      <c r="B562" s="44"/>
      <c r="C562" s="45"/>
      <c r="D562" s="45"/>
      <c r="E562" s="45"/>
      <c r="F562" s="45"/>
      <c r="G562" s="45"/>
      <c r="H562" s="45"/>
      <c r="I562" s="4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4"/>
      <c r="B563" s="44"/>
      <c r="C563" s="45"/>
      <c r="D563" s="45"/>
      <c r="E563" s="45"/>
      <c r="F563" s="45"/>
      <c r="G563" s="45"/>
      <c r="H563" s="45"/>
      <c r="I563" s="4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4"/>
      <c r="B564" s="44"/>
      <c r="C564" s="45"/>
      <c r="D564" s="45"/>
      <c r="E564" s="45"/>
      <c r="F564" s="45"/>
      <c r="G564" s="45"/>
      <c r="H564" s="45"/>
      <c r="I564" s="4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4"/>
      <c r="B565" s="44"/>
      <c r="C565" s="45"/>
      <c r="D565" s="45"/>
      <c r="E565" s="45"/>
      <c r="F565" s="45"/>
      <c r="G565" s="45"/>
      <c r="H565" s="45"/>
      <c r="I565" s="4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4"/>
      <c r="B566" s="44"/>
      <c r="C566" s="45"/>
      <c r="D566" s="45"/>
      <c r="E566" s="45"/>
      <c r="F566" s="45"/>
      <c r="G566" s="45"/>
      <c r="H566" s="45"/>
      <c r="I566" s="4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4"/>
      <c r="B567" s="44"/>
      <c r="C567" s="45"/>
      <c r="D567" s="45"/>
      <c r="E567" s="45"/>
      <c r="F567" s="45"/>
      <c r="G567" s="45"/>
      <c r="H567" s="45"/>
      <c r="I567" s="4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4"/>
      <c r="B568" s="44"/>
      <c r="C568" s="45"/>
      <c r="D568" s="45"/>
      <c r="E568" s="45"/>
      <c r="F568" s="45"/>
      <c r="G568" s="45"/>
      <c r="H568" s="45"/>
      <c r="I568" s="4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4"/>
      <c r="B569" s="44"/>
      <c r="C569" s="45"/>
      <c r="D569" s="45"/>
      <c r="E569" s="45"/>
      <c r="F569" s="45"/>
      <c r="G569" s="45"/>
      <c r="H569" s="45"/>
      <c r="I569" s="4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4"/>
      <c r="B570" s="44"/>
      <c r="C570" s="45"/>
      <c r="D570" s="45"/>
      <c r="E570" s="45"/>
      <c r="F570" s="45"/>
      <c r="G570" s="45"/>
      <c r="H570" s="45"/>
      <c r="I570" s="4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4"/>
      <c r="B571" s="44"/>
      <c r="C571" s="45"/>
      <c r="D571" s="45"/>
      <c r="E571" s="45"/>
      <c r="F571" s="45"/>
      <c r="G571" s="45"/>
      <c r="H571" s="45"/>
      <c r="I571" s="4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4"/>
      <c r="B572" s="44"/>
      <c r="C572" s="45"/>
      <c r="D572" s="45"/>
      <c r="E572" s="45"/>
      <c r="F572" s="45"/>
      <c r="G572" s="45"/>
      <c r="H572" s="45"/>
      <c r="I572" s="4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4"/>
      <c r="B573" s="44"/>
      <c r="C573" s="45"/>
      <c r="D573" s="45"/>
      <c r="E573" s="45"/>
      <c r="F573" s="45"/>
      <c r="G573" s="45"/>
      <c r="H573" s="45"/>
      <c r="I573" s="4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4"/>
      <c r="B574" s="44"/>
      <c r="C574" s="45"/>
      <c r="D574" s="45"/>
      <c r="E574" s="45"/>
      <c r="F574" s="45"/>
      <c r="G574" s="45"/>
      <c r="H574" s="45"/>
      <c r="I574" s="4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4"/>
      <c r="B575" s="44"/>
      <c r="C575" s="45"/>
      <c r="D575" s="45"/>
      <c r="E575" s="45"/>
      <c r="F575" s="45"/>
      <c r="G575" s="45"/>
      <c r="H575" s="45"/>
      <c r="I575" s="4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4"/>
      <c r="B576" s="44"/>
      <c r="C576" s="45"/>
      <c r="D576" s="45"/>
      <c r="E576" s="45"/>
      <c r="F576" s="45"/>
      <c r="G576" s="45"/>
      <c r="H576" s="45"/>
      <c r="I576" s="4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4"/>
      <c r="B577" s="44"/>
      <c r="C577" s="45"/>
      <c r="D577" s="45"/>
      <c r="E577" s="45"/>
      <c r="F577" s="45"/>
      <c r="G577" s="45"/>
      <c r="H577" s="45"/>
      <c r="I577" s="4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4"/>
      <c r="B578" s="44"/>
      <c r="C578" s="45"/>
      <c r="D578" s="45"/>
      <c r="E578" s="45"/>
      <c r="F578" s="45"/>
      <c r="G578" s="45"/>
      <c r="H578" s="45"/>
      <c r="I578" s="4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4"/>
      <c r="B579" s="44"/>
      <c r="C579" s="45"/>
      <c r="D579" s="45"/>
      <c r="E579" s="45"/>
      <c r="F579" s="45"/>
      <c r="G579" s="45"/>
      <c r="H579" s="45"/>
      <c r="I579" s="4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4"/>
      <c r="B580" s="44"/>
      <c r="C580" s="45"/>
      <c r="D580" s="45"/>
      <c r="E580" s="45"/>
      <c r="F580" s="45"/>
      <c r="G580" s="45"/>
      <c r="H580" s="45"/>
      <c r="I580" s="4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4"/>
      <c r="B581" s="44"/>
      <c r="C581" s="45"/>
      <c r="D581" s="45"/>
      <c r="E581" s="45"/>
      <c r="F581" s="45"/>
      <c r="G581" s="45"/>
      <c r="H581" s="45"/>
      <c r="I581" s="4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4"/>
      <c r="B582" s="44"/>
      <c r="C582" s="45"/>
      <c r="D582" s="45"/>
      <c r="E582" s="45"/>
      <c r="F582" s="45"/>
      <c r="G582" s="45"/>
      <c r="H582" s="45"/>
      <c r="I582" s="4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4"/>
      <c r="B583" s="44"/>
      <c r="C583" s="45"/>
      <c r="D583" s="45"/>
      <c r="E583" s="45"/>
      <c r="F583" s="45"/>
      <c r="G583" s="45"/>
      <c r="H583" s="45"/>
      <c r="I583" s="4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4"/>
      <c r="B584" s="44"/>
      <c r="C584" s="45"/>
      <c r="D584" s="45"/>
      <c r="E584" s="45"/>
      <c r="F584" s="45"/>
      <c r="G584" s="45"/>
      <c r="H584" s="45"/>
      <c r="I584" s="4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4"/>
      <c r="B585" s="44"/>
      <c r="C585" s="45"/>
      <c r="D585" s="45"/>
      <c r="E585" s="45"/>
      <c r="F585" s="45"/>
      <c r="G585" s="45"/>
      <c r="H585" s="45"/>
      <c r="I585" s="4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4"/>
      <c r="B586" s="44"/>
      <c r="C586" s="45"/>
      <c r="D586" s="45"/>
      <c r="E586" s="45"/>
      <c r="F586" s="45"/>
      <c r="G586" s="45"/>
      <c r="H586" s="45"/>
      <c r="I586" s="4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4"/>
      <c r="B587" s="44"/>
      <c r="C587" s="45"/>
      <c r="D587" s="45"/>
      <c r="E587" s="45"/>
      <c r="F587" s="45"/>
      <c r="G587" s="45"/>
      <c r="H587" s="45"/>
      <c r="I587" s="4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4"/>
      <c r="B588" s="44"/>
      <c r="C588" s="45"/>
      <c r="D588" s="45"/>
      <c r="E588" s="45"/>
      <c r="F588" s="45"/>
      <c r="G588" s="45"/>
      <c r="H588" s="45"/>
      <c r="I588" s="4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4"/>
      <c r="B589" s="44"/>
      <c r="C589" s="45"/>
      <c r="D589" s="45"/>
      <c r="E589" s="45"/>
      <c r="F589" s="45"/>
      <c r="G589" s="45"/>
      <c r="H589" s="45"/>
      <c r="I589" s="4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4"/>
      <c r="B590" s="44"/>
      <c r="C590" s="45"/>
      <c r="D590" s="45"/>
      <c r="E590" s="45"/>
      <c r="F590" s="45"/>
      <c r="G590" s="45"/>
      <c r="H590" s="45"/>
      <c r="I590" s="4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4"/>
      <c r="B591" s="44"/>
      <c r="C591" s="45"/>
      <c r="D591" s="45"/>
      <c r="E591" s="45"/>
      <c r="F591" s="45"/>
      <c r="G591" s="45"/>
      <c r="H591" s="45"/>
      <c r="I591" s="4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4"/>
      <c r="B592" s="44"/>
      <c r="C592" s="45"/>
      <c r="D592" s="45"/>
      <c r="E592" s="45"/>
      <c r="F592" s="45"/>
      <c r="G592" s="45"/>
      <c r="H592" s="45"/>
      <c r="I592" s="4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4"/>
      <c r="B593" s="44"/>
      <c r="C593" s="45"/>
      <c r="D593" s="45"/>
      <c r="E593" s="45"/>
      <c r="F593" s="45"/>
      <c r="G593" s="45"/>
      <c r="H593" s="45"/>
      <c r="I593" s="4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4"/>
      <c r="B594" s="44"/>
      <c r="C594" s="45"/>
      <c r="D594" s="45"/>
      <c r="E594" s="45"/>
      <c r="F594" s="45"/>
      <c r="G594" s="45"/>
      <c r="H594" s="45"/>
      <c r="I594" s="4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4"/>
      <c r="B595" s="44"/>
      <c r="C595" s="45"/>
      <c r="D595" s="45"/>
      <c r="E595" s="45"/>
      <c r="F595" s="45"/>
      <c r="G595" s="45"/>
      <c r="H595" s="45"/>
      <c r="I595" s="4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4"/>
      <c r="B596" s="44"/>
      <c r="C596" s="45"/>
      <c r="D596" s="45"/>
      <c r="E596" s="45"/>
      <c r="F596" s="45"/>
      <c r="G596" s="45"/>
      <c r="H596" s="45"/>
      <c r="I596" s="4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4"/>
      <c r="B597" s="44"/>
      <c r="C597" s="45"/>
      <c r="D597" s="45"/>
      <c r="E597" s="45"/>
      <c r="F597" s="45"/>
      <c r="G597" s="45"/>
      <c r="H597" s="45"/>
      <c r="I597" s="4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4"/>
      <c r="B598" s="44"/>
      <c r="C598" s="45"/>
      <c r="D598" s="45"/>
      <c r="E598" s="45"/>
      <c r="F598" s="45"/>
      <c r="G598" s="45"/>
      <c r="H598" s="45"/>
      <c r="I598" s="4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4"/>
      <c r="B599" s="44"/>
      <c r="C599" s="45"/>
      <c r="D599" s="45"/>
      <c r="E599" s="45"/>
      <c r="F599" s="45"/>
      <c r="G599" s="45"/>
      <c r="H599" s="45"/>
      <c r="I599" s="4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4"/>
      <c r="B600" s="44"/>
      <c r="C600" s="45"/>
      <c r="D600" s="45"/>
      <c r="E600" s="45"/>
      <c r="F600" s="45"/>
      <c r="G600" s="45"/>
      <c r="H600" s="45"/>
      <c r="I600" s="4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4"/>
      <c r="B601" s="44"/>
      <c r="C601" s="45"/>
      <c r="D601" s="45"/>
      <c r="E601" s="45"/>
      <c r="F601" s="45"/>
      <c r="G601" s="45"/>
      <c r="H601" s="45"/>
      <c r="I601" s="4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4"/>
      <c r="B602" s="44"/>
      <c r="C602" s="45"/>
      <c r="D602" s="45"/>
      <c r="E602" s="45"/>
      <c r="F602" s="45"/>
      <c r="G602" s="45"/>
      <c r="H602" s="45"/>
      <c r="I602" s="4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4"/>
      <c r="B603" s="44"/>
      <c r="C603" s="45"/>
      <c r="D603" s="45"/>
      <c r="E603" s="45"/>
      <c r="F603" s="45"/>
      <c r="G603" s="45"/>
      <c r="H603" s="45"/>
      <c r="I603" s="4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4"/>
      <c r="B604" s="44"/>
      <c r="C604" s="45"/>
      <c r="D604" s="45"/>
      <c r="E604" s="45"/>
      <c r="F604" s="45"/>
      <c r="G604" s="45"/>
      <c r="H604" s="45"/>
      <c r="I604" s="4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4"/>
      <c r="B605" s="44"/>
      <c r="C605" s="45"/>
      <c r="D605" s="45"/>
      <c r="E605" s="45"/>
      <c r="F605" s="45"/>
      <c r="G605" s="45"/>
      <c r="H605" s="45"/>
      <c r="I605" s="4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4"/>
      <c r="B606" s="44"/>
      <c r="C606" s="45"/>
      <c r="D606" s="45"/>
      <c r="E606" s="45"/>
      <c r="F606" s="45"/>
      <c r="G606" s="45"/>
      <c r="H606" s="45"/>
      <c r="I606" s="4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4"/>
      <c r="B607" s="44"/>
      <c r="C607" s="45"/>
      <c r="D607" s="45"/>
      <c r="E607" s="45"/>
      <c r="F607" s="45"/>
      <c r="G607" s="45"/>
      <c r="H607" s="45"/>
      <c r="I607" s="4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4"/>
      <c r="B608" s="44"/>
      <c r="C608" s="45"/>
      <c r="D608" s="45"/>
      <c r="E608" s="45"/>
      <c r="F608" s="45"/>
      <c r="G608" s="45"/>
      <c r="H608" s="45"/>
      <c r="I608" s="4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4"/>
      <c r="B609" s="44"/>
      <c r="C609" s="45"/>
      <c r="D609" s="45"/>
      <c r="E609" s="45"/>
      <c r="F609" s="45"/>
      <c r="G609" s="45"/>
      <c r="H609" s="45"/>
      <c r="I609" s="4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4"/>
      <c r="B610" s="44"/>
      <c r="C610" s="45"/>
      <c r="D610" s="45"/>
      <c r="E610" s="45"/>
      <c r="F610" s="45"/>
      <c r="G610" s="45"/>
      <c r="H610" s="45"/>
      <c r="I610" s="4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4"/>
      <c r="B611" s="44"/>
      <c r="C611" s="45"/>
      <c r="D611" s="45"/>
      <c r="E611" s="45"/>
      <c r="F611" s="45"/>
      <c r="G611" s="45"/>
      <c r="H611" s="45"/>
      <c r="I611" s="4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4"/>
      <c r="B612" s="44"/>
      <c r="C612" s="45"/>
      <c r="D612" s="45"/>
      <c r="E612" s="45"/>
      <c r="F612" s="45"/>
      <c r="G612" s="45"/>
      <c r="H612" s="45"/>
      <c r="I612" s="4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4"/>
      <c r="B613" s="44"/>
      <c r="C613" s="45"/>
      <c r="D613" s="45"/>
      <c r="E613" s="45"/>
      <c r="F613" s="45"/>
      <c r="G613" s="45"/>
      <c r="H613" s="45"/>
      <c r="I613" s="4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4"/>
      <c r="B614" s="44"/>
      <c r="C614" s="45"/>
      <c r="D614" s="45"/>
      <c r="E614" s="45"/>
      <c r="F614" s="45"/>
      <c r="G614" s="45"/>
      <c r="H614" s="45"/>
      <c r="I614" s="4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4"/>
      <c r="B615" s="44"/>
      <c r="C615" s="45"/>
      <c r="D615" s="45"/>
      <c r="E615" s="45"/>
      <c r="F615" s="45"/>
      <c r="G615" s="45"/>
      <c r="H615" s="45"/>
      <c r="I615" s="4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4"/>
      <c r="B616" s="44"/>
      <c r="C616" s="45"/>
      <c r="D616" s="45"/>
      <c r="E616" s="45"/>
      <c r="F616" s="45"/>
      <c r="G616" s="45"/>
      <c r="H616" s="45"/>
      <c r="I616" s="4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4"/>
      <c r="B617" s="44"/>
      <c r="C617" s="45"/>
      <c r="D617" s="45"/>
      <c r="E617" s="45"/>
      <c r="F617" s="45"/>
      <c r="G617" s="45"/>
      <c r="H617" s="45"/>
      <c r="I617" s="4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4"/>
      <c r="B618" s="44"/>
      <c r="C618" s="45"/>
      <c r="D618" s="45"/>
      <c r="E618" s="45"/>
      <c r="F618" s="45"/>
      <c r="G618" s="45"/>
      <c r="H618" s="45"/>
      <c r="I618" s="4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4"/>
      <c r="B619" s="44"/>
      <c r="C619" s="45"/>
      <c r="D619" s="45"/>
      <c r="E619" s="45"/>
      <c r="F619" s="45"/>
      <c r="G619" s="45"/>
      <c r="H619" s="45"/>
      <c r="I619" s="4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4"/>
      <c r="B620" s="44"/>
      <c r="C620" s="45"/>
      <c r="D620" s="45"/>
      <c r="E620" s="45"/>
      <c r="F620" s="45"/>
      <c r="G620" s="45"/>
      <c r="H620" s="45"/>
      <c r="I620" s="4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4"/>
      <c r="B621" s="44"/>
      <c r="C621" s="45"/>
      <c r="D621" s="45"/>
      <c r="E621" s="45"/>
      <c r="F621" s="45"/>
      <c r="G621" s="45"/>
      <c r="H621" s="45"/>
      <c r="I621" s="4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4"/>
      <c r="B622" s="44"/>
      <c r="C622" s="45"/>
      <c r="D622" s="45"/>
      <c r="E622" s="45"/>
      <c r="F622" s="45"/>
      <c r="G622" s="45"/>
      <c r="H622" s="45"/>
      <c r="I622" s="4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4"/>
      <c r="B623" s="44"/>
      <c r="C623" s="45"/>
      <c r="D623" s="45"/>
      <c r="E623" s="45"/>
      <c r="F623" s="45"/>
      <c r="G623" s="45"/>
      <c r="H623" s="45"/>
      <c r="I623" s="4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4"/>
      <c r="B624" s="44"/>
      <c r="C624" s="45"/>
      <c r="D624" s="45"/>
      <c r="E624" s="45"/>
      <c r="F624" s="45"/>
      <c r="G624" s="45"/>
      <c r="H624" s="45"/>
      <c r="I624" s="4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4"/>
      <c r="B625" s="44"/>
      <c r="C625" s="45"/>
      <c r="D625" s="45"/>
      <c r="E625" s="45"/>
      <c r="F625" s="45"/>
      <c r="G625" s="45"/>
      <c r="H625" s="45"/>
      <c r="I625" s="4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4"/>
      <c r="B626" s="44"/>
      <c r="C626" s="45"/>
      <c r="D626" s="45"/>
      <c r="E626" s="45"/>
      <c r="F626" s="45"/>
      <c r="G626" s="45"/>
      <c r="H626" s="45"/>
      <c r="I626" s="4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4"/>
      <c r="B627" s="44"/>
      <c r="C627" s="45"/>
      <c r="D627" s="45"/>
      <c r="E627" s="45"/>
      <c r="F627" s="45"/>
      <c r="G627" s="45"/>
      <c r="H627" s="45"/>
      <c r="I627" s="4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4"/>
      <c r="B628" s="44"/>
      <c r="C628" s="45"/>
      <c r="D628" s="45"/>
      <c r="E628" s="45"/>
      <c r="F628" s="45"/>
      <c r="G628" s="45"/>
      <c r="H628" s="45"/>
      <c r="I628" s="4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4"/>
      <c r="B629" s="44"/>
      <c r="C629" s="45"/>
      <c r="D629" s="45"/>
      <c r="E629" s="45"/>
      <c r="F629" s="45"/>
      <c r="G629" s="45"/>
      <c r="H629" s="45"/>
      <c r="I629" s="4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4"/>
      <c r="B630" s="44"/>
      <c r="C630" s="45"/>
      <c r="D630" s="45"/>
      <c r="E630" s="45"/>
      <c r="F630" s="45"/>
      <c r="G630" s="45"/>
      <c r="H630" s="45"/>
      <c r="I630" s="4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4"/>
      <c r="B631" s="44"/>
      <c r="C631" s="45"/>
      <c r="D631" s="45"/>
      <c r="E631" s="45"/>
      <c r="F631" s="45"/>
      <c r="G631" s="45"/>
      <c r="H631" s="45"/>
      <c r="I631" s="4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4"/>
      <c r="B632" s="44"/>
      <c r="C632" s="45"/>
      <c r="D632" s="45"/>
      <c r="E632" s="45"/>
      <c r="F632" s="45"/>
      <c r="G632" s="45"/>
      <c r="H632" s="45"/>
      <c r="I632" s="4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4"/>
      <c r="B633" s="44"/>
      <c r="C633" s="45"/>
      <c r="D633" s="45"/>
      <c r="E633" s="45"/>
      <c r="F633" s="45"/>
      <c r="G633" s="45"/>
      <c r="H633" s="45"/>
      <c r="I633" s="4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4"/>
      <c r="B634" s="44"/>
      <c r="C634" s="45"/>
      <c r="D634" s="45"/>
      <c r="E634" s="45"/>
      <c r="F634" s="45"/>
      <c r="G634" s="45"/>
      <c r="H634" s="45"/>
      <c r="I634" s="4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4"/>
      <c r="B635" s="44"/>
      <c r="C635" s="45"/>
      <c r="D635" s="45"/>
      <c r="E635" s="45"/>
      <c r="F635" s="45"/>
      <c r="G635" s="45"/>
      <c r="H635" s="45"/>
      <c r="I635" s="4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4"/>
      <c r="B636" s="44"/>
      <c r="C636" s="45"/>
      <c r="D636" s="45"/>
      <c r="E636" s="45"/>
      <c r="F636" s="45"/>
      <c r="G636" s="45"/>
      <c r="H636" s="45"/>
      <c r="I636" s="4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4"/>
      <c r="B637" s="44"/>
      <c r="C637" s="45"/>
      <c r="D637" s="45"/>
      <c r="E637" s="45"/>
      <c r="F637" s="45"/>
      <c r="G637" s="45"/>
      <c r="H637" s="45"/>
      <c r="I637" s="4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4"/>
      <c r="B638" s="44"/>
      <c r="C638" s="45"/>
      <c r="D638" s="45"/>
      <c r="E638" s="45"/>
      <c r="F638" s="45"/>
      <c r="G638" s="45"/>
      <c r="H638" s="45"/>
      <c r="I638" s="4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4"/>
      <c r="B639" s="44"/>
      <c r="C639" s="45"/>
      <c r="D639" s="45"/>
      <c r="E639" s="45"/>
      <c r="F639" s="45"/>
      <c r="G639" s="45"/>
      <c r="H639" s="45"/>
      <c r="I639" s="4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4"/>
      <c r="B640" s="44"/>
      <c r="C640" s="45"/>
      <c r="D640" s="45"/>
      <c r="E640" s="45"/>
      <c r="F640" s="45"/>
      <c r="G640" s="45"/>
      <c r="H640" s="45"/>
      <c r="I640" s="4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4"/>
      <c r="B641" s="44"/>
      <c r="C641" s="45"/>
      <c r="D641" s="45"/>
      <c r="E641" s="45"/>
      <c r="F641" s="45"/>
      <c r="G641" s="45"/>
      <c r="H641" s="45"/>
      <c r="I641" s="4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4"/>
      <c r="B642" s="44"/>
      <c r="C642" s="45"/>
      <c r="D642" s="45"/>
      <c r="E642" s="45"/>
      <c r="F642" s="45"/>
      <c r="G642" s="45"/>
      <c r="H642" s="45"/>
      <c r="I642" s="4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4"/>
      <c r="B643" s="44"/>
      <c r="C643" s="45"/>
      <c r="D643" s="45"/>
      <c r="E643" s="45"/>
      <c r="F643" s="45"/>
      <c r="G643" s="45"/>
      <c r="H643" s="45"/>
      <c r="I643" s="4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4"/>
      <c r="B644" s="44"/>
      <c r="C644" s="45"/>
      <c r="D644" s="45"/>
      <c r="E644" s="45"/>
      <c r="F644" s="45"/>
      <c r="G644" s="45"/>
      <c r="H644" s="45"/>
      <c r="I644" s="4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4"/>
      <c r="B645" s="44"/>
      <c r="C645" s="45"/>
      <c r="D645" s="45"/>
      <c r="E645" s="45"/>
      <c r="F645" s="45"/>
      <c r="G645" s="45"/>
      <c r="H645" s="45"/>
      <c r="I645" s="4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4"/>
      <c r="B646" s="44"/>
      <c r="C646" s="45"/>
      <c r="D646" s="45"/>
      <c r="E646" s="45"/>
      <c r="F646" s="45"/>
      <c r="G646" s="45"/>
      <c r="H646" s="45"/>
      <c r="I646" s="4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4"/>
      <c r="B647" s="44"/>
      <c r="C647" s="45"/>
      <c r="D647" s="45"/>
      <c r="E647" s="45"/>
      <c r="F647" s="45"/>
      <c r="G647" s="45"/>
      <c r="H647" s="45"/>
      <c r="I647" s="4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4"/>
      <c r="B648" s="44"/>
      <c r="C648" s="45"/>
      <c r="D648" s="45"/>
      <c r="E648" s="45"/>
      <c r="F648" s="45"/>
      <c r="G648" s="45"/>
      <c r="H648" s="45"/>
      <c r="I648" s="4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4"/>
      <c r="B649" s="44"/>
      <c r="C649" s="45"/>
      <c r="D649" s="45"/>
      <c r="E649" s="45"/>
      <c r="F649" s="45"/>
      <c r="G649" s="45"/>
      <c r="H649" s="45"/>
      <c r="I649" s="4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4"/>
      <c r="B650" s="44"/>
      <c r="C650" s="45"/>
      <c r="D650" s="45"/>
      <c r="E650" s="45"/>
      <c r="F650" s="45"/>
      <c r="G650" s="45"/>
      <c r="H650" s="45"/>
      <c r="I650" s="4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4"/>
      <c r="B651" s="44"/>
      <c r="C651" s="45"/>
      <c r="D651" s="45"/>
      <c r="E651" s="45"/>
      <c r="F651" s="45"/>
      <c r="G651" s="45"/>
      <c r="H651" s="45"/>
      <c r="I651" s="4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4"/>
      <c r="B652" s="44"/>
      <c r="C652" s="45"/>
      <c r="D652" s="45"/>
      <c r="E652" s="45"/>
      <c r="F652" s="45"/>
      <c r="G652" s="45"/>
      <c r="H652" s="45"/>
      <c r="I652" s="4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4"/>
      <c r="B653" s="44"/>
      <c r="C653" s="45"/>
      <c r="D653" s="45"/>
      <c r="E653" s="45"/>
      <c r="F653" s="45"/>
      <c r="G653" s="45"/>
      <c r="H653" s="45"/>
      <c r="I653" s="4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4"/>
      <c r="B654" s="44"/>
      <c r="C654" s="45"/>
      <c r="D654" s="45"/>
      <c r="E654" s="45"/>
      <c r="F654" s="45"/>
      <c r="G654" s="45"/>
      <c r="H654" s="45"/>
      <c r="I654" s="4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4"/>
      <c r="B655" s="44"/>
      <c r="C655" s="45"/>
      <c r="D655" s="45"/>
      <c r="E655" s="45"/>
      <c r="F655" s="45"/>
      <c r="G655" s="45"/>
      <c r="H655" s="45"/>
      <c r="I655" s="4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4"/>
      <c r="B656" s="44"/>
      <c r="C656" s="45"/>
      <c r="D656" s="45"/>
      <c r="E656" s="45"/>
      <c r="F656" s="45"/>
      <c r="G656" s="45"/>
      <c r="H656" s="45"/>
      <c r="I656" s="4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4"/>
      <c r="B657" s="44"/>
      <c r="C657" s="45"/>
      <c r="D657" s="45"/>
      <c r="E657" s="45"/>
      <c r="F657" s="45"/>
      <c r="G657" s="45"/>
      <c r="H657" s="45"/>
      <c r="I657" s="4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4"/>
      <c r="B658" s="44"/>
      <c r="C658" s="45"/>
      <c r="D658" s="45"/>
      <c r="E658" s="45"/>
      <c r="F658" s="45"/>
      <c r="G658" s="45"/>
      <c r="H658" s="45"/>
      <c r="I658" s="4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4"/>
      <c r="B659" s="44"/>
      <c r="C659" s="45"/>
      <c r="D659" s="45"/>
      <c r="E659" s="45"/>
      <c r="F659" s="45"/>
      <c r="G659" s="45"/>
      <c r="H659" s="45"/>
      <c r="I659" s="4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4"/>
      <c r="B660" s="44"/>
      <c r="C660" s="45"/>
      <c r="D660" s="45"/>
      <c r="E660" s="45"/>
      <c r="F660" s="45"/>
      <c r="G660" s="45"/>
      <c r="H660" s="45"/>
      <c r="I660" s="4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4"/>
      <c r="B661" s="44"/>
      <c r="C661" s="45"/>
      <c r="D661" s="45"/>
      <c r="E661" s="45"/>
      <c r="F661" s="45"/>
      <c r="G661" s="45"/>
      <c r="H661" s="45"/>
      <c r="I661" s="4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4"/>
      <c r="B662" s="44"/>
      <c r="C662" s="45"/>
      <c r="D662" s="45"/>
      <c r="E662" s="45"/>
      <c r="F662" s="45"/>
      <c r="G662" s="45"/>
      <c r="H662" s="45"/>
      <c r="I662" s="4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4"/>
      <c r="B663" s="44"/>
      <c r="C663" s="45"/>
      <c r="D663" s="45"/>
      <c r="E663" s="45"/>
      <c r="F663" s="45"/>
      <c r="G663" s="45"/>
      <c r="H663" s="45"/>
      <c r="I663" s="4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4"/>
      <c r="B664" s="44"/>
      <c r="C664" s="45"/>
      <c r="D664" s="45"/>
      <c r="E664" s="45"/>
      <c r="F664" s="45"/>
      <c r="G664" s="45"/>
      <c r="H664" s="45"/>
      <c r="I664" s="4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4"/>
      <c r="B665" s="44"/>
      <c r="C665" s="45"/>
      <c r="D665" s="45"/>
      <c r="E665" s="45"/>
      <c r="F665" s="45"/>
      <c r="G665" s="45"/>
      <c r="H665" s="45"/>
      <c r="I665" s="4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4"/>
      <c r="B666" s="44"/>
      <c r="C666" s="45"/>
      <c r="D666" s="45"/>
      <c r="E666" s="45"/>
      <c r="F666" s="45"/>
      <c r="G666" s="45"/>
      <c r="H666" s="45"/>
      <c r="I666" s="4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4"/>
      <c r="B667" s="44"/>
      <c r="C667" s="45"/>
      <c r="D667" s="45"/>
      <c r="E667" s="45"/>
      <c r="F667" s="45"/>
      <c r="G667" s="45"/>
      <c r="H667" s="45"/>
      <c r="I667" s="4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4"/>
      <c r="B668" s="44"/>
      <c r="C668" s="45"/>
      <c r="D668" s="45"/>
      <c r="E668" s="45"/>
      <c r="F668" s="45"/>
      <c r="G668" s="45"/>
      <c r="H668" s="45"/>
      <c r="I668" s="4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4"/>
      <c r="B669" s="44"/>
      <c r="C669" s="45"/>
      <c r="D669" s="45"/>
      <c r="E669" s="45"/>
      <c r="F669" s="45"/>
      <c r="G669" s="45"/>
      <c r="H669" s="45"/>
      <c r="I669" s="4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4"/>
      <c r="B670" s="44"/>
      <c r="C670" s="45"/>
      <c r="D670" s="45"/>
      <c r="E670" s="45"/>
      <c r="F670" s="45"/>
      <c r="G670" s="45"/>
      <c r="H670" s="45"/>
      <c r="I670" s="4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4"/>
      <c r="B671" s="44"/>
      <c r="C671" s="45"/>
      <c r="D671" s="45"/>
      <c r="E671" s="45"/>
      <c r="F671" s="45"/>
      <c r="G671" s="45"/>
      <c r="H671" s="45"/>
      <c r="I671" s="4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4"/>
      <c r="B672" s="44"/>
      <c r="C672" s="45"/>
      <c r="D672" s="45"/>
      <c r="E672" s="45"/>
      <c r="F672" s="45"/>
      <c r="G672" s="45"/>
      <c r="H672" s="45"/>
      <c r="I672" s="4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4"/>
      <c r="B673" s="44"/>
      <c r="C673" s="45"/>
      <c r="D673" s="45"/>
      <c r="E673" s="45"/>
      <c r="F673" s="45"/>
      <c r="G673" s="45"/>
      <c r="H673" s="45"/>
      <c r="I673" s="4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4"/>
      <c r="B674" s="44"/>
      <c r="C674" s="45"/>
      <c r="D674" s="45"/>
      <c r="E674" s="45"/>
      <c r="F674" s="45"/>
      <c r="G674" s="45"/>
      <c r="H674" s="45"/>
      <c r="I674" s="4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4"/>
      <c r="B675" s="44"/>
      <c r="C675" s="45"/>
      <c r="D675" s="45"/>
      <c r="E675" s="45"/>
      <c r="F675" s="45"/>
      <c r="G675" s="45"/>
      <c r="H675" s="45"/>
      <c r="I675" s="4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4"/>
      <c r="B676" s="44"/>
      <c r="C676" s="45"/>
      <c r="D676" s="45"/>
      <c r="E676" s="45"/>
      <c r="F676" s="45"/>
      <c r="G676" s="45"/>
      <c r="H676" s="45"/>
      <c r="I676" s="4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4"/>
      <c r="B677" s="44"/>
      <c r="C677" s="45"/>
      <c r="D677" s="45"/>
      <c r="E677" s="45"/>
      <c r="F677" s="45"/>
      <c r="G677" s="45"/>
      <c r="H677" s="45"/>
      <c r="I677" s="4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4"/>
      <c r="B678" s="44"/>
      <c r="C678" s="45"/>
      <c r="D678" s="45"/>
      <c r="E678" s="45"/>
      <c r="F678" s="45"/>
      <c r="G678" s="45"/>
      <c r="H678" s="45"/>
      <c r="I678" s="4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4"/>
      <c r="B679" s="44"/>
      <c r="C679" s="45"/>
      <c r="D679" s="45"/>
      <c r="E679" s="45"/>
      <c r="F679" s="45"/>
      <c r="G679" s="45"/>
      <c r="H679" s="45"/>
      <c r="I679" s="4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4"/>
      <c r="B680" s="44"/>
      <c r="C680" s="45"/>
      <c r="D680" s="45"/>
      <c r="E680" s="45"/>
      <c r="F680" s="45"/>
      <c r="G680" s="45"/>
      <c r="H680" s="45"/>
      <c r="I680" s="4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4"/>
      <c r="B681" s="44"/>
      <c r="C681" s="45"/>
      <c r="D681" s="45"/>
      <c r="E681" s="45"/>
      <c r="F681" s="45"/>
      <c r="G681" s="45"/>
      <c r="H681" s="45"/>
      <c r="I681" s="4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4"/>
      <c r="B682" s="44"/>
      <c r="C682" s="45"/>
      <c r="D682" s="45"/>
      <c r="E682" s="45"/>
      <c r="F682" s="45"/>
      <c r="G682" s="45"/>
      <c r="H682" s="45"/>
      <c r="I682" s="4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4"/>
      <c r="B683" s="44"/>
      <c r="C683" s="45"/>
      <c r="D683" s="45"/>
      <c r="E683" s="45"/>
      <c r="F683" s="45"/>
      <c r="G683" s="45"/>
      <c r="H683" s="45"/>
      <c r="I683" s="4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4"/>
      <c r="B684" s="44"/>
      <c r="C684" s="45"/>
      <c r="D684" s="45"/>
      <c r="E684" s="45"/>
      <c r="F684" s="45"/>
      <c r="G684" s="45"/>
      <c r="H684" s="45"/>
      <c r="I684" s="4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4"/>
      <c r="B685" s="44"/>
      <c r="C685" s="45"/>
      <c r="D685" s="45"/>
      <c r="E685" s="45"/>
      <c r="F685" s="45"/>
      <c r="G685" s="45"/>
      <c r="H685" s="45"/>
      <c r="I685" s="4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4"/>
      <c r="B686" s="44"/>
      <c r="C686" s="45"/>
      <c r="D686" s="45"/>
      <c r="E686" s="45"/>
      <c r="F686" s="45"/>
      <c r="G686" s="45"/>
      <c r="H686" s="45"/>
      <c r="I686" s="4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4"/>
      <c r="B687" s="44"/>
      <c r="C687" s="45"/>
      <c r="D687" s="45"/>
      <c r="E687" s="45"/>
      <c r="F687" s="45"/>
      <c r="G687" s="45"/>
      <c r="H687" s="45"/>
      <c r="I687" s="4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4"/>
      <c r="B688" s="44"/>
      <c r="C688" s="45"/>
      <c r="D688" s="45"/>
      <c r="E688" s="45"/>
      <c r="F688" s="45"/>
      <c r="G688" s="45"/>
      <c r="H688" s="45"/>
      <c r="I688" s="4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4"/>
      <c r="B689" s="44"/>
      <c r="C689" s="45"/>
      <c r="D689" s="45"/>
      <c r="E689" s="45"/>
      <c r="F689" s="45"/>
      <c r="G689" s="45"/>
      <c r="H689" s="45"/>
      <c r="I689" s="4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4"/>
      <c r="B690" s="44"/>
      <c r="C690" s="45"/>
      <c r="D690" s="45"/>
      <c r="E690" s="45"/>
      <c r="F690" s="45"/>
      <c r="G690" s="45"/>
      <c r="H690" s="45"/>
      <c r="I690" s="4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4"/>
      <c r="B691" s="44"/>
      <c r="C691" s="45"/>
      <c r="D691" s="45"/>
      <c r="E691" s="45"/>
      <c r="F691" s="45"/>
      <c r="G691" s="45"/>
      <c r="H691" s="45"/>
      <c r="I691" s="4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4"/>
      <c r="B692" s="44"/>
      <c r="C692" s="45"/>
      <c r="D692" s="45"/>
      <c r="E692" s="45"/>
      <c r="F692" s="45"/>
      <c r="G692" s="45"/>
      <c r="H692" s="45"/>
      <c r="I692" s="4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4"/>
      <c r="B693" s="44"/>
      <c r="C693" s="45"/>
      <c r="D693" s="45"/>
      <c r="E693" s="45"/>
      <c r="F693" s="45"/>
      <c r="G693" s="45"/>
      <c r="H693" s="45"/>
      <c r="I693" s="4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4"/>
      <c r="B694" s="44"/>
      <c r="C694" s="45"/>
      <c r="D694" s="45"/>
      <c r="E694" s="45"/>
      <c r="F694" s="45"/>
      <c r="G694" s="45"/>
      <c r="H694" s="45"/>
      <c r="I694" s="4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4"/>
      <c r="B695" s="44"/>
      <c r="C695" s="45"/>
      <c r="D695" s="45"/>
      <c r="E695" s="45"/>
      <c r="F695" s="45"/>
      <c r="G695" s="45"/>
      <c r="H695" s="45"/>
      <c r="I695" s="4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4"/>
      <c r="B696" s="44"/>
      <c r="C696" s="45"/>
      <c r="D696" s="45"/>
      <c r="E696" s="45"/>
      <c r="F696" s="45"/>
      <c r="G696" s="45"/>
      <c r="H696" s="45"/>
      <c r="I696" s="4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4"/>
      <c r="B697" s="44"/>
      <c r="C697" s="45"/>
      <c r="D697" s="45"/>
      <c r="E697" s="45"/>
      <c r="F697" s="45"/>
      <c r="G697" s="45"/>
      <c r="H697" s="45"/>
      <c r="I697" s="4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4"/>
      <c r="B698" s="44"/>
      <c r="C698" s="45"/>
      <c r="D698" s="45"/>
      <c r="E698" s="45"/>
      <c r="F698" s="45"/>
      <c r="G698" s="45"/>
      <c r="H698" s="45"/>
      <c r="I698" s="4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4"/>
      <c r="B699" s="44"/>
      <c r="C699" s="45"/>
      <c r="D699" s="45"/>
      <c r="E699" s="45"/>
      <c r="F699" s="45"/>
      <c r="G699" s="45"/>
      <c r="H699" s="45"/>
      <c r="I699" s="4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4"/>
      <c r="B700" s="44"/>
      <c r="C700" s="45"/>
      <c r="D700" s="45"/>
      <c r="E700" s="45"/>
      <c r="F700" s="45"/>
      <c r="G700" s="45"/>
      <c r="H700" s="45"/>
      <c r="I700" s="4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4"/>
      <c r="B701" s="44"/>
      <c r="C701" s="45"/>
      <c r="D701" s="45"/>
      <c r="E701" s="45"/>
      <c r="F701" s="45"/>
      <c r="G701" s="45"/>
      <c r="H701" s="45"/>
      <c r="I701" s="4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4"/>
      <c r="B702" s="44"/>
      <c r="C702" s="45"/>
      <c r="D702" s="45"/>
      <c r="E702" s="45"/>
      <c r="F702" s="45"/>
      <c r="G702" s="45"/>
      <c r="H702" s="45"/>
      <c r="I702" s="4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4"/>
      <c r="B703" s="44"/>
      <c r="C703" s="45"/>
      <c r="D703" s="45"/>
      <c r="E703" s="45"/>
      <c r="F703" s="45"/>
      <c r="G703" s="45"/>
      <c r="H703" s="45"/>
      <c r="I703" s="4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4"/>
      <c r="B704" s="44"/>
      <c r="C704" s="45"/>
      <c r="D704" s="45"/>
      <c r="E704" s="45"/>
      <c r="F704" s="45"/>
      <c r="G704" s="45"/>
      <c r="H704" s="45"/>
      <c r="I704" s="4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4"/>
      <c r="B705" s="44"/>
      <c r="C705" s="45"/>
      <c r="D705" s="45"/>
      <c r="E705" s="45"/>
      <c r="F705" s="45"/>
      <c r="G705" s="45"/>
      <c r="H705" s="45"/>
      <c r="I705" s="4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4"/>
      <c r="B706" s="44"/>
      <c r="C706" s="45"/>
      <c r="D706" s="45"/>
      <c r="E706" s="45"/>
      <c r="F706" s="45"/>
      <c r="G706" s="45"/>
      <c r="H706" s="45"/>
      <c r="I706" s="4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4"/>
      <c r="B707" s="44"/>
      <c r="C707" s="45"/>
      <c r="D707" s="45"/>
      <c r="E707" s="45"/>
      <c r="F707" s="45"/>
      <c r="G707" s="45"/>
      <c r="H707" s="45"/>
      <c r="I707" s="4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4"/>
      <c r="B708" s="44"/>
      <c r="C708" s="45"/>
      <c r="D708" s="45"/>
      <c r="E708" s="45"/>
      <c r="F708" s="45"/>
      <c r="G708" s="45"/>
      <c r="H708" s="45"/>
      <c r="I708" s="4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4"/>
      <c r="B709" s="44"/>
      <c r="C709" s="45"/>
      <c r="D709" s="45"/>
      <c r="E709" s="45"/>
      <c r="F709" s="45"/>
      <c r="G709" s="45"/>
      <c r="H709" s="45"/>
      <c r="I709" s="4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4"/>
      <c r="B710" s="44"/>
      <c r="C710" s="45"/>
      <c r="D710" s="45"/>
      <c r="E710" s="45"/>
      <c r="F710" s="45"/>
      <c r="G710" s="45"/>
      <c r="H710" s="45"/>
      <c r="I710" s="4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4"/>
      <c r="B711" s="44"/>
      <c r="C711" s="45"/>
      <c r="D711" s="45"/>
      <c r="E711" s="45"/>
      <c r="F711" s="45"/>
      <c r="G711" s="45"/>
      <c r="H711" s="45"/>
      <c r="I711" s="4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4"/>
      <c r="B712" s="44"/>
      <c r="C712" s="45"/>
      <c r="D712" s="45"/>
      <c r="E712" s="45"/>
      <c r="F712" s="45"/>
      <c r="G712" s="45"/>
      <c r="H712" s="45"/>
      <c r="I712" s="4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4"/>
      <c r="B713" s="44"/>
      <c r="C713" s="45"/>
      <c r="D713" s="45"/>
      <c r="E713" s="45"/>
      <c r="F713" s="45"/>
      <c r="G713" s="45"/>
      <c r="H713" s="45"/>
      <c r="I713" s="4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4"/>
      <c r="B714" s="44"/>
      <c r="C714" s="45"/>
      <c r="D714" s="45"/>
      <c r="E714" s="45"/>
      <c r="F714" s="45"/>
      <c r="G714" s="45"/>
      <c r="H714" s="45"/>
      <c r="I714" s="4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4"/>
      <c r="B715" s="44"/>
      <c r="C715" s="45"/>
      <c r="D715" s="45"/>
      <c r="E715" s="45"/>
      <c r="F715" s="45"/>
      <c r="G715" s="45"/>
      <c r="H715" s="45"/>
      <c r="I715" s="4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4"/>
      <c r="B716" s="44"/>
      <c r="C716" s="45"/>
      <c r="D716" s="45"/>
      <c r="E716" s="45"/>
      <c r="F716" s="45"/>
      <c r="G716" s="45"/>
      <c r="H716" s="45"/>
      <c r="I716" s="4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4"/>
      <c r="B717" s="44"/>
      <c r="C717" s="45"/>
      <c r="D717" s="45"/>
      <c r="E717" s="45"/>
      <c r="F717" s="45"/>
      <c r="G717" s="45"/>
      <c r="H717" s="45"/>
      <c r="I717" s="4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4"/>
      <c r="B718" s="44"/>
      <c r="C718" s="45"/>
      <c r="D718" s="45"/>
      <c r="E718" s="45"/>
      <c r="F718" s="45"/>
      <c r="G718" s="45"/>
      <c r="H718" s="45"/>
      <c r="I718" s="4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4"/>
      <c r="B719" s="44"/>
      <c r="C719" s="45"/>
      <c r="D719" s="45"/>
      <c r="E719" s="45"/>
      <c r="F719" s="45"/>
      <c r="G719" s="45"/>
      <c r="H719" s="45"/>
      <c r="I719" s="4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4"/>
      <c r="B720" s="44"/>
      <c r="C720" s="45"/>
      <c r="D720" s="45"/>
      <c r="E720" s="45"/>
      <c r="F720" s="45"/>
      <c r="G720" s="45"/>
      <c r="H720" s="45"/>
      <c r="I720" s="4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4"/>
      <c r="B721" s="44"/>
      <c r="C721" s="45"/>
      <c r="D721" s="45"/>
      <c r="E721" s="45"/>
      <c r="F721" s="45"/>
      <c r="G721" s="45"/>
      <c r="H721" s="45"/>
      <c r="I721" s="4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4"/>
      <c r="B722" s="44"/>
      <c r="C722" s="45"/>
      <c r="D722" s="45"/>
      <c r="E722" s="45"/>
      <c r="F722" s="45"/>
      <c r="G722" s="45"/>
      <c r="H722" s="45"/>
      <c r="I722" s="4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4"/>
      <c r="B723" s="44"/>
      <c r="C723" s="45"/>
      <c r="D723" s="45"/>
      <c r="E723" s="45"/>
      <c r="F723" s="45"/>
      <c r="G723" s="45"/>
      <c r="H723" s="45"/>
      <c r="I723" s="4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4"/>
      <c r="B724" s="44"/>
      <c r="C724" s="45"/>
      <c r="D724" s="45"/>
      <c r="E724" s="45"/>
      <c r="F724" s="45"/>
      <c r="G724" s="45"/>
      <c r="H724" s="45"/>
      <c r="I724" s="4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4"/>
      <c r="B725" s="44"/>
      <c r="C725" s="45"/>
      <c r="D725" s="45"/>
      <c r="E725" s="45"/>
      <c r="F725" s="45"/>
      <c r="G725" s="45"/>
      <c r="H725" s="45"/>
      <c r="I725" s="4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4"/>
      <c r="B726" s="44"/>
      <c r="C726" s="45"/>
      <c r="D726" s="45"/>
      <c r="E726" s="45"/>
      <c r="F726" s="45"/>
      <c r="G726" s="45"/>
      <c r="H726" s="45"/>
      <c r="I726" s="4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4"/>
      <c r="B727" s="44"/>
      <c r="C727" s="45"/>
      <c r="D727" s="45"/>
      <c r="E727" s="45"/>
      <c r="F727" s="45"/>
      <c r="G727" s="45"/>
      <c r="H727" s="45"/>
      <c r="I727" s="4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4"/>
      <c r="B728" s="44"/>
      <c r="C728" s="45"/>
      <c r="D728" s="45"/>
      <c r="E728" s="45"/>
      <c r="F728" s="45"/>
      <c r="G728" s="45"/>
      <c r="H728" s="45"/>
      <c r="I728" s="4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4"/>
      <c r="B729" s="44"/>
      <c r="C729" s="45"/>
      <c r="D729" s="45"/>
      <c r="E729" s="45"/>
      <c r="F729" s="45"/>
      <c r="G729" s="45"/>
      <c r="H729" s="45"/>
      <c r="I729" s="4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4"/>
      <c r="B730" s="44"/>
      <c r="C730" s="45"/>
      <c r="D730" s="45"/>
      <c r="E730" s="45"/>
      <c r="F730" s="45"/>
      <c r="G730" s="45"/>
      <c r="H730" s="45"/>
      <c r="I730" s="4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4"/>
      <c r="B731" s="44"/>
      <c r="C731" s="45"/>
      <c r="D731" s="45"/>
      <c r="E731" s="45"/>
      <c r="F731" s="45"/>
      <c r="G731" s="45"/>
      <c r="H731" s="45"/>
      <c r="I731" s="4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4"/>
      <c r="B732" s="44"/>
      <c r="C732" s="45"/>
      <c r="D732" s="45"/>
      <c r="E732" s="45"/>
      <c r="F732" s="45"/>
      <c r="G732" s="45"/>
      <c r="H732" s="45"/>
      <c r="I732" s="4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4"/>
      <c r="B733" s="44"/>
      <c r="C733" s="45"/>
      <c r="D733" s="45"/>
      <c r="E733" s="45"/>
      <c r="F733" s="45"/>
      <c r="G733" s="45"/>
      <c r="H733" s="45"/>
      <c r="I733" s="4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4"/>
      <c r="B734" s="44"/>
      <c r="C734" s="45"/>
      <c r="D734" s="45"/>
      <c r="E734" s="45"/>
      <c r="F734" s="45"/>
      <c r="G734" s="45"/>
      <c r="H734" s="45"/>
      <c r="I734" s="4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4"/>
      <c r="B735" s="44"/>
      <c r="C735" s="45"/>
      <c r="D735" s="45"/>
      <c r="E735" s="45"/>
      <c r="F735" s="45"/>
      <c r="G735" s="45"/>
      <c r="H735" s="45"/>
      <c r="I735" s="4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4"/>
      <c r="B736" s="44"/>
      <c r="C736" s="45"/>
      <c r="D736" s="45"/>
      <c r="E736" s="45"/>
      <c r="F736" s="45"/>
      <c r="G736" s="45"/>
      <c r="H736" s="45"/>
      <c r="I736" s="4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4"/>
      <c r="B737" s="44"/>
      <c r="C737" s="45"/>
      <c r="D737" s="45"/>
      <c r="E737" s="45"/>
      <c r="F737" s="45"/>
      <c r="G737" s="45"/>
      <c r="H737" s="45"/>
      <c r="I737" s="4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4"/>
      <c r="B738" s="44"/>
      <c r="C738" s="45"/>
      <c r="D738" s="45"/>
      <c r="E738" s="45"/>
      <c r="F738" s="45"/>
      <c r="G738" s="45"/>
      <c r="H738" s="45"/>
      <c r="I738" s="4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4"/>
      <c r="B739" s="44"/>
      <c r="C739" s="45"/>
      <c r="D739" s="45"/>
      <c r="E739" s="45"/>
      <c r="F739" s="45"/>
      <c r="G739" s="45"/>
      <c r="H739" s="45"/>
      <c r="I739" s="4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4"/>
      <c r="B740" s="44"/>
      <c r="C740" s="45"/>
      <c r="D740" s="45"/>
      <c r="E740" s="45"/>
      <c r="F740" s="45"/>
      <c r="G740" s="45"/>
      <c r="H740" s="45"/>
      <c r="I740" s="4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4"/>
      <c r="B741" s="44"/>
      <c r="C741" s="45"/>
      <c r="D741" s="45"/>
      <c r="E741" s="45"/>
      <c r="F741" s="45"/>
      <c r="G741" s="45"/>
      <c r="H741" s="45"/>
      <c r="I741" s="4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4"/>
      <c r="B742" s="44"/>
      <c r="C742" s="45"/>
      <c r="D742" s="45"/>
      <c r="E742" s="45"/>
      <c r="F742" s="45"/>
      <c r="G742" s="45"/>
      <c r="H742" s="45"/>
      <c r="I742" s="4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4"/>
      <c r="B743" s="44"/>
      <c r="C743" s="45"/>
      <c r="D743" s="45"/>
      <c r="E743" s="45"/>
      <c r="F743" s="45"/>
      <c r="G743" s="45"/>
      <c r="H743" s="45"/>
      <c r="I743" s="4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4"/>
      <c r="B744" s="44"/>
      <c r="C744" s="45"/>
      <c r="D744" s="45"/>
      <c r="E744" s="45"/>
      <c r="F744" s="45"/>
      <c r="G744" s="45"/>
      <c r="H744" s="45"/>
      <c r="I744" s="4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4"/>
      <c r="B745" s="44"/>
      <c r="C745" s="45"/>
      <c r="D745" s="45"/>
      <c r="E745" s="45"/>
      <c r="F745" s="45"/>
      <c r="G745" s="45"/>
      <c r="H745" s="45"/>
      <c r="I745" s="4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4"/>
      <c r="B746" s="44"/>
      <c r="C746" s="45"/>
      <c r="D746" s="45"/>
      <c r="E746" s="45"/>
      <c r="F746" s="45"/>
      <c r="G746" s="45"/>
      <c r="H746" s="45"/>
      <c r="I746" s="4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4"/>
      <c r="B747" s="44"/>
      <c r="C747" s="45"/>
      <c r="D747" s="45"/>
      <c r="E747" s="45"/>
      <c r="F747" s="45"/>
      <c r="G747" s="45"/>
      <c r="H747" s="45"/>
      <c r="I747" s="4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4"/>
      <c r="B748" s="44"/>
      <c r="C748" s="45"/>
      <c r="D748" s="45"/>
      <c r="E748" s="45"/>
      <c r="F748" s="45"/>
      <c r="G748" s="45"/>
      <c r="H748" s="45"/>
      <c r="I748" s="4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4"/>
      <c r="B749" s="44"/>
      <c r="C749" s="45"/>
      <c r="D749" s="45"/>
      <c r="E749" s="45"/>
      <c r="F749" s="45"/>
      <c r="G749" s="45"/>
      <c r="H749" s="45"/>
      <c r="I749" s="4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4"/>
      <c r="B750" s="44"/>
      <c r="C750" s="45"/>
      <c r="D750" s="45"/>
      <c r="E750" s="45"/>
      <c r="F750" s="45"/>
      <c r="G750" s="45"/>
      <c r="H750" s="45"/>
      <c r="I750" s="4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4"/>
      <c r="B751" s="44"/>
      <c r="C751" s="45"/>
      <c r="D751" s="45"/>
      <c r="E751" s="45"/>
      <c r="F751" s="45"/>
      <c r="G751" s="45"/>
      <c r="H751" s="45"/>
      <c r="I751" s="4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4"/>
      <c r="B752" s="44"/>
      <c r="C752" s="45"/>
      <c r="D752" s="45"/>
      <c r="E752" s="45"/>
      <c r="F752" s="45"/>
      <c r="G752" s="45"/>
      <c r="H752" s="45"/>
      <c r="I752" s="4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4"/>
      <c r="B753" s="44"/>
      <c r="C753" s="45"/>
      <c r="D753" s="45"/>
      <c r="E753" s="45"/>
      <c r="F753" s="45"/>
      <c r="G753" s="45"/>
      <c r="H753" s="45"/>
      <c r="I753" s="4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4"/>
      <c r="B754" s="44"/>
      <c r="C754" s="45"/>
      <c r="D754" s="45"/>
      <c r="E754" s="45"/>
      <c r="F754" s="45"/>
      <c r="G754" s="45"/>
      <c r="H754" s="45"/>
      <c r="I754" s="4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4"/>
      <c r="B755" s="44"/>
      <c r="C755" s="45"/>
      <c r="D755" s="45"/>
      <c r="E755" s="45"/>
      <c r="F755" s="45"/>
      <c r="G755" s="45"/>
      <c r="H755" s="45"/>
      <c r="I755" s="4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4"/>
      <c r="B756" s="44"/>
      <c r="C756" s="45"/>
      <c r="D756" s="45"/>
      <c r="E756" s="45"/>
      <c r="F756" s="45"/>
      <c r="G756" s="45"/>
      <c r="H756" s="45"/>
      <c r="I756" s="4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4"/>
      <c r="B757" s="44"/>
      <c r="C757" s="45"/>
      <c r="D757" s="45"/>
      <c r="E757" s="45"/>
      <c r="F757" s="45"/>
      <c r="G757" s="45"/>
      <c r="H757" s="45"/>
      <c r="I757" s="4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4"/>
      <c r="B758" s="44"/>
      <c r="C758" s="45"/>
      <c r="D758" s="45"/>
      <c r="E758" s="45"/>
      <c r="F758" s="45"/>
      <c r="G758" s="45"/>
      <c r="H758" s="45"/>
      <c r="I758" s="4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4"/>
      <c r="B759" s="44"/>
      <c r="C759" s="45"/>
      <c r="D759" s="45"/>
      <c r="E759" s="45"/>
      <c r="F759" s="45"/>
      <c r="G759" s="45"/>
      <c r="H759" s="45"/>
      <c r="I759" s="4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4"/>
      <c r="B760" s="44"/>
      <c r="C760" s="45"/>
      <c r="D760" s="45"/>
      <c r="E760" s="45"/>
      <c r="F760" s="45"/>
      <c r="G760" s="45"/>
      <c r="H760" s="45"/>
      <c r="I760" s="4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4"/>
      <c r="B761" s="44"/>
      <c r="C761" s="45"/>
      <c r="D761" s="45"/>
      <c r="E761" s="45"/>
      <c r="F761" s="45"/>
      <c r="G761" s="45"/>
      <c r="H761" s="45"/>
      <c r="I761" s="4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4"/>
      <c r="B762" s="44"/>
      <c r="C762" s="45"/>
      <c r="D762" s="45"/>
      <c r="E762" s="45"/>
      <c r="F762" s="45"/>
      <c r="G762" s="45"/>
      <c r="H762" s="45"/>
      <c r="I762" s="4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4"/>
      <c r="B763" s="44"/>
      <c r="C763" s="45"/>
      <c r="D763" s="45"/>
      <c r="E763" s="45"/>
      <c r="F763" s="45"/>
      <c r="G763" s="45"/>
      <c r="H763" s="45"/>
      <c r="I763" s="4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4"/>
      <c r="B764" s="44"/>
      <c r="C764" s="45"/>
      <c r="D764" s="45"/>
      <c r="E764" s="45"/>
      <c r="F764" s="45"/>
      <c r="G764" s="45"/>
      <c r="H764" s="45"/>
      <c r="I764" s="4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4"/>
      <c r="B765" s="44"/>
      <c r="C765" s="45"/>
      <c r="D765" s="45"/>
      <c r="E765" s="45"/>
      <c r="F765" s="45"/>
      <c r="G765" s="45"/>
      <c r="H765" s="45"/>
      <c r="I765" s="4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4"/>
      <c r="B766" s="44"/>
      <c r="C766" s="45"/>
      <c r="D766" s="45"/>
      <c r="E766" s="45"/>
      <c r="F766" s="45"/>
      <c r="G766" s="45"/>
      <c r="H766" s="45"/>
      <c r="I766" s="4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4"/>
      <c r="B767" s="44"/>
      <c r="C767" s="45"/>
      <c r="D767" s="45"/>
      <c r="E767" s="45"/>
      <c r="F767" s="45"/>
      <c r="G767" s="45"/>
      <c r="H767" s="45"/>
      <c r="I767" s="4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4"/>
      <c r="B768" s="44"/>
      <c r="C768" s="45"/>
      <c r="D768" s="45"/>
      <c r="E768" s="45"/>
      <c r="F768" s="45"/>
      <c r="G768" s="45"/>
      <c r="H768" s="45"/>
      <c r="I768" s="4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4"/>
      <c r="B769" s="44"/>
      <c r="C769" s="45"/>
      <c r="D769" s="45"/>
      <c r="E769" s="45"/>
      <c r="F769" s="45"/>
      <c r="G769" s="45"/>
      <c r="H769" s="45"/>
      <c r="I769" s="4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4"/>
      <c r="B770" s="44"/>
      <c r="C770" s="45"/>
      <c r="D770" s="45"/>
      <c r="E770" s="45"/>
      <c r="F770" s="45"/>
      <c r="G770" s="45"/>
      <c r="H770" s="45"/>
      <c r="I770" s="4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4"/>
      <c r="B771" s="44"/>
      <c r="C771" s="45"/>
      <c r="D771" s="45"/>
      <c r="E771" s="45"/>
      <c r="F771" s="45"/>
      <c r="G771" s="45"/>
      <c r="H771" s="45"/>
      <c r="I771" s="4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4"/>
      <c r="B772" s="44"/>
      <c r="C772" s="45"/>
      <c r="D772" s="45"/>
      <c r="E772" s="45"/>
      <c r="F772" s="45"/>
      <c r="G772" s="45"/>
      <c r="H772" s="45"/>
      <c r="I772" s="4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4"/>
      <c r="B773" s="44"/>
      <c r="C773" s="45"/>
      <c r="D773" s="45"/>
      <c r="E773" s="45"/>
      <c r="F773" s="45"/>
      <c r="G773" s="45"/>
      <c r="H773" s="45"/>
      <c r="I773" s="4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4"/>
      <c r="B774" s="44"/>
      <c r="C774" s="45"/>
      <c r="D774" s="45"/>
      <c r="E774" s="45"/>
      <c r="F774" s="45"/>
      <c r="G774" s="45"/>
      <c r="H774" s="45"/>
      <c r="I774" s="4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4"/>
      <c r="B775" s="44"/>
      <c r="C775" s="45"/>
      <c r="D775" s="45"/>
      <c r="E775" s="45"/>
      <c r="F775" s="45"/>
      <c r="G775" s="45"/>
      <c r="H775" s="45"/>
      <c r="I775" s="4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4"/>
      <c r="B776" s="44"/>
      <c r="C776" s="45"/>
      <c r="D776" s="45"/>
      <c r="E776" s="45"/>
      <c r="F776" s="45"/>
      <c r="G776" s="45"/>
      <c r="H776" s="45"/>
      <c r="I776" s="4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4"/>
      <c r="B777" s="44"/>
      <c r="C777" s="45"/>
      <c r="D777" s="45"/>
      <c r="E777" s="45"/>
      <c r="F777" s="45"/>
      <c r="G777" s="45"/>
      <c r="H777" s="45"/>
      <c r="I777" s="4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4"/>
      <c r="B778" s="44"/>
      <c r="C778" s="45"/>
      <c r="D778" s="45"/>
      <c r="E778" s="45"/>
      <c r="F778" s="45"/>
      <c r="G778" s="45"/>
      <c r="H778" s="45"/>
      <c r="I778" s="4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4"/>
      <c r="B779" s="44"/>
      <c r="C779" s="45"/>
      <c r="D779" s="45"/>
      <c r="E779" s="45"/>
      <c r="F779" s="45"/>
      <c r="G779" s="45"/>
      <c r="H779" s="45"/>
      <c r="I779" s="4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4"/>
      <c r="B780" s="44"/>
      <c r="C780" s="45"/>
      <c r="D780" s="45"/>
      <c r="E780" s="45"/>
      <c r="F780" s="45"/>
      <c r="G780" s="45"/>
      <c r="H780" s="45"/>
      <c r="I780" s="4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4"/>
      <c r="B781" s="44"/>
      <c r="C781" s="45"/>
      <c r="D781" s="45"/>
      <c r="E781" s="45"/>
      <c r="F781" s="45"/>
      <c r="G781" s="45"/>
      <c r="H781" s="45"/>
      <c r="I781" s="4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4"/>
      <c r="B782" s="44"/>
      <c r="C782" s="45"/>
      <c r="D782" s="45"/>
      <c r="E782" s="45"/>
      <c r="F782" s="45"/>
      <c r="G782" s="45"/>
      <c r="H782" s="45"/>
      <c r="I782" s="4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4"/>
      <c r="B783" s="44"/>
      <c r="C783" s="45"/>
      <c r="D783" s="45"/>
      <c r="E783" s="45"/>
      <c r="F783" s="45"/>
      <c r="G783" s="45"/>
      <c r="H783" s="45"/>
      <c r="I783" s="4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4"/>
      <c r="B784" s="44"/>
      <c r="C784" s="45"/>
      <c r="D784" s="45"/>
      <c r="E784" s="45"/>
      <c r="F784" s="45"/>
      <c r="G784" s="45"/>
      <c r="H784" s="45"/>
      <c r="I784" s="4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4"/>
      <c r="B785" s="44"/>
      <c r="C785" s="45"/>
      <c r="D785" s="45"/>
      <c r="E785" s="45"/>
      <c r="F785" s="45"/>
      <c r="G785" s="45"/>
      <c r="H785" s="45"/>
      <c r="I785" s="4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4"/>
      <c r="B786" s="44"/>
      <c r="C786" s="45"/>
      <c r="D786" s="45"/>
      <c r="E786" s="45"/>
      <c r="F786" s="45"/>
      <c r="G786" s="45"/>
      <c r="H786" s="45"/>
      <c r="I786" s="4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4"/>
      <c r="B787" s="44"/>
      <c r="C787" s="45"/>
      <c r="D787" s="45"/>
      <c r="E787" s="45"/>
      <c r="F787" s="45"/>
      <c r="G787" s="45"/>
      <c r="H787" s="45"/>
      <c r="I787" s="4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4"/>
      <c r="B788" s="44"/>
      <c r="C788" s="45"/>
      <c r="D788" s="45"/>
      <c r="E788" s="45"/>
      <c r="F788" s="45"/>
      <c r="G788" s="45"/>
      <c r="H788" s="45"/>
      <c r="I788" s="4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4"/>
      <c r="B789" s="44"/>
      <c r="C789" s="45"/>
      <c r="D789" s="45"/>
      <c r="E789" s="45"/>
      <c r="F789" s="45"/>
      <c r="G789" s="45"/>
      <c r="H789" s="45"/>
      <c r="I789" s="4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4"/>
      <c r="B790" s="44"/>
      <c r="C790" s="45"/>
      <c r="D790" s="45"/>
      <c r="E790" s="45"/>
      <c r="F790" s="45"/>
      <c r="G790" s="45"/>
      <c r="H790" s="45"/>
      <c r="I790" s="4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4"/>
      <c r="B791" s="44"/>
      <c r="C791" s="45"/>
      <c r="D791" s="45"/>
      <c r="E791" s="45"/>
      <c r="F791" s="45"/>
      <c r="G791" s="45"/>
      <c r="H791" s="45"/>
      <c r="I791" s="4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4"/>
      <c r="B792" s="44"/>
      <c r="C792" s="45"/>
      <c r="D792" s="45"/>
      <c r="E792" s="45"/>
      <c r="F792" s="45"/>
      <c r="G792" s="45"/>
      <c r="H792" s="45"/>
      <c r="I792" s="4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4"/>
      <c r="B793" s="44"/>
      <c r="C793" s="45"/>
      <c r="D793" s="45"/>
      <c r="E793" s="45"/>
      <c r="F793" s="45"/>
      <c r="G793" s="45"/>
      <c r="H793" s="45"/>
      <c r="I793" s="4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4"/>
      <c r="B794" s="44"/>
      <c r="C794" s="45"/>
      <c r="D794" s="45"/>
      <c r="E794" s="45"/>
      <c r="F794" s="45"/>
      <c r="G794" s="45"/>
      <c r="H794" s="45"/>
      <c r="I794" s="4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4"/>
      <c r="B795" s="44"/>
      <c r="C795" s="45"/>
      <c r="D795" s="45"/>
      <c r="E795" s="45"/>
      <c r="F795" s="45"/>
      <c r="G795" s="45"/>
      <c r="H795" s="45"/>
      <c r="I795" s="4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4"/>
      <c r="B796" s="44"/>
      <c r="C796" s="45"/>
      <c r="D796" s="45"/>
      <c r="E796" s="45"/>
      <c r="F796" s="45"/>
      <c r="G796" s="45"/>
      <c r="H796" s="45"/>
      <c r="I796" s="4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4"/>
      <c r="B797" s="44"/>
      <c r="C797" s="45"/>
      <c r="D797" s="45"/>
      <c r="E797" s="45"/>
      <c r="F797" s="45"/>
      <c r="G797" s="45"/>
      <c r="H797" s="45"/>
      <c r="I797" s="4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4"/>
      <c r="B798" s="44"/>
      <c r="C798" s="45"/>
      <c r="D798" s="45"/>
      <c r="E798" s="45"/>
      <c r="F798" s="45"/>
      <c r="G798" s="45"/>
      <c r="H798" s="45"/>
      <c r="I798" s="4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4"/>
      <c r="B799" s="44"/>
      <c r="C799" s="45"/>
      <c r="D799" s="45"/>
      <c r="E799" s="45"/>
      <c r="F799" s="45"/>
      <c r="G799" s="45"/>
      <c r="H799" s="45"/>
      <c r="I799" s="4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4"/>
      <c r="B800" s="44"/>
      <c r="C800" s="45"/>
      <c r="D800" s="45"/>
      <c r="E800" s="45"/>
      <c r="F800" s="45"/>
      <c r="G800" s="45"/>
      <c r="H800" s="45"/>
      <c r="I800" s="4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4"/>
      <c r="B801" s="44"/>
      <c r="C801" s="45"/>
      <c r="D801" s="45"/>
      <c r="E801" s="45"/>
      <c r="F801" s="45"/>
      <c r="G801" s="45"/>
      <c r="H801" s="45"/>
      <c r="I801" s="4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4"/>
      <c r="B802" s="44"/>
      <c r="C802" s="45"/>
      <c r="D802" s="45"/>
      <c r="E802" s="45"/>
      <c r="F802" s="45"/>
      <c r="G802" s="45"/>
      <c r="H802" s="45"/>
      <c r="I802" s="4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4"/>
      <c r="B803" s="44"/>
      <c r="C803" s="45"/>
      <c r="D803" s="45"/>
      <c r="E803" s="45"/>
      <c r="F803" s="45"/>
      <c r="G803" s="45"/>
      <c r="H803" s="45"/>
      <c r="I803" s="4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4"/>
      <c r="B804" s="44"/>
      <c r="C804" s="45"/>
      <c r="D804" s="45"/>
      <c r="E804" s="45"/>
      <c r="F804" s="45"/>
      <c r="G804" s="45"/>
      <c r="H804" s="45"/>
      <c r="I804" s="4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4"/>
      <c r="B805" s="44"/>
      <c r="C805" s="45"/>
      <c r="D805" s="45"/>
      <c r="E805" s="45"/>
      <c r="F805" s="45"/>
      <c r="G805" s="45"/>
      <c r="H805" s="45"/>
      <c r="I805" s="4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4"/>
      <c r="B806" s="44"/>
      <c r="C806" s="45"/>
      <c r="D806" s="45"/>
      <c r="E806" s="45"/>
      <c r="F806" s="45"/>
      <c r="G806" s="45"/>
      <c r="H806" s="45"/>
      <c r="I806" s="4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4"/>
      <c r="B807" s="44"/>
      <c r="C807" s="45"/>
      <c r="D807" s="45"/>
      <c r="E807" s="45"/>
      <c r="F807" s="45"/>
      <c r="G807" s="45"/>
      <c r="H807" s="45"/>
      <c r="I807" s="4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4"/>
      <c r="B808" s="44"/>
      <c r="C808" s="45"/>
      <c r="D808" s="45"/>
      <c r="E808" s="45"/>
      <c r="F808" s="45"/>
      <c r="G808" s="45"/>
      <c r="H808" s="45"/>
      <c r="I808" s="4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4"/>
      <c r="B809" s="44"/>
      <c r="C809" s="45"/>
      <c r="D809" s="45"/>
      <c r="E809" s="45"/>
      <c r="F809" s="45"/>
      <c r="G809" s="45"/>
      <c r="H809" s="45"/>
      <c r="I809" s="4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4"/>
      <c r="B810" s="44"/>
      <c r="C810" s="45"/>
      <c r="D810" s="45"/>
      <c r="E810" s="45"/>
      <c r="F810" s="45"/>
      <c r="G810" s="45"/>
      <c r="H810" s="45"/>
      <c r="I810" s="4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4"/>
      <c r="B811" s="44"/>
      <c r="C811" s="45"/>
      <c r="D811" s="45"/>
      <c r="E811" s="45"/>
      <c r="F811" s="45"/>
      <c r="G811" s="45"/>
      <c r="H811" s="45"/>
      <c r="I811" s="4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4"/>
      <c r="B812" s="44"/>
      <c r="C812" s="45"/>
      <c r="D812" s="45"/>
      <c r="E812" s="45"/>
      <c r="F812" s="45"/>
      <c r="G812" s="45"/>
      <c r="H812" s="45"/>
      <c r="I812" s="4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4"/>
      <c r="B813" s="44"/>
      <c r="C813" s="45"/>
      <c r="D813" s="45"/>
      <c r="E813" s="45"/>
      <c r="F813" s="45"/>
      <c r="G813" s="45"/>
      <c r="H813" s="45"/>
      <c r="I813" s="4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4"/>
      <c r="B814" s="44"/>
      <c r="C814" s="45"/>
      <c r="D814" s="45"/>
      <c r="E814" s="45"/>
      <c r="F814" s="45"/>
      <c r="G814" s="45"/>
      <c r="H814" s="45"/>
      <c r="I814" s="4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4"/>
      <c r="B815" s="44"/>
      <c r="C815" s="45"/>
      <c r="D815" s="45"/>
      <c r="E815" s="45"/>
      <c r="F815" s="45"/>
      <c r="G815" s="45"/>
      <c r="H815" s="45"/>
      <c r="I815" s="4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4"/>
      <c r="B816" s="44"/>
      <c r="C816" s="45"/>
      <c r="D816" s="45"/>
      <c r="E816" s="45"/>
      <c r="F816" s="45"/>
      <c r="G816" s="45"/>
      <c r="H816" s="45"/>
      <c r="I816" s="4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4"/>
      <c r="B817" s="44"/>
      <c r="C817" s="45"/>
      <c r="D817" s="45"/>
      <c r="E817" s="45"/>
      <c r="F817" s="45"/>
      <c r="G817" s="45"/>
      <c r="H817" s="45"/>
      <c r="I817" s="4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4"/>
      <c r="B818" s="44"/>
      <c r="C818" s="45"/>
      <c r="D818" s="45"/>
      <c r="E818" s="45"/>
      <c r="F818" s="45"/>
      <c r="G818" s="45"/>
      <c r="H818" s="45"/>
      <c r="I818" s="4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4"/>
      <c r="B819" s="44"/>
      <c r="C819" s="45"/>
      <c r="D819" s="45"/>
      <c r="E819" s="45"/>
      <c r="F819" s="45"/>
      <c r="G819" s="45"/>
      <c r="H819" s="45"/>
      <c r="I819" s="4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4"/>
      <c r="B820" s="44"/>
      <c r="C820" s="45"/>
      <c r="D820" s="45"/>
      <c r="E820" s="45"/>
      <c r="F820" s="45"/>
      <c r="G820" s="45"/>
      <c r="H820" s="45"/>
      <c r="I820" s="4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4"/>
      <c r="B821" s="44"/>
      <c r="C821" s="45"/>
      <c r="D821" s="45"/>
      <c r="E821" s="45"/>
      <c r="F821" s="45"/>
      <c r="G821" s="45"/>
      <c r="H821" s="45"/>
      <c r="I821" s="4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4"/>
      <c r="B822" s="44"/>
      <c r="C822" s="45"/>
      <c r="D822" s="45"/>
      <c r="E822" s="45"/>
      <c r="F822" s="45"/>
      <c r="G822" s="45"/>
      <c r="H822" s="45"/>
      <c r="I822" s="4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4"/>
      <c r="B823" s="44"/>
      <c r="C823" s="45"/>
      <c r="D823" s="45"/>
      <c r="E823" s="45"/>
      <c r="F823" s="45"/>
      <c r="G823" s="45"/>
      <c r="H823" s="45"/>
      <c r="I823" s="4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4"/>
      <c r="B824" s="44"/>
      <c r="C824" s="45"/>
      <c r="D824" s="45"/>
      <c r="E824" s="45"/>
      <c r="F824" s="45"/>
      <c r="G824" s="45"/>
      <c r="H824" s="45"/>
      <c r="I824" s="4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4"/>
      <c r="B825" s="44"/>
      <c r="C825" s="45"/>
      <c r="D825" s="45"/>
      <c r="E825" s="45"/>
      <c r="F825" s="45"/>
      <c r="G825" s="45"/>
      <c r="H825" s="45"/>
      <c r="I825" s="4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4"/>
      <c r="B826" s="44"/>
      <c r="C826" s="45"/>
      <c r="D826" s="45"/>
      <c r="E826" s="45"/>
      <c r="F826" s="45"/>
      <c r="G826" s="45"/>
      <c r="H826" s="45"/>
      <c r="I826" s="4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4"/>
      <c r="B827" s="44"/>
      <c r="C827" s="45"/>
      <c r="D827" s="45"/>
      <c r="E827" s="45"/>
      <c r="F827" s="45"/>
      <c r="G827" s="45"/>
      <c r="H827" s="45"/>
      <c r="I827" s="4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4"/>
      <c r="B828" s="44"/>
      <c r="C828" s="45"/>
      <c r="D828" s="45"/>
      <c r="E828" s="45"/>
      <c r="F828" s="45"/>
      <c r="G828" s="45"/>
      <c r="H828" s="45"/>
      <c r="I828" s="4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4"/>
      <c r="B829" s="44"/>
      <c r="C829" s="45"/>
      <c r="D829" s="45"/>
      <c r="E829" s="45"/>
      <c r="F829" s="45"/>
      <c r="G829" s="45"/>
      <c r="H829" s="45"/>
      <c r="I829" s="4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4"/>
      <c r="B830" s="44"/>
      <c r="C830" s="45"/>
      <c r="D830" s="45"/>
      <c r="E830" s="45"/>
      <c r="F830" s="45"/>
      <c r="G830" s="45"/>
      <c r="H830" s="45"/>
      <c r="I830" s="4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4"/>
      <c r="B831" s="44"/>
      <c r="C831" s="45"/>
      <c r="D831" s="45"/>
      <c r="E831" s="45"/>
      <c r="F831" s="45"/>
      <c r="G831" s="45"/>
      <c r="H831" s="45"/>
      <c r="I831" s="4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4"/>
      <c r="B832" s="44"/>
      <c r="C832" s="45"/>
      <c r="D832" s="45"/>
      <c r="E832" s="45"/>
      <c r="F832" s="45"/>
      <c r="G832" s="45"/>
      <c r="H832" s="45"/>
      <c r="I832" s="4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4"/>
      <c r="B833" s="44"/>
      <c r="C833" s="45"/>
      <c r="D833" s="45"/>
      <c r="E833" s="45"/>
      <c r="F833" s="45"/>
      <c r="G833" s="45"/>
      <c r="H833" s="45"/>
      <c r="I833" s="4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4"/>
      <c r="B834" s="44"/>
      <c r="C834" s="45"/>
      <c r="D834" s="45"/>
      <c r="E834" s="45"/>
      <c r="F834" s="45"/>
      <c r="G834" s="45"/>
      <c r="H834" s="45"/>
      <c r="I834" s="4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4"/>
      <c r="B835" s="44"/>
      <c r="C835" s="45"/>
      <c r="D835" s="45"/>
      <c r="E835" s="45"/>
      <c r="F835" s="45"/>
      <c r="G835" s="45"/>
      <c r="H835" s="45"/>
      <c r="I835" s="4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4"/>
      <c r="B836" s="44"/>
      <c r="C836" s="45"/>
      <c r="D836" s="45"/>
      <c r="E836" s="45"/>
      <c r="F836" s="45"/>
      <c r="G836" s="45"/>
      <c r="H836" s="45"/>
      <c r="I836" s="4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4"/>
      <c r="B837" s="44"/>
      <c r="C837" s="45"/>
      <c r="D837" s="45"/>
      <c r="E837" s="45"/>
      <c r="F837" s="45"/>
      <c r="G837" s="45"/>
      <c r="H837" s="45"/>
      <c r="I837" s="4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4"/>
      <c r="B838" s="44"/>
      <c r="C838" s="45"/>
      <c r="D838" s="45"/>
      <c r="E838" s="45"/>
      <c r="F838" s="45"/>
      <c r="G838" s="45"/>
      <c r="H838" s="45"/>
      <c r="I838" s="4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4"/>
      <c r="B839" s="44"/>
      <c r="C839" s="45"/>
      <c r="D839" s="45"/>
      <c r="E839" s="45"/>
      <c r="F839" s="45"/>
      <c r="G839" s="45"/>
      <c r="H839" s="45"/>
      <c r="I839" s="4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4"/>
      <c r="B840" s="44"/>
      <c r="C840" s="45"/>
      <c r="D840" s="45"/>
      <c r="E840" s="45"/>
      <c r="F840" s="45"/>
      <c r="G840" s="45"/>
      <c r="H840" s="45"/>
      <c r="I840" s="4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4"/>
      <c r="B841" s="44"/>
      <c r="C841" s="45"/>
      <c r="D841" s="45"/>
      <c r="E841" s="45"/>
      <c r="F841" s="45"/>
      <c r="G841" s="45"/>
      <c r="H841" s="45"/>
      <c r="I841" s="4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4"/>
      <c r="B842" s="44"/>
      <c r="C842" s="45"/>
      <c r="D842" s="45"/>
      <c r="E842" s="45"/>
      <c r="F842" s="45"/>
      <c r="G842" s="45"/>
      <c r="H842" s="45"/>
      <c r="I842" s="4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4"/>
      <c r="B843" s="44"/>
      <c r="C843" s="45"/>
      <c r="D843" s="45"/>
      <c r="E843" s="45"/>
      <c r="F843" s="45"/>
      <c r="G843" s="45"/>
      <c r="H843" s="45"/>
      <c r="I843" s="4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4"/>
      <c r="B844" s="44"/>
      <c r="C844" s="45"/>
      <c r="D844" s="45"/>
      <c r="E844" s="45"/>
      <c r="F844" s="45"/>
      <c r="G844" s="45"/>
      <c r="H844" s="45"/>
      <c r="I844" s="4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4"/>
      <c r="B845" s="44"/>
      <c r="C845" s="45"/>
      <c r="D845" s="45"/>
      <c r="E845" s="45"/>
      <c r="F845" s="45"/>
      <c r="G845" s="45"/>
      <c r="H845" s="45"/>
      <c r="I845" s="4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4"/>
      <c r="B846" s="44"/>
      <c r="C846" s="45"/>
      <c r="D846" s="45"/>
      <c r="E846" s="45"/>
      <c r="F846" s="45"/>
      <c r="G846" s="45"/>
      <c r="H846" s="45"/>
      <c r="I846" s="4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4"/>
      <c r="B847" s="44"/>
      <c r="C847" s="45"/>
      <c r="D847" s="45"/>
      <c r="E847" s="45"/>
      <c r="F847" s="45"/>
      <c r="G847" s="45"/>
      <c r="H847" s="45"/>
      <c r="I847" s="4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4"/>
      <c r="B848" s="44"/>
      <c r="C848" s="45"/>
      <c r="D848" s="45"/>
      <c r="E848" s="45"/>
      <c r="F848" s="45"/>
      <c r="G848" s="45"/>
      <c r="H848" s="45"/>
      <c r="I848" s="4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4"/>
      <c r="B849" s="44"/>
      <c r="C849" s="45"/>
      <c r="D849" s="45"/>
      <c r="E849" s="45"/>
      <c r="F849" s="45"/>
      <c r="G849" s="45"/>
      <c r="H849" s="45"/>
      <c r="I849" s="4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4"/>
      <c r="B850" s="44"/>
      <c r="C850" s="45"/>
      <c r="D850" s="45"/>
      <c r="E850" s="45"/>
      <c r="F850" s="45"/>
      <c r="G850" s="45"/>
      <c r="H850" s="45"/>
      <c r="I850" s="4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4"/>
      <c r="B851" s="44"/>
      <c r="C851" s="45"/>
      <c r="D851" s="45"/>
      <c r="E851" s="45"/>
      <c r="F851" s="45"/>
      <c r="G851" s="45"/>
      <c r="H851" s="45"/>
      <c r="I851" s="4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4"/>
      <c r="B852" s="44"/>
      <c r="C852" s="45"/>
      <c r="D852" s="45"/>
      <c r="E852" s="45"/>
      <c r="F852" s="45"/>
      <c r="G852" s="45"/>
      <c r="H852" s="45"/>
      <c r="I852" s="4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4"/>
      <c r="B853" s="44"/>
      <c r="C853" s="45"/>
      <c r="D853" s="45"/>
      <c r="E853" s="45"/>
      <c r="F853" s="45"/>
      <c r="G853" s="45"/>
      <c r="H853" s="45"/>
      <c r="I853" s="4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4"/>
      <c r="B854" s="44"/>
      <c r="C854" s="45"/>
      <c r="D854" s="45"/>
      <c r="E854" s="45"/>
      <c r="F854" s="45"/>
      <c r="G854" s="45"/>
      <c r="H854" s="45"/>
      <c r="I854" s="4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4"/>
      <c r="B855" s="44"/>
      <c r="C855" s="45"/>
      <c r="D855" s="45"/>
      <c r="E855" s="45"/>
      <c r="F855" s="45"/>
      <c r="G855" s="45"/>
      <c r="H855" s="45"/>
      <c r="I855" s="4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4"/>
      <c r="B856" s="44"/>
      <c r="C856" s="45"/>
      <c r="D856" s="45"/>
      <c r="E856" s="45"/>
      <c r="F856" s="45"/>
      <c r="G856" s="45"/>
      <c r="H856" s="45"/>
      <c r="I856" s="4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4"/>
      <c r="B857" s="44"/>
      <c r="C857" s="45"/>
      <c r="D857" s="45"/>
      <c r="E857" s="45"/>
      <c r="F857" s="45"/>
      <c r="G857" s="45"/>
      <c r="H857" s="45"/>
      <c r="I857" s="4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4"/>
      <c r="B858" s="44"/>
      <c r="C858" s="45"/>
      <c r="D858" s="45"/>
      <c r="E858" s="45"/>
      <c r="F858" s="45"/>
      <c r="G858" s="45"/>
      <c r="H858" s="45"/>
      <c r="I858" s="4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4"/>
      <c r="B859" s="44"/>
      <c r="C859" s="45"/>
      <c r="D859" s="45"/>
      <c r="E859" s="45"/>
      <c r="F859" s="45"/>
      <c r="G859" s="45"/>
      <c r="H859" s="45"/>
      <c r="I859" s="4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4"/>
      <c r="B860" s="44"/>
      <c r="C860" s="45"/>
      <c r="D860" s="45"/>
      <c r="E860" s="45"/>
      <c r="F860" s="45"/>
      <c r="G860" s="45"/>
      <c r="H860" s="45"/>
      <c r="I860" s="4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4"/>
      <c r="B861" s="44"/>
      <c r="C861" s="45"/>
      <c r="D861" s="45"/>
      <c r="E861" s="45"/>
      <c r="F861" s="45"/>
      <c r="G861" s="45"/>
      <c r="H861" s="45"/>
      <c r="I861" s="4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4"/>
      <c r="B862" s="44"/>
      <c r="C862" s="45"/>
      <c r="D862" s="45"/>
      <c r="E862" s="45"/>
      <c r="F862" s="45"/>
      <c r="G862" s="45"/>
      <c r="H862" s="45"/>
      <c r="I862" s="4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4"/>
      <c r="B863" s="44"/>
      <c r="C863" s="45"/>
      <c r="D863" s="45"/>
      <c r="E863" s="45"/>
      <c r="F863" s="45"/>
      <c r="G863" s="45"/>
      <c r="H863" s="45"/>
      <c r="I863" s="4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4"/>
      <c r="B864" s="44"/>
      <c r="C864" s="45"/>
      <c r="D864" s="45"/>
      <c r="E864" s="45"/>
      <c r="F864" s="45"/>
      <c r="G864" s="45"/>
      <c r="H864" s="45"/>
      <c r="I864" s="4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4"/>
      <c r="B865" s="44"/>
      <c r="C865" s="45"/>
      <c r="D865" s="45"/>
      <c r="E865" s="45"/>
      <c r="F865" s="45"/>
      <c r="G865" s="45"/>
      <c r="H865" s="45"/>
      <c r="I865" s="4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4"/>
      <c r="B866" s="44"/>
      <c r="C866" s="45"/>
      <c r="D866" s="45"/>
      <c r="E866" s="45"/>
      <c r="F866" s="45"/>
      <c r="G866" s="45"/>
      <c r="H866" s="45"/>
      <c r="I866" s="4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4"/>
      <c r="B867" s="44"/>
      <c r="C867" s="45"/>
      <c r="D867" s="45"/>
      <c r="E867" s="45"/>
      <c r="F867" s="45"/>
      <c r="G867" s="45"/>
      <c r="H867" s="45"/>
      <c r="I867" s="4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4"/>
      <c r="B868" s="44"/>
      <c r="C868" s="45"/>
      <c r="D868" s="45"/>
      <c r="E868" s="45"/>
      <c r="F868" s="45"/>
      <c r="G868" s="45"/>
      <c r="H868" s="45"/>
      <c r="I868" s="4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4"/>
      <c r="B869" s="44"/>
      <c r="C869" s="45"/>
      <c r="D869" s="45"/>
      <c r="E869" s="45"/>
      <c r="F869" s="45"/>
      <c r="G869" s="45"/>
      <c r="H869" s="45"/>
      <c r="I869" s="4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4"/>
      <c r="B870" s="44"/>
      <c r="C870" s="45"/>
      <c r="D870" s="45"/>
      <c r="E870" s="45"/>
      <c r="F870" s="45"/>
      <c r="G870" s="45"/>
      <c r="H870" s="45"/>
      <c r="I870" s="4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4"/>
      <c r="B871" s="44"/>
      <c r="C871" s="45"/>
      <c r="D871" s="45"/>
      <c r="E871" s="45"/>
      <c r="F871" s="45"/>
      <c r="G871" s="45"/>
      <c r="H871" s="45"/>
      <c r="I871" s="4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4"/>
      <c r="B872" s="44"/>
      <c r="C872" s="45"/>
      <c r="D872" s="45"/>
      <c r="E872" s="45"/>
      <c r="F872" s="45"/>
      <c r="G872" s="45"/>
      <c r="H872" s="45"/>
      <c r="I872" s="4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4"/>
      <c r="B873" s="44"/>
      <c r="C873" s="45"/>
      <c r="D873" s="45"/>
      <c r="E873" s="45"/>
      <c r="F873" s="45"/>
      <c r="G873" s="45"/>
      <c r="H873" s="45"/>
      <c r="I873" s="4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4"/>
      <c r="B874" s="44"/>
      <c r="C874" s="45"/>
      <c r="D874" s="45"/>
      <c r="E874" s="45"/>
      <c r="F874" s="45"/>
      <c r="G874" s="45"/>
      <c r="H874" s="45"/>
      <c r="I874" s="4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4"/>
      <c r="B875" s="44"/>
      <c r="C875" s="45"/>
      <c r="D875" s="45"/>
      <c r="E875" s="45"/>
      <c r="F875" s="45"/>
      <c r="G875" s="45"/>
      <c r="H875" s="45"/>
      <c r="I875" s="4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4"/>
      <c r="B876" s="44"/>
      <c r="C876" s="45"/>
      <c r="D876" s="45"/>
      <c r="E876" s="45"/>
      <c r="F876" s="45"/>
      <c r="G876" s="45"/>
      <c r="H876" s="45"/>
      <c r="I876" s="4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4"/>
      <c r="B877" s="44"/>
      <c r="C877" s="45"/>
      <c r="D877" s="45"/>
      <c r="E877" s="45"/>
      <c r="F877" s="45"/>
      <c r="G877" s="45"/>
      <c r="H877" s="45"/>
      <c r="I877" s="4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4"/>
      <c r="B878" s="44"/>
      <c r="C878" s="45"/>
      <c r="D878" s="45"/>
      <c r="E878" s="45"/>
      <c r="F878" s="45"/>
      <c r="G878" s="45"/>
      <c r="H878" s="45"/>
      <c r="I878" s="4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4"/>
      <c r="B879" s="44"/>
      <c r="C879" s="45"/>
      <c r="D879" s="45"/>
      <c r="E879" s="45"/>
      <c r="F879" s="45"/>
      <c r="G879" s="45"/>
      <c r="H879" s="45"/>
      <c r="I879" s="4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4"/>
      <c r="B880" s="44"/>
      <c r="C880" s="45"/>
      <c r="D880" s="45"/>
      <c r="E880" s="45"/>
      <c r="F880" s="45"/>
      <c r="G880" s="45"/>
      <c r="H880" s="45"/>
      <c r="I880" s="4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4"/>
      <c r="B881" s="44"/>
      <c r="C881" s="45"/>
      <c r="D881" s="45"/>
      <c r="E881" s="45"/>
      <c r="F881" s="45"/>
      <c r="G881" s="45"/>
      <c r="H881" s="45"/>
      <c r="I881" s="4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4"/>
      <c r="B882" s="44"/>
      <c r="C882" s="45"/>
      <c r="D882" s="45"/>
      <c r="E882" s="45"/>
      <c r="F882" s="45"/>
      <c r="G882" s="45"/>
      <c r="H882" s="45"/>
      <c r="I882" s="4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4"/>
      <c r="B883" s="44"/>
      <c r="C883" s="45"/>
      <c r="D883" s="45"/>
      <c r="E883" s="45"/>
      <c r="F883" s="45"/>
      <c r="G883" s="45"/>
      <c r="H883" s="45"/>
      <c r="I883" s="4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4"/>
      <c r="B884" s="44"/>
      <c r="C884" s="45"/>
      <c r="D884" s="45"/>
      <c r="E884" s="45"/>
      <c r="F884" s="45"/>
      <c r="G884" s="45"/>
      <c r="H884" s="45"/>
      <c r="I884" s="4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4"/>
      <c r="B885" s="44"/>
      <c r="C885" s="45"/>
      <c r="D885" s="45"/>
      <c r="E885" s="45"/>
      <c r="F885" s="45"/>
      <c r="G885" s="45"/>
      <c r="H885" s="45"/>
      <c r="I885" s="4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4"/>
      <c r="B886" s="44"/>
      <c r="C886" s="45"/>
      <c r="D886" s="45"/>
      <c r="E886" s="45"/>
      <c r="F886" s="45"/>
      <c r="G886" s="45"/>
      <c r="H886" s="45"/>
      <c r="I886" s="4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4"/>
      <c r="B887" s="44"/>
      <c r="C887" s="45"/>
      <c r="D887" s="45"/>
      <c r="E887" s="45"/>
      <c r="F887" s="45"/>
      <c r="G887" s="45"/>
      <c r="H887" s="45"/>
      <c r="I887" s="4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4"/>
      <c r="B888" s="44"/>
      <c r="C888" s="45"/>
      <c r="D888" s="45"/>
      <c r="E888" s="45"/>
      <c r="F888" s="45"/>
      <c r="G888" s="45"/>
      <c r="H888" s="45"/>
      <c r="I888" s="4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4"/>
      <c r="B889" s="44"/>
      <c r="C889" s="45"/>
      <c r="D889" s="45"/>
      <c r="E889" s="45"/>
      <c r="F889" s="45"/>
      <c r="G889" s="45"/>
      <c r="H889" s="45"/>
      <c r="I889" s="4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4"/>
      <c r="B890" s="44"/>
      <c r="C890" s="45"/>
      <c r="D890" s="45"/>
      <c r="E890" s="45"/>
      <c r="F890" s="45"/>
      <c r="G890" s="45"/>
      <c r="H890" s="45"/>
      <c r="I890" s="4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4"/>
      <c r="B891" s="44"/>
      <c r="C891" s="45"/>
      <c r="D891" s="45"/>
      <c r="E891" s="45"/>
      <c r="F891" s="45"/>
      <c r="G891" s="45"/>
      <c r="H891" s="45"/>
      <c r="I891" s="4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4"/>
      <c r="B892" s="44"/>
      <c r="C892" s="45"/>
      <c r="D892" s="45"/>
      <c r="E892" s="45"/>
      <c r="F892" s="45"/>
      <c r="G892" s="45"/>
      <c r="H892" s="45"/>
      <c r="I892" s="4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4"/>
      <c r="B893" s="44"/>
      <c r="C893" s="45"/>
      <c r="D893" s="45"/>
      <c r="E893" s="45"/>
      <c r="F893" s="45"/>
      <c r="G893" s="45"/>
      <c r="H893" s="45"/>
      <c r="I893" s="4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4"/>
      <c r="B894" s="44"/>
      <c r="C894" s="45"/>
      <c r="D894" s="45"/>
      <c r="E894" s="45"/>
      <c r="F894" s="45"/>
      <c r="G894" s="45"/>
      <c r="H894" s="45"/>
      <c r="I894" s="4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4"/>
      <c r="B895" s="44"/>
      <c r="C895" s="45"/>
      <c r="D895" s="45"/>
      <c r="E895" s="45"/>
      <c r="F895" s="45"/>
      <c r="G895" s="45"/>
      <c r="H895" s="45"/>
      <c r="I895" s="4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4"/>
      <c r="B896" s="44"/>
      <c r="C896" s="45"/>
      <c r="D896" s="45"/>
      <c r="E896" s="45"/>
      <c r="F896" s="45"/>
      <c r="G896" s="45"/>
      <c r="H896" s="45"/>
      <c r="I896" s="4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4"/>
      <c r="B897" s="44"/>
      <c r="C897" s="45"/>
      <c r="D897" s="45"/>
      <c r="E897" s="45"/>
      <c r="F897" s="45"/>
      <c r="G897" s="45"/>
      <c r="H897" s="45"/>
      <c r="I897" s="4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4"/>
      <c r="B898" s="44"/>
      <c r="C898" s="45"/>
      <c r="D898" s="45"/>
      <c r="E898" s="45"/>
      <c r="F898" s="45"/>
      <c r="G898" s="45"/>
      <c r="H898" s="45"/>
      <c r="I898" s="4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4"/>
      <c r="B899" s="44"/>
      <c r="C899" s="45"/>
      <c r="D899" s="45"/>
      <c r="E899" s="45"/>
      <c r="F899" s="45"/>
      <c r="G899" s="45"/>
      <c r="H899" s="45"/>
      <c r="I899" s="4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4"/>
      <c r="B900" s="44"/>
      <c r="C900" s="45"/>
      <c r="D900" s="45"/>
      <c r="E900" s="45"/>
      <c r="F900" s="45"/>
      <c r="G900" s="45"/>
      <c r="H900" s="45"/>
      <c r="I900" s="4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4"/>
      <c r="B901" s="44"/>
      <c r="C901" s="45"/>
      <c r="D901" s="45"/>
      <c r="E901" s="45"/>
      <c r="F901" s="45"/>
      <c r="G901" s="45"/>
      <c r="H901" s="45"/>
      <c r="I901" s="4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4"/>
      <c r="B902" s="44"/>
      <c r="C902" s="45"/>
      <c r="D902" s="45"/>
      <c r="E902" s="45"/>
      <c r="F902" s="45"/>
      <c r="G902" s="45"/>
      <c r="H902" s="45"/>
      <c r="I902" s="4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4"/>
      <c r="B903" s="44"/>
      <c r="C903" s="45"/>
      <c r="D903" s="45"/>
      <c r="E903" s="45"/>
      <c r="F903" s="45"/>
      <c r="G903" s="45"/>
      <c r="H903" s="45"/>
      <c r="I903" s="4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4"/>
      <c r="B904" s="44"/>
      <c r="C904" s="45"/>
      <c r="D904" s="45"/>
      <c r="E904" s="45"/>
      <c r="F904" s="45"/>
      <c r="G904" s="45"/>
      <c r="H904" s="45"/>
      <c r="I904" s="4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4"/>
      <c r="B905" s="44"/>
      <c r="C905" s="45"/>
      <c r="D905" s="45"/>
      <c r="E905" s="45"/>
      <c r="F905" s="45"/>
      <c r="G905" s="45"/>
      <c r="H905" s="45"/>
      <c r="I905" s="4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4"/>
      <c r="B906" s="44"/>
      <c r="C906" s="45"/>
      <c r="D906" s="45"/>
      <c r="E906" s="45"/>
      <c r="F906" s="45"/>
      <c r="G906" s="45"/>
      <c r="H906" s="45"/>
      <c r="I906" s="4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4"/>
      <c r="B907" s="44"/>
      <c r="C907" s="45"/>
      <c r="D907" s="45"/>
      <c r="E907" s="45"/>
      <c r="F907" s="45"/>
      <c r="G907" s="45"/>
      <c r="H907" s="45"/>
      <c r="I907" s="4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4"/>
      <c r="B908" s="44"/>
      <c r="C908" s="45"/>
      <c r="D908" s="45"/>
      <c r="E908" s="45"/>
      <c r="F908" s="45"/>
      <c r="G908" s="45"/>
      <c r="H908" s="45"/>
      <c r="I908" s="4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4"/>
      <c r="B909" s="44"/>
      <c r="C909" s="45"/>
      <c r="D909" s="45"/>
      <c r="E909" s="45"/>
      <c r="F909" s="45"/>
      <c r="G909" s="45"/>
      <c r="H909" s="45"/>
      <c r="I909" s="4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4"/>
      <c r="B910" s="44"/>
      <c r="C910" s="45"/>
      <c r="D910" s="45"/>
      <c r="E910" s="45"/>
      <c r="F910" s="45"/>
      <c r="G910" s="45"/>
      <c r="H910" s="45"/>
      <c r="I910" s="4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4"/>
      <c r="B911" s="44"/>
      <c r="C911" s="45"/>
      <c r="D911" s="45"/>
      <c r="E911" s="45"/>
      <c r="F911" s="45"/>
      <c r="G911" s="45"/>
      <c r="H911" s="45"/>
      <c r="I911" s="4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4"/>
      <c r="B912" s="44"/>
      <c r="C912" s="45"/>
      <c r="D912" s="45"/>
      <c r="E912" s="45"/>
      <c r="F912" s="45"/>
      <c r="G912" s="45"/>
      <c r="H912" s="45"/>
      <c r="I912" s="4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4"/>
      <c r="B913" s="44"/>
      <c r="C913" s="45"/>
      <c r="D913" s="45"/>
      <c r="E913" s="45"/>
      <c r="F913" s="45"/>
      <c r="G913" s="45"/>
      <c r="H913" s="45"/>
      <c r="I913" s="4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4"/>
      <c r="B914" s="44"/>
      <c r="C914" s="45"/>
      <c r="D914" s="45"/>
      <c r="E914" s="45"/>
      <c r="F914" s="45"/>
      <c r="G914" s="45"/>
      <c r="H914" s="45"/>
      <c r="I914" s="4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4"/>
      <c r="B915" s="44"/>
      <c r="C915" s="45"/>
      <c r="D915" s="45"/>
      <c r="E915" s="45"/>
      <c r="F915" s="45"/>
      <c r="G915" s="45"/>
      <c r="H915" s="45"/>
      <c r="I915" s="4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4"/>
      <c r="B916" s="44"/>
      <c r="C916" s="45"/>
      <c r="D916" s="45"/>
      <c r="E916" s="45"/>
      <c r="F916" s="45"/>
      <c r="G916" s="45"/>
      <c r="H916" s="45"/>
      <c r="I916" s="4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4"/>
      <c r="B917" s="44"/>
      <c r="C917" s="45"/>
      <c r="D917" s="45"/>
      <c r="E917" s="45"/>
      <c r="F917" s="45"/>
      <c r="G917" s="45"/>
      <c r="H917" s="45"/>
      <c r="I917" s="4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4"/>
      <c r="B918" s="44"/>
      <c r="C918" s="45"/>
      <c r="D918" s="45"/>
      <c r="E918" s="45"/>
      <c r="F918" s="45"/>
      <c r="G918" s="45"/>
      <c r="H918" s="45"/>
      <c r="I918" s="4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4"/>
      <c r="B919" s="44"/>
      <c r="C919" s="45"/>
      <c r="D919" s="45"/>
      <c r="E919" s="45"/>
      <c r="F919" s="45"/>
      <c r="G919" s="45"/>
      <c r="H919" s="45"/>
      <c r="I919" s="4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4"/>
      <c r="B920" s="44"/>
      <c r="C920" s="45"/>
      <c r="D920" s="45"/>
      <c r="E920" s="45"/>
      <c r="F920" s="45"/>
      <c r="G920" s="45"/>
      <c r="H920" s="45"/>
      <c r="I920" s="4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4"/>
      <c r="B921" s="44"/>
      <c r="C921" s="45"/>
      <c r="D921" s="45"/>
      <c r="E921" s="45"/>
      <c r="F921" s="45"/>
      <c r="G921" s="45"/>
      <c r="H921" s="45"/>
      <c r="I921" s="4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4"/>
      <c r="B922" s="44"/>
      <c r="C922" s="45"/>
      <c r="D922" s="45"/>
      <c r="E922" s="45"/>
      <c r="F922" s="45"/>
      <c r="G922" s="45"/>
      <c r="H922" s="45"/>
      <c r="I922" s="4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4"/>
      <c r="B923" s="44"/>
      <c r="C923" s="45"/>
      <c r="D923" s="45"/>
      <c r="E923" s="45"/>
      <c r="F923" s="45"/>
      <c r="G923" s="45"/>
      <c r="H923" s="45"/>
      <c r="I923" s="4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4"/>
      <c r="B924" s="44"/>
      <c r="C924" s="45"/>
      <c r="D924" s="45"/>
      <c r="E924" s="45"/>
      <c r="F924" s="45"/>
      <c r="G924" s="45"/>
      <c r="H924" s="45"/>
      <c r="I924" s="4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4"/>
      <c r="B925" s="44"/>
      <c r="C925" s="45"/>
      <c r="D925" s="45"/>
      <c r="E925" s="45"/>
      <c r="F925" s="45"/>
      <c r="G925" s="45"/>
      <c r="H925" s="45"/>
      <c r="I925" s="4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4"/>
      <c r="B926" s="44"/>
      <c r="C926" s="45"/>
      <c r="D926" s="45"/>
      <c r="E926" s="45"/>
      <c r="F926" s="45"/>
      <c r="G926" s="45"/>
      <c r="H926" s="45"/>
      <c r="I926" s="4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4"/>
      <c r="B927" s="44"/>
      <c r="C927" s="45"/>
      <c r="D927" s="45"/>
      <c r="E927" s="45"/>
      <c r="F927" s="45"/>
      <c r="G927" s="45"/>
      <c r="H927" s="45"/>
      <c r="I927" s="4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4"/>
      <c r="B928" s="44"/>
      <c r="C928" s="45"/>
      <c r="D928" s="45"/>
      <c r="E928" s="45"/>
      <c r="F928" s="45"/>
      <c r="G928" s="45"/>
      <c r="H928" s="45"/>
      <c r="I928" s="4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4"/>
      <c r="B929" s="44"/>
      <c r="C929" s="45"/>
      <c r="D929" s="45"/>
      <c r="E929" s="45"/>
      <c r="F929" s="45"/>
      <c r="G929" s="45"/>
      <c r="H929" s="45"/>
      <c r="I929" s="4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4"/>
      <c r="B930" s="44"/>
      <c r="C930" s="45"/>
      <c r="D930" s="45"/>
      <c r="E930" s="45"/>
      <c r="F930" s="45"/>
      <c r="G930" s="45"/>
      <c r="H930" s="45"/>
      <c r="I930" s="4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4"/>
      <c r="B931" s="44"/>
      <c r="C931" s="45"/>
      <c r="D931" s="45"/>
      <c r="E931" s="45"/>
      <c r="F931" s="45"/>
      <c r="G931" s="45"/>
      <c r="H931" s="45"/>
      <c r="I931" s="4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4"/>
      <c r="B932" s="44"/>
      <c r="C932" s="45"/>
      <c r="D932" s="45"/>
      <c r="E932" s="45"/>
      <c r="F932" s="45"/>
      <c r="G932" s="45"/>
      <c r="H932" s="45"/>
      <c r="I932" s="4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4"/>
      <c r="B933" s="44"/>
      <c r="C933" s="45"/>
      <c r="D933" s="45"/>
      <c r="E933" s="45"/>
      <c r="F933" s="45"/>
      <c r="G933" s="45"/>
      <c r="H933" s="45"/>
      <c r="I933" s="4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4"/>
      <c r="B934" s="44"/>
      <c r="C934" s="45"/>
      <c r="D934" s="45"/>
      <c r="E934" s="45"/>
      <c r="F934" s="45"/>
      <c r="G934" s="45"/>
      <c r="H934" s="45"/>
      <c r="I934" s="4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4"/>
      <c r="B935" s="44"/>
      <c r="C935" s="45"/>
      <c r="D935" s="45"/>
      <c r="E935" s="45"/>
      <c r="F935" s="45"/>
      <c r="G935" s="45"/>
      <c r="H935" s="45"/>
      <c r="I935" s="4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4"/>
      <c r="B936" s="44"/>
      <c r="C936" s="45"/>
      <c r="D936" s="45"/>
      <c r="E936" s="45"/>
      <c r="F936" s="45"/>
      <c r="G936" s="45"/>
      <c r="H936" s="45"/>
      <c r="I936" s="4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4"/>
      <c r="B937" s="44"/>
      <c r="C937" s="45"/>
      <c r="D937" s="45"/>
      <c r="E937" s="45"/>
      <c r="F937" s="45"/>
      <c r="G937" s="45"/>
      <c r="H937" s="45"/>
      <c r="I937" s="4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4"/>
      <c r="B938" s="44"/>
      <c r="C938" s="45"/>
      <c r="D938" s="45"/>
      <c r="E938" s="45"/>
      <c r="F938" s="45"/>
      <c r="G938" s="45"/>
      <c r="H938" s="45"/>
      <c r="I938" s="4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4"/>
      <c r="B939" s="44"/>
      <c r="C939" s="45"/>
      <c r="D939" s="45"/>
      <c r="E939" s="45"/>
      <c r="F939" s="45"/>
      <c r="G939" s="45"/>
      <c r="H939" s="45"/>
      <c r="I939" s="4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4"/>
      <c r="B940" s="44"/>
      <c r="C940" s="45"/>
      <c r="D940" s="45"/>
      <c r="E940" s="45"/>
      <c r="F940" s="45"/>
      <c r="G940" s="45"/>
      <c r="H940" s="45"/>
      <c r="I940" s="4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4"/>
      <c r="B941" s="44"/>
      <c r="C941" s="45"/>
      <c r="D941" s="45"/>
      <c r="E941" s="45"/>
      <c r="F941" s="45"/>
      <c r="G941" s="45"/>
      <c r="H941" s="45"/>
      <c r="I941" s="4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4"/>
      <c r="B942" s="44"/>
      <c r="C942" s="45"/>
      <c r="D942" s="45"/>
      <c r="E942" s="45"/>
      <c r="F942" s="45"/>
      <c r="G942" s="45"/>
      <c r="H942" s="45"/>
      <c r="I942" s="4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4"/>
      <c r="B943" s="44"/>
      <c r="C943" s="45"/>
      <c r="D943" s="45"/>
      <c r="E943" s="45"/>
      <c r="F943" s="45"/>
      <c r="G943" s="45"/>
      <c r="H943" s="45"/>
      <c r="I943" s="4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4"/>
      <c r="B944" s="44"/>
      <c r="C944" s="45"/>
      <c r="D944" s="45"/>
      <c r="E944" s="45"/>
      <c r="F944" s="45"/>
      <c r="G944" s="45"/>
      <c r="H944" s="45"/>
      <c r="I944" s="4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4"/>
      <c r="B945" s="44"/>
      <c r="C945" s="45"/>
      <c r="D945" s="45"/>
      <c r="E945" s="45"/>
      <c r="F945" s="45"/>
      <c r="G945" s="45"/>
      <c r="H945" s="45"/>
      <c r="I945" s="4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4"/>
      <c r="B946" s="44"/>
      <c r="C946" s="45"/>
      <c r="D946" s="45"/>
      <c r="E946" s="45"/>
      <c r="F946" s="45"/>
      <c r="G946" s="45"/>
      <c r="H946" s="45"/>
      <c r="I946" s="4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4"/>
      <c r="B947" s="44"/>
      <c r="C947" s="45"/>
      <c r="D947" s="45"/>
      <c r="E947" s="45"/>
      <c r="F947" s="45"/>
      <c r="G947" s="45"/>
      <c r="H947" s="45"/>
      <c r="I947" s="4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4"/>
      <c r="B948" s="44"/>
      <c r="C948" s="45"/>
      <c r="D948" s="45"/>
      <c r="E948" s="45"/>
      <c r="F948" s="45"/>
      <c r="G948" s="45"/>
      <c r="H948" s="45"/>
      <c r="I948" s="4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4"/>
      <c r="B949" s="44"/>
      <c r="C949" s="45"/>
      <c r="D949" s="45"/>
      <c r="E949" s="45"/>
      <c r="F949" s="45"/>
      <c r="G949" s="45"/>
      <c r="H949" s="45"/>
      <c r="I949" s="4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4"/>
      <c r="B950" s="44"/>
      <c r="C950" s="45"/>
      <c r="D950" s="45"/>
      <c r="E950" s="45"/>
      <c r="F950" s="45"/>
      <c r="G950" s="45"/>
      <c r="H950" s="45"/>
      <c r="I950" s="4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4"/>
      <c r="B951" s="44"/>
      <c r="C951" s="45"/>
      <c r="D951" s="45"/>
      <c r="E951" s="45"/>
      <c r="F951" s="45"/>
      <c r="G951" s="45"/>
      <c r="H951" s="45"/>
      <c r="I951" s="4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4"/>
      <c r="B952" s="44"/>
      <c r="C952" s="45"/>
      <c r="D952" s="45"/>
      <c r="E952" s="45"/>
      <c r="F952" s="45"/>
      <c r="G952" s="45"/>
      <c r="H952" s="45"/>
      <c r="I952" s="4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4"/>
      <c r="B953" s="44"/>
      <c r="C953" s="45"/>
      <c r="D953" s="45"/>
      <c r="E953" s="45"/>
      <c r="F953" s="45"/>
      <c r="G953" s="45"/>
      <c r="H953" s="45"/>
      <c r="I953" s="4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4"/>
      <c r="B954" s="44"/>
      <c r="C954" s="45"/>
      <c r="D954" s="45"/>
      <c r="E954" s="45"/>
      <c r="F954" s="45"/>
      <c r="G954" s="45"/>
      <c r="H954" s="45"/>
      <c r="I954" s="4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4"/>
      <c r="B955" s="44"/>
      <c r="C955" s="45"/>
      <c r="D955" s="45"/>
      <c r="E955" s="45"/>
      <c r="F955" s="45"/>
      <c r="G955" s="45"/>
      <c r="H955" s="45"/>
      <c r="I955" s="4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4"/>
      <c r="B956" s="44"/>
      <c r="C956" s="45"/>
      <c r="D956" s="45"/>
      <c r="E956" s="45"/>
      <c r="F956" s="45"/>
      <c r="G956" s="45"/>
      <c r="H956" s="45"/>
      <c r="I956" s="4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4"/>
      <c r="B957" s="44"/>
      <c r="C957" s="45"/>
      <c r="D957" s="45"/>
      <c r="E957" s="45"/>
      <c r="F957" s="45"/>
      <c r="G957" s="45"/>
      <c r="H957" s="45"/>
      <c r="I957" s="4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4"/>
      <c r="B958" s="44"/>
      <c r="C958" s="45"/>
      <c r="D958" s="45"/>
      <c r="E958" s="45"/>
      <c r="F958" s="45"/>
      <c r="G958" s="45"/>
      <c r="H958" s="45"/>
      <c r="I958" s="4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4"/>
      <c r="B959" s="44"/>
      <c r="C959" s="45"/>
      <c r="D959" s="45"/>
      <c r="E959" s="45"/>
      <c r="F959" s="45"/>
      <c r="G959" s="45"/>
      <c r="H959" s="45"/>
      <c r="I959" s="4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4"/>
      <c r="B960" s="44"/>
      <c r="C960" s="45"/>
      <c r="D960" s="45"/>
      <c r="E960" s="45"/>
      <c r="F960" s="45"/>
      <c r="G960" s="45"/>
      <c r="H960" s="45"/>
      <c r="I960" s="4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4"/>
      <c r="B961" s="44"/>
      <c r="C961" s="45"/>
      <c r="D961" s="45"/>
      <c r="E961" s="45"/>
      <c r="F961" s="45"/>
      <c r="G961" s="45"/>
      <c r="H961" s="45"/>
      <c r="I961" s="4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4"/>
      <c r="B962" s="44"/>
      <c r="C962" s="45"/>
      <c r="D962" s="45"/>
      <c r="E962" s="45"/>
      <c r="F962" s="45"/>
      <c r="G962" s="45"/>
      <c r="H962" s="45"/>
      <c r="I962" s="4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4"/>
      <c r="B963" s="44"/>
      <c r="C963" s="45"/>
      <c r="D963" s="45"/>
      <c r="E963" s="45"/>
      <c r="F963" s="45"/>
      <c r="G963" s="45"/>
      <c r="H963" s="45"/>
      <c r="I963" s="4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4"/>
      <c r="B964" s="44"/>
      <c r="C964" s="45"/>
      <c r="D964" s="45"/>
      <c r="E964" s="45"/>
      <c r="F964" s="45"/>
      <c r="G964" s="45"/>
      <c r="H964" s="45"/>
      <c r="I964" s="4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4"/>
      <c r="B965" s="44"/>
      <c r="C965" s="45"/>
      <c r="D965" s="45"/>
      <c r="E965" s="45"/>
      <c r="F965" s="45"/>
      <c r="G965" s="45"/>
      <c r="H965" s="45"/>
      <c r="I965" s="4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4"/>
      <c r="B966" s="44"/>
      <c r="C966" s="45"/>
      <c r="D966" s="45"/>
      <c r="E966" s="45"/>
      <c r="F966" s="45"/>
      <c r="G966" s="45"/>
      <c r="H966" s="45"/>
      <c r="I966" s="4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4"/>
      <c r="B967" s="44"/>
      <c r="C967" s="45"/>
      <c r="D967" s="45"/>
      <c r="E967" s="45"/>
      <c r="F967" s="45"/>
      <c r="G967" s="45"/>
      <c r="H967" s="45"/>
      <c r="I967" s="4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4"/>
      <c r="B968" s="44"/>
      <c r="C968" s="45"/>
      <c r="D968" s="45"/>
      <c r="E968" s="45"/>
      <c r="F968" s="45"/>
      <c r="G968" s="45"/>
      <c r="H968" s="45"/>
      <c r="I968" s="4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4"/>
      <c r="B969" s="44"/>
      <c r="C969" s="45"/>
      <c r="D969" s="45"/>
      <c r="E969" s="45"/>
      <c r="F969" s="45"/>
      <c r="G969" s="45"/>
      <c r="H969" s="45"/>
      <c r="I969" s="4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4"/>
      <c r="B970" s="44"/>
      <c r="C970" s="45"/>
      <c r="D970" s="45"/>
      <c r="E970" s="45"/>
      <c r="F970" s="45"/>
      <c r="G970" s="45"/>
      <c r="H970" s="45"/>
      <c r="I970" s="4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4"/>
      <c r="B971" s="44"/>
      <c r="C971" s="45"/>
      <c r="D971" s="45"/>
      <c r="E971" s="45"/>
      <c r="F971" s="45"/>
      <c r="G971" s="45"/>
      <c r="H971" s="45"/>
      <c r="I971" s="4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4"/>
      <c r="B972" s="44"/>
      <c r="C972" s="45"/>
      <c r="D972" s="45"/>
      <c r="E972" s="45"/>
      <c r="F972" s="45"/>
      <c r="G972" s="45"/>
      <c r="H972" s="45"/>
      <c r="I972" s="4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4"/>
      <c r="B973" s="44"/>
      <c r="C973" s="45"/>
      <c r="D973" s="45"/>
      <c r="E973" s="45"/>
      <c r="F973" s="45"/>
      <c r="G973" s="45"/>
      <c r="H973" s="45"/>
      <c r="I973" s="4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4"/>
      <c r="B974" s="44"/>
      <c r="C974" s="45"/>
      <c r="D974" s="45"/>
      <c r="E974" s="45"/>
      <c r="F974" s="45"/>
      <c r="G974" s="45"/>
      <c r="H974" s="45"/>
      <c r="I974" s="4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4"/>
      <c r="B975" s="44"/>
      <c r="C975" s="45"/>
      <c r="D975" s="45"/>
      <c r="E975" s="45"/>
      <c r="F975" s="45"/>
      <c r="G975" s="45"/>
      <c r="H975" s="45"/>
      <c r="I975" s="4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4"/>
      <c r="B976" s="44"/>
      <c r="C976" s="45"/>
      <c r="D976" s="45"/>
      <c r="E976" s="45"/>
      <c r="F976" s="45"/>
      <c r="G976" s="45"/>
      <c r="H976" s="45"/>
      <c r="I976" s="4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4"/>
      <c r="B977" s="44"/>
      <c r="C977" s="45"/>
      <c r="D977" s="45"/>
      <c r="E977" s="45"/>
      <c r="F977" s="45"/>
      <c r="G977" s="45"/>
      <c r="H977" s="45"/>
      <c r="I977" s="4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4"/>
      <c r="B978" s="44"/>
      <c r="C978" s="45"/>
      <c r="D978" s="45"/>
      <c r="E978" s="45"/>
      <c r="F978" s="45"/>
      <c r="G978" s="45"/>
      <c r="H978" s="45"/>
      <c r="I978" s="4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4"/>
      <c r="B979" s="44"/>
      <c r="C979" s="45"/>
      <c r="D979" s="45"/>
      <c r="E979" s="45"/>
      <c r="F979" s="45"/>
      <c r="G979" s="45"/>
      <c r="H979" s="45"/>
      <c r="I979" s="4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4"/>
      <c r="B980" s="44"/>
      <c r="C980" s="45"/>
      <c r="D980" s="45"/>
      <c r="E980" s="45"/>
      <c r="F980" s="45"/>
      <c r="G980" s="45"/>
      <c r="H980" s="45"/>
      <c r="I980" s="4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4"/>
      <c r="B981" s="44"/>
      <c r="C981" s="45"/>
      <c r="D981" s="45"/>
      <c r="E981" s="45"/>
      <c r="F981" s="45"/>
      <c r="G981" s="45"/>
      <c r="H981" s="45"/>
      <c r="I981" s="4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4"/>
      <c r="B982" s="44"/>
      <c r="C982" s="45"/>
      <c r="D982" s="45"/>
      <c r="E982" s="45"/>
      <c r="F982" s="45"/>
      <c r="G982" s="45"/>
      <c r="H982" s="45"/>
      <c r="I982" s="4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4"/>
      <c r="B983" s="44"/>
      <c r="C983" s="45"/>
      <c r="D983" s="45"/>
      <c r="E983" s="45"/>
      <c r="F983" s="45"/>
      <c r="G983" s="45"/>
      <c r="H983" s="45"/>
      <c r="I983" s="4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4"/>
      <c r="B984" s="44"/>
      <c r="C984" s="45"/>
      <c r="D984" s="45"/>
      <c r="E984" s="45"/>
      <c r="F984" s="45"/>
      <c r="G984" s="45"/>
      <c r="H984" s="45"/>
      <c r="I984" s="4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4"/>
      <c r="B985" s="44"/>
      <c r="C985" s="45"/>
      <c r="D985" s="45"/>
      <c r="E985" s="45"/>
      <c r="F985" s="45"/>
      <c r="G985" s="45"/>
      <c r="H985" s="45"/>
      <c r="I985" s="4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4"/>
      <c r="B986" s="44"/>
      <c r="C986" s="45"/>
      <c r="D986" s="45"/>
      <c r="E986" s="45"/>
      <c r="F986" s="45"/>
      <c r="G986" s="45"/>
      <c r="H986" s="45"/>
      <c r="I986" s="4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4"/>
      <c r="B987" s="44"/>
      <c r="C987" s="45"/>
      <c r="D987" s="45"/>
      <c r="E987" s="45"/>
      <c r="F987" s="45"/>
      <c r="G987" s="45"/>
      <c r="H987" s="45"/>
      <c r="I987" s="4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4"/>
      <c r="B988" s="44"/>
      <c r="C988" s="45"/>
      <c r="D988" s="45"/>
      <c r="E988" s="45"/>
      <c r="F988" s="45"/>
      <c r="G988" s="45"/>
      <c r="H988" s="45"/>
      <c r="I988" s="4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4"/>
      <c r="B989" s="44"/>
      <c r="C989" s="45"/>
      <c r="D989" s="45"/>
      <c r="E989" s="45"/>
      <c r="F989" s="45"/>
      <c r="G989" s="45"/>
      <c r="H989" s="45"/>
      <c r="I989" s="4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4"/>
      <c r="B990" s="44"/>
      <c r="C990" s="45"/>
      <c r="D990" s="45"/>
      <c r="E990" s="45"/>
      <c r="F990" s="45"/>
      <c r="G990" s="45"/>
      <c r="H990" s="45"/>
      <c r="I990" s="4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4"/>
      <c r="B991" s="44"/>
      <c r="C991" s="45"/>
      <c r="D991" s="45"/>
      <c r="E991" s="45"/>
      <c r="F991" s="45"/>
      <c r="G991" s="45"/>
      <c r="H991" s="45"/>
      <c r="I991" s="4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4"/>
      <c r="B992" s="44"/>
      <c r="C992" s="45"/>
      <c r="D992" s="45"/>
      <c r="E992" s="45"/>
      <c r="F992" s="45"/>
      <c r="G992" s="45"/>
      <c r="H992" s="45"/>
      <c r="I992" s="4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4"/>
      <c r="B993" s="44"/>
      <c r="C993" s="45"/>
      <c r="D993" s="45"/>
      <c r="E993" s="45"/>
      <c r="F993" s="45"/>
      <c r="G993" s="45"/>
      <c r="H993" s="45"/>
      <c r="I993" s="4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4"/>
      <c r="B994" s="44"/>
      <c r="C994" s="45"/>
      <c r="D994" s="45"/>
      <c r="E994" s="45"/>
      <c r="F994" s="45"/>
      <c r="G994" s="45"/>
      <c r="H994" s="45"/>
      <c r="I994" s="4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4"/>
      <c r="B995" s="44"/>
      <c r="C995" s="45"/>
      <c r="D995" s="45"/>
      <c r="E995" s="45"/>
      <c r="F995" s="45"/>
      <c r="G995" s="45"/>
      <c r="H995" s="45"/>
      <c r="I995" s="4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4"/>
      <c r="B996" s="44"/>
      <c r="C996" s="45"/>
      <c r="D996" s="45"/>
      <c r="E996" s="45"/>
      <c r="F996" s="45"/>
      <c r="G996" s="45"/>
      <c r="H996" s="45"/>
      <c r="I996" s="4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4"/>
      <c r="B997" s="44"/>
      <c r="C997" s="45"/>
      <c r="D997" s="45"/>
      <c r="E997" s="45"/>
      <c r="F997" s="45"/>
      <c r="G997" s="45"/>
      <c r="H997" s="45"/>
      <c r="I997" s="4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4"/>
      <c r="B998" s="44"/>
      <c r="C998" s="45"/>
      <c r="D998" s="45"/>
      <c r="E998" s="45"/>
      <c r="F998" s="45"/>
      <c r="G998" s="45"/>
      <c r="H998" s="45"/>
      <c r="I998" s="4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4"/>
      <c r="B999" s="44"/>
      <c r="C999" s="45"/>
      <c r="D999" s="45"/>
      <c r="E999" s="45"/>
      <c r="F999" s="45"/>
      <c r="G999" s="45"/>
      <c r="H999" s="45"/>
      <c r="I999" s="4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6"/>
    <hyperlink r:id="rId21" ref="B27"/>
    <hyperlink r:id="rId22" ref="B28"/>
    <hyperlink r:id="rId23" ref="B29"/>
    <hyperlink r:id="rId24" ref="B30"/>
    <hyperlink r:id="rId25" ref="B31"/>
    <hyperlink r:id="rId26" ref="B32"/>
    <hyperlink r:id="rId27" ref="B33"/>
    <hyperlink r:id="rId28" ref="B34"/>
    <hyperlink r:id="rId29" ref="B35"/>
    <hyperlink r:id="rId30" ref="B36"/>
    <hyperlink r:id="rId31" ref="A42"/>
    <hyperlink r:id="rId32" ref="B42"/>
    <hyperlink r:id="rId33" ref="B43"/>
    <hyperlink r:id="rId34" ref="B44"/>
    <hyperlink r:id="rId35" ref="B45"/>
    <hyperlink r:id="rId36" ref="B46"/>
    <hyperlink r:id="rId37" ref="B47"/>
    <hyperlink r:id="rId38" ref="B48"/>
    <hyperlink r:id="rId39" ref="A51"/>
    <hyperlink r:id="rId40" ref="B51"/>
    <hyperlink r:id="rId41" ref="B52"/>
    <hyperlink r:id="rId42" ref="B53"/>
    <hyperlink r:id="rId43" ref="B54"/>
    <hyperlink r:id="rId44" ref="B55"/>
    <hyperlink r:id="rId45" ref="B56"/>
    <hyperlink r:id="rId46" ref="B57"/>
    <hyperlink r:id="rId47" ref="B58"/>
    <hyperlink r:id="rId48" ref="B59"/>
    <hyperlink r:id="rId49" ref="B60"/>
    <hyperlink r:id="rId50" ref="B61"/>
    <hyperlink r:id="rId51" ref="B64"/>
    <hyperlink r:id="rId52" ref="B65"/>
    <hyperlink r:id="rId53" ref="B66"/>
    <hyperlink r:id="rId54" ref="B67"/>
    <hyperlink r:id="rId55" ref="B68"/>
    <hyperlink r:id="rId56" ref="B69"/>
    <hyperlink r:id="rId57" ref="B70"/>
    <hyperlink r:id="rId58" ref="B71"/>
    <hyperlink r:id="rId59" ref="B72"/>
    <hyperlink r:id="rId60" ref="B73"/>
    <hyperlink r:id="rId61" ref="B74"/>
    <hyperlink r:id="rId62" ref="A76"/>
    <hyperlink r:id="rId63" ref="B76"/>
    <hyperlink r:id="rId64" ref="B77"/>
    <hyperlink r:id="rId65" ref="B78"/>
    <hyperlink r:id="rId66" ref="B79"/>
    <hyperlink r:id="rId67" ref="B80"/>
    <hyperlink r:id="rId68" ref="B81"/>
    <hyperlink r:id="rId69" ref="B82"/>
    <hyperlink r:id="rId70" ref="B84"/>
    <hyperlink r:id="rId71" ref="B85"/>
    <hyperlink r:id="rId72" ref="B86"/>
    <hyperlink r:id="rId73" ref="B87"/>
    <hyperlink r:id="rId74" ref="A93"/>
    <hyperlink r:id="rId75" ref="B93"/>
    <hyperlink r:id="rId76" ref="B94"/>
    <hyperlink r:id="rId77" ref="B95"/>
    <hyperlink r:id="rId78" ref="B96"/>
    <hyperlink r:id="rId79" ref="B97"/>
    <hyperlink r:id="rId80" ref="B98"/>
    <hyperlink r:id="rId81" ref="A100"/>
    <hyperlink r:id="rId82" ref="B100"/>
    <hyperlink r:id="rId83" ref="B101"/>
    <hyperlink r:id="rId84" ref="B102"/>
    <hyperlink r:id="rId85" ref="B103"/>
    <hyperlink r:id="rId86" ref="A109"/>
    <hyperlink r:id="rId87" ref="B109"/>
    <hyperlink r:id="rId88" ref="B110"/>
    <hyperlink r:id="rId89" ref="B111"/>
    <hyperlink r:id="rId90" ref="A113"/>
    <hyperlink r:id="rId91" ref="B113"/>
    <hyperlink r:id="rId92" ref="B114"/>
    <hyperlink r:id="rId93" ref="B115"/>
    <hyperlink r:id="rId94" ref="B116"/>
    <hyperlink r:id="rId95" ref="B117"/>
    <hyperlink r:id="rId96" ref="B118"/>
    <hyperlink r:id="rId97" ref="B119"/>
    <hyperlink r:id="rId98" ref="B120"/>
    <hyperlink r:id="rId99" ref="B121"/>
    <hyperlink r:id="rId100" ref="B122"/>
    <hyperlink r:id="rId101" ref="B123"/>
    <hyperlink r:id="rId102" ref="B124"/>
    <hyperlink r:id="rId103" ref="B125"/>
    <hyperlink r:id="rId104" ref="B126"/>
    <hyperlink r:id="rId105" ref="A130"/>
    <hyperlink r:id="rId106" ref="B130"/>
    <hyperlink r:id="rId107" ref="B131"/>
    <hyperlink r:id="rId108" ref="B132"/>
    <hyperlink r:id="rId109" ref="B133"/>
    <hyperlink r:id="rId110" ref="B134"/>
    <hyperlink r:id="rId111" ref="B135"/>
    <hyperlink r:id="rId112" ref="B136"/>
    <hyperlink r:id="rId113" ref="A137"/>
    <hyperlink r:id="rId114" ref="B137"/>
    <hyperlink r:id="rId115" ref="B138"/>
    <hyperlink r:id="rId116" ref="B139"/>
    <hyperlink r:id="rId117" ref="B140"/>
    <hyperlink r:id="rId118" ref="B141"/>
    <hyperlink r:id="rId119" ref="B142"/>
    <hyperlink r:id="rId120" ref="B143"/>
    <hyperlink r:id="rId121" ref="A147"/>
    <hyperlink r:id="rId122" ref="B147"/>
    <hyperlink r:id="rId123" ref="B148"/>
    <hyperlink r:id="rId124" ref="B149"/>
  </hyperlinks>
  <printOptions/>
  <pageMargins bottom="0.75" footer="0.0" header="0.0" left="0.7" right="0.7" top="0.75"/>
  <pageSetup paperSize="9" orientation="portrait"/>
  <drawing r:id="rId1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8.86"/>
    <col customWidth="1" min="3" max="3" width="18.29"/>
    <col customWidth="1" min="4" max="4" width="36.0"/>
    <col customWidth="1" min="5" max="5" width="9.71"/>
    <col customWidth="1" min="6" max="6" width="10.0"/>
    <col customWidth="1" min="7" max="7" width="10.29"/>
    <col customWidth="1" min="8" max="8" width="8.86"/>
    <col customWidth="1" min="9" max="9" width="20.0"/>
    <col customWidth="1" min="10" max="10" width="18.71"/>
    <col customWidth="1" min="11" max="11" width="22.0"/>
    <col customWidth="1" min="12" max="12" width="18.86"/>
    <col customWidth="1" min="13" max="13" width="10.29"/>
    <col customWidth="1" min="14" max="14" width="8.86"/>
    <col customWidth="1" min="15" max="15" width="9.14"/>
    <col customWidth="1" min="16" max="16" width="8.86"/>
    <col customWidth="1" min="17" max="17" width="25.43"/>
    <col customWidth="1" min="18" max="26" width="8.86"/>
  </cols>
  <sheetData>
    <row r="1" ht="16.5" customHeight="1">
      <c r="B1" s="14" t="s">
        <v>46</v>
      </c>
      <c r="C1" s="14"/>
      <c r="D1" s="14" t="s">
        <v>49</v>
      </c>
      <c r="E1" s="14" t="s">
        <v>50</v>
      </c>
      <c r="F1" s="14" t="s">
        <v>51</v>
      </c>
      <c r="G1" s="14" t="s">
        <v>52</v>
      </c>
    </row>
    <row r="2" ht="16.5" customHeight="1">
      <c r="B2" s="15" t="str">
        <f>'Coverage I'!A1</f>
        <v>region</v>
      </c>
      <c r="C2" s="15" t="str">
        <f>'Coverage I'!B1</f>
        <v>governorate</v>
      </c>
      <c r="H2" s="16" t="s">
        <v>54</v>
      </c>
      <c r="I2" s="17"/>
      <c r="J2" s="17"/>
      <c r="K2" s="17"/>
      <c r="L2" s="17"/>
      <c r="M2" s="17"/>
      <c r="N2" s="18"/>
    </row>
    <row r="3" ht="16.5" customHeight="1">
      <c r="B3" s="19" t="str">
        <f>'Coverage I'!A2</f>
        <v>RIYADH</v>
      </c>
      <c r="C3" s="19" t="str">
        <f>'Coverage I'!B2</f>
        <v>RIYADH</v>
      </c>
      <c r="D3" s="20">
        <f>'Coverage I'!E2/'Coverage I'!$D2</f>
        <v>1</v>
      </c>
      <c r="E3" s="20">
        <f>'Coverage I'!H2/'Coverage I'!C2</f>
        <v>0.0000001666666667</v>
      </c>
      <c r="F3" s="20">
        <f>'Coverage I'!I2/'Coverage I'!C2</f>
        <v>0</v>
      </c>
      <c r="G3" s="21">
        <f t="shared" ref="G3:G5" si="1">F3+E3+$D3</f>
        <v>1.000000167</v>
      </c>
      <c r="H3" s="22"/>
      <c r="N3" s="23"/>
    </row>
    <row r="4" ht="16.5" customHeight="1">
      <c r="B4" s="24" t="str">
        <f>'Coverage I'!A3</f>
        <v>RIYADH</v>
      </c>
      <c r="C4" s="25" t="str">
        <f>'Coverage I'!B3</f>
        <v> Al Diriyah</v>
      </c>
      <c r="D4" s="26">
        <f>'Coverage I'!E3/'Coverage I'!$D3</f>
        <v>0.8873244885</v>
      </c>
      <c r="E4" s="26">
        <f>'Coverage I'!H3/'Coverage I'!C3</f>
        <v>0.009870043876</v>
      </c>
      <c r="F4" s="26">
        <f>'Coverage I'!I3/'Coverage I'!C3</f>
        <v>0.1028028499</v>
      </c>
      <c r="G4" s="21">
        <f t="shared" si="1"/>
        <v>0.9999973822</v>
      </c>
      <c r="H4" s="27"/>
      <c r="I4" s="28"/>
      <c r="J4" s="28"/>
      <c r="K4" s="28"/>
      <c r="L4" s="28"/>
      <c r="M4" s="28"/>
      <c r="N4" s="29"/>
      <c r="O4" s="30"/>
      <c r="P4" s="31" t="s">
        <v>63</v>
      </c>
      <c r="Q4" s="18"/>
    </row>
    <row r="5" ht="16.5" customHeight="1">
      <c r="B5" s="19" t="str">
        <f>'Coverage I'!A4</f>
        <v>RIYADH</v>
      </c>
      <c r="C5" s="32" t="str">
        <f>'Coverage I'!B4</f>
        <v> Al Kharj</v>
      </c>
      <c r="D5" s="20">
        <f>'Coverage I'!E4/'Coverage I'!$D4</f>
        <v>0.4507146655</v>
      </c>
      <c r="E5" s="20">
        <f>'Coverage I'!H4/'Coverage I'!C4</f>
        <v>0</v>
      </c>
      <c r="F5" s="20">
        <f>'Coverage I'!I4/'Coverage I'!C4</f>
        <v>0.5492849651</v>
      </c>
      <c r="G5" s="21">
        <f t="shared" si="1"/>
        <v>0.9999996307</v>
      </c>
      <c r="H5" s="33"/>
      <c r="I5" s="34"/>
      <c r="J5" s="35" t="s">
        <v>72</v>
      </c>
      <c r="K5" s="35" t="s">
        <v>73</v>
      </c>
      <c r="L5" s="35" t="s">
        <v>74</v>
      </c>
      <c r="M5" s="35" t="s">
        <v>75</v>
      </c>
      <c r="N5" s="33"/>
      <c r="O5" s="36"/>
      <c r="P5" s="27"/>
      <c r="Q5" s="29"/>
    </row>
    <row r="6" ht="16.5" customHeight="1">
      <c r="B6" s="24" t="str">
        <f>'Coverage I'!A5</f>
        <v>RIYADH</v>
      </c>
      <c r="C6" s="25" t="str">
        <f>'Coverage I'!B5</f>
        <v> Al Duwadimi</v>
      </c>
      <c r="D6" s="26">
        <f>'Coverage I'!E5/'Coverage I'!D5</f>
        <v>0.4929777629</v>
      </c>
      <c r="E6" s="26">
        <f>'Coverage I'!H5/'Coverage I'!C5</f>
        <v>0.0501459461</v>
      </c>
      <c r="F6" s="26">
        <f>'Coverage I'!I5/'Coverage I'!C5</f>
        <v>0.4272678323</v>
      </c>
      <c r="G6" s="21">
        <f t="shared" ref="G6:G151" si="2">F6+E6+D6</f>
        <v>0.9703915414</v>
      </c>
      <c r="H6" s="33"/>
      <c r="I6" s="37" t="str">
        <f>B3</f>
        <v>RIYADH</v>
      </c>
      <c r="J6" s="38">
        <f t="shared" ref="J6:J18" si="3">M6-K6-L6</f>
        <v>0.7628532401</v>
      </c>
      <c r="K6" s="38">
        <f>SUMPRODUCT(E3:E25,'Coverage I'!$D2:$D24)/SUM('Coverage I'!$D2:$D24)</f>
        <v>0.08522152353</v>
      </c>
      <c r="L6" s="38">
        <f>SUMPRODUCT(F3:F25,'Coverage I'!$D2:$D24)/SUM('Coverage I'!$D2:$D24)</f>
        <v>0.1402168909</v>
      </c>
      <c r="M6" s="38">
        <f>SUMPRODUCT(G3:G25,'Coverage I'!$D2:$D24)/SUM('Coverage I'!$D2:$D24)</f>
        <v>0.9882916545</v>
      </c>
      <c r="N6" s="33"/>
      <c r="O6" s="36"/>
      <c r="P6" s="39">
        <f>SUMPRODUCT(G3:G151,'Coverage I'!E2:E150)/SUM('Coverage I'!E2:E150)</f>
        <v>0.9805510769</v>
      </c>
      <c r="Q6" s="18"/>
    </row>
    <row r="7" ht="16.5" customHeight="1">
      <c r="B7" s="19" t="str">
        <f>'Coverage I'!A6</f>
        <v>RIYADH</v>
      </c>
      <c r="C7" s="32" t="str">
        <f>'Coverage I'!B6</f>
        <v> Al Majma'ah</v>
      </c>
      <c r="D7" s="20">
        <f>'Coverage I'!E6/'Coverage I'!D6</f>
        <v>0.9859196155</v>
      </c>
      <c r="E7" s="20">
        <f>'Coverage I'!H6/'Coverage I'!C6</f>
        <v>0.009368464204</v>
      </c>
      <c r="F7" s="20">
        <f>'Coverage I'!I6/'Coverage I'!C6</f>
        <v>0.004712953703</v>
      </c>
      <c r="G7" s="21">
        <f t="shared" si="2"/>
        <v>1.000001033</v>
      </c>
      <c r="H7" s="33"/>
      <c r="I7" s="40" t="str">
        <f>B26</f>
        <v>MAKKAH</v>
      </c>
      <c r="J7" s="38">
        <f t="shared" si="3"/>
        <v>0.5342402035</v>
      </c>
      <c r="K7" s="41">
        <f>SUMPRODUCT(E26:E42,'Coverage I'!$D25:$D41)/SUM('Coverage I'!$D25:$D41)</f>
        <v>0.2575162736</v>
      </c>
      <c r="L7" s="41">
        <f>SUMPRODUCT(F26:F42,'Coverage I'!$D25:$D41)/SUM('Coverage I'!$D25:$D41)</f>
        <v>0.1877849663</v>
      </c>
      <c r="M7" s="41">
        <f>SUMPRODUCT(G26:G42,'Coverage I'!$D25:$D41)/SUM('Coverage I'!$D25:$D41)</f>
        <v>0.9795414434</v>
      </c>
      <c r="N7" s="33"/>
      <c r="O7" s="36"/>
      <c r="P7" s="22"/>
      <c r="Q7" s="23"/>
    </row>
    <row r="8" ht="16.5" customHeight="1">
      <c r="B8" s="24" t="str">
        <f>'Coverage I'!A7</f>
        <v>RIYADH</v>
      </c>
      <c r="C8" s="25" t="str">
        <f>'Coverage I'!B7</f>
        <v> Al Quway'iyah</v>
      </c>
      <c r="D8" s="26">
        <f>'Coverage I'!E7/'Coverage I'!D7</f>
        <v>0.6901386196</v>
      </c>
      <c r="E8" s="26">
        <f>'Coverage I'!H7/'Coverage I'!C7</f>
        <v>0.1493252826</v>
      </c>
      <c r="F8" s="26">
        <f>'Coverage I'!I7/'Coverage I'!C7</f>
        <v>0.1605346611</v>
      </c>
      <c r="G8" s="21">
        <f t="shared" si="2"/>
        <v>0.9999985632</v>
      </c>
      <c r="H8" s="33"/>
      <c r="I8" s="42" t="str">
        <f>B43</f>
        <v> Madinah</v>
      </c>
      <c r="J8" s="38">
        <f t="shared" si="3"/>
        <v>0.4879638577</v>
      </c>
      <c r="K8" s="38">
        <f>SUMPRODUCT(E43:E52,'Coverage I'!$D42:$D51)/SUM('Coverage I'!$D42:$D51)</f>
        <v>0.09614706417</v>
      </c>
      <c r="L8" s="38">
        <f>SUMPRODUCT(F43:F52,'Coverage I'!$D42:$D51)/SUM('Coverage I'!$D42:$D51)</f>
        <v>0.3754149076</v>
      </c>
      <c r="M8" s="38">
        <f>SUMPRODUCT(G43:G52,'Coverage I'!$D42:$D51)/SUM('Coverage I'!$D42:$D51)</f>
        <v>0.9595258295</v>
      </c>
      <c r="N8" s="33"/>
      <c r="O8" s="36"/>
      <c r="P8" s="27"/>
      <c r="Q8" s="29"/>
    </row>
    <row r="9" ht="16.5" customHeight="1">
      <c r="B9" s="19" t="str">
        <f>'Coverage I'!A8</f>
        <v>RIYADH</v>
      </c>
      <c r="C9" s="32" t="str">
        <f>'Coverage I'!B8</f>
        <v>Wadi Al Dawasir</v>
      </c>
      <c r="D9" s="20">
        <f>'Coverage I'!E8/'Coverage I'!D8</f>
        <v>0.2817133443</v>
      </c>
      <c r="E9" s="20">
        <f>'Coverage I'!H8/'Coverage I'!C8</f>
        <v>0.2154897494</v>
      </c>
      <c r="F9" s="20">
        <f>'Coverage I'!I8/'Coverage I'!C8</f>
        <v>0.4193107502</v>
      </c>
      <c r="G9" s="21">
        <f t="shared" si="2"/>
        <v>0.916513844</v>
      </c>
      <c r="H9" s="33"/>
      <c r="I9" s="43" t="str">
        <f>B52</f>
        <v>Qassim</v>
      </c>
      <c r="J9" s="38">
        <f t="shared" si="3"/>
        <v>0.2226445275</v>
      </c>
      <c r="K9" s="41">
        <f>SUMPRODUCT(E52:$E65,'Coverage I'!$D51:$D64/SUM('Coverage I'!$D51:$D64))</f>
        <v>0.1734524669</v>
      </c>
      <c r="L9" s="41">
        <f>SUMPRODUCT(F52:$F65,'Coverage I'!$D51:$D64/SUM('Coverage I'!$D51:$D64))</f>
        <v>0.2043679096</v>
      </c>
      <c r="M9" s="41">
        <f>SUMPRODUCT(D52:$D65,'Coverage I'!$D51:$D64/SUM('Coverage I'!$D51:$D64))</f>
        <v>0.600464904</v>
      </c>
      <c r="N9" s="33"/>
      <c r="O9" s="36"/>
    </row>
    <row r="10" ht="16.5" customHeight="1">
      <c r="B10" s="24" t="str">
        <f>'Coverage I'!A9</f>
        <v>RIYADH</v>
      </c>
      <c r="C10" s="25" t="str">
        <f>'Coverage I'!B9</f>
        <v> Al Aflaj</v>
      </c>
      <c r="D10" s="26">
        <f>'Coverage I'!E9/'Coverage I'!D9</f>
        <v>0.4507028323</v>
      </c>
      <c r="E10" s="26">
        <f>'Coverage I'!H9/'Coverage I'!C9</f>
        <v>0</v>
      </c>
      <c r="F10" s="26">
        <f>'Coverage I'!I9/'Coverage I'!C9</f>
        <v>0.549297147</v>
      </c>
      <c r="G10" s="21">
        <f t="shared" si="2"/>
        <v>0.9999999793</v>
      </c>
      <c r="H10" s="33"/>
      <c r="I10" s="37" t="str">
        <f>B65</f>
        <v>Eastern Province</v>
      </c>
      <c r="J10" s="38">
        <f t="shared" si="3"/>
        <v>0.4763554786</v>
      </c>
      <c r="K10" s="38">
        <f>SUMPRODUCT(E67:E76,'Coverage I'!$D66:$D75)/SUM('Coverage I'!$D66:$D75)</f>
        <v>0.2171726213</v>
      </c>
      <c r="L10" s="38">
        <f>SUMPRODUCT(F67:F76,'Coverage I'!$D66:$D75)/SUM('Coverage I'!$D66:$D75)</f>
        <v>0.2716429648</v>
      </c>
      <c r="M10" s="38">
        <f>SUMPRODUCT(G67:G76,'Coverage I'!$D66:$D75)/SUM('Coverage I'!$D66:$D75)</f>
        <v>0.9651710647</v>
      </c>
      <c r="N10" s="33"/>
      <c r="O10" s="36"/>
    </row>
    <row r="11" ht="16.5" customHeight="1">
      <c r="B11" s="19" t="str">
        <f>'Coverage I'!A10</f>
        <v>RIYADH</v>
      </c>
      <c r="C11" s="32" t="str">
        <f>'Coverage I'!B10</f>
        <v>Al Zulfi</v>
      </c>
      <c r="D11" s="20">
        <f>'Coverage I'!E10/'Coverage I'!D10</f>
        <v>0.4225317368</v>
      </c>
      <c r="E11" s="20">
        <f>'Coverage I'!H10/'Coverage I'!C10</f>
        <v>0.3675373524</v>
      </c>
      <c r="F11" s="20">
        <f>'Coverage I'!I10/'Coverage I'!C10</f>
        <v>0.08693617562</v>
      </c>
      <c r="G11" s="21">
        <f t="shared" si="2"/>
        <v>0.8770052649</v>
      </c>
      <c r="H11" s="33"/>
      <c r="I11" s="43" t="str">
        <f>B77</f>
        <v>Asir </v>
      </c>
      <c r="J11" s="38">
        <f t="shared" si="3"/>
        <v>0.5999102022</v>
      </c>
      <c r="K11" s="41">
        <f>SUMPRODUCT(E77:E94,'Coverage I'!$D76:$D93)/SUM('Coverage I'!$D76:$D93)</f>
        <v>0.1686465827</v>
      </c>
      <c r="L11" s="41">
        <f>SUMPRODUCT(F77:F94,'Coverage I'!$D76:$D93)/SUM('Coverage I'!$D76:$D93)</f>
        <v>0.2035727065</v>
      </c>
      <c r="M11" s="41">
        <f>SUMPRODUCT(G77:G94,'Coverage I'!$D76:$D93)/SUM('Coverage I'!$D76:$D93)</f>
        <v>0.9721294913</v>
      </c>
      <c r="N11" s="33"/>
      <c r="O11" s="36"/>
    </row>
    <row r="12" ht="16.5" customHeight="1">
      <c r="B12" s="24" t="str">
        <f>'Coverage I'!A11</f>
        <v>RIYADH</v>
      </c>
      <c r="C12" s="25" t="str">
        <f>'Coverage I'!B11</f>
        <v> Shuqrah</v>
      </c>
      <c r="D12" s="26">
        <f>'Coverage I'!E11/'Coverage I'!D11</f>
        <v>0.6338009232</v>
      </c>
      <c r="E12" s="26">
        <f>'Coverage I'!H11/'Coverage I'!C11</f>
        <v>0.1464796756</v>
      </c>
      <c r="F12" s="26">
        <f>'Coverage I'!I11/'Coverage I'!C11</f>
        <v>0.2172127957</v>
      </c>
      <c r="G12" s="21">
        <f t="shared" si="2"/>
        <v>0.9974933945</v>
      </c>
      <c r="H12" s="33"/>
      <c r="I12" s="42" t="str">
        <f>B94</f>
        <v>Tabuk </v>
      </c>
      <c r="J12" s="38">
        <f t="shared" si="3"/>
        <v>0.6675684482</v>
      </c>
      <c r="K12" s="38">
        <f>SUMPRODUCT(E94:E100,'Coverage I'!$D93:$D99)/SUM('Coverage I'!$D93:$D99)</f>
        <v>0.05906244074</v>
      </c>
      <c r="L12" s="38">
        <f>SUMPRODUCT(F94:F100,'Coverage I'!$D93:$D99)/SUM('Coverage I'!$D93:$D99)</f>
        <v>0.2538300853</v>
      </c>
      <c r="M12" s="38">
        <f>SUMPRODUCT(G94:G100,'Coverage I'!$D93:$D99)/SUM('Coverage I'!$D93:$D99)</f>
        <v>0.9804609743</v>
      </c>
      <c r="N12" s="33"/>
      <c r="O12" s="36"/>
    </row>
    <row r="13" ht="16.5" customHeight="1">
      <c r="B13" s="19" t="str">
        <f>'Coverage I'!A12</f>
        <v>RIYADH</v>
      </c>
      <c r="C13" s="32" t="str">
        <f>'Coverage I'!B12</f>
        <v> Howtat Bani Tamim</v>
      </c>
      <c r="D13" s="20">
        <f>'Coverage I'!E12/'Coverage I'!D12</f>
        <v>0.7887722805</v>
      </c>
      <c r="E13" s="20">
        <f>'Coverage I'!H12/'Coverage I'!C12</f>
        <v>0.1056116327</v>
      </c>
      <c r="F13" s="20">
        <f>'Coverage I'!I12/'Coverage I'!C12</f>
        <v>0.09299075316</v>
      </c>
      <c r="G13" s="21">
        <f t="shared" si="2"/>
        <v>0.9873746664</v>
      </c>
      <c r="H13" s="33"/>
      <c r="I13" s="43" t="str">
        <f>B101</f>
        <v>Hail </v>
      </c>
      <c r="J13" s="38">
        <f t="shared" si="3"/>
        <v>0.4895371839</v>
      </c>
      <c r="K13" s="41">
        <f>SUMPRODUCT(E101:E109,'Coverage I'!$D100:$D108)/SUM('Coverage I'!$D100:$D108)</f>
        <v>0.2007967125</v>
      </c>
      <c r="L13" s="41">
        <f>SUMPRODUCT(F101:F109,'Coverage I'!$D100:$D108)/SUM('Coverage I'!$D100:$D108)</f>
        <v>0.286458244</v>
      </c>
      <c r="M13" s="41">
        <f>SUMPRODUCT(G101:G109,'Coverage I'!$D100:$D108)/SUM('Coverage I'!$D100:$D108)</f>
        <v>0.9767921404</v>
      </c>
      <c r="N13" s="33"/>
      <c r="O13" s="36"/>
    </row>
    <row r="14" ht="16.5" customHeight="1">
      <c r="B14" s="24" t="str">
        <f>'Coverage I'!A13</f>
        <v>RIYADH</v>
      </c>
      <c r="C14" s="25" t="str">
        <f>'Coverage I'!B13</f>
        <v>Afif </v>
      </c>
      <c r="D14" s="26">
        <f>'Coverage I'!E13/'Coverage I'!D13</f>
        <v>0.6760500921</v>
      </c>
      <c r="E14" s="26">
        <f>'Coverage I'!H13/'Coverage I'!C13</f>
        <v>0.06007640473</v>
      </c>
      <c r="F14" s="26">
        <f>'Coverage I'!I13/'Coverage I'!C13</f>
        <v>0.2616682244</v>
      </c>
      <c r="G14" s="21">
        <f t="shared" si="2"/>
        <v>0.9977947212</v>
      </c>
      <c r="H14" s="33"/>
      <c r="I14" s="42" t="str">
        <f>B110</f>
        <v>Northern Borders</v>
      </c>
      <c r="J14" s="38">
        <f t="shared" si="3"/>
        <v>0.4780540861</v>
      </c>
      <c r="K14" s="38">
        <f>SUMPRODUCT(E110:E114,'Coverage I'!$D109:$D113)/SUM('Coverage I'!$D109:$D113)</f>
        <v>0.2490999508</v>
      </c>
      <c r="L14" s="38">
        <f>SUMPRODUCT(F110:F114,'Coverage I'!$D109:$D113)/SUM('Coverage I'!$D109:$D113)</f>
        <v>0.2584011935</v>
      </c>
      <c r="M14" s="38">
        <f>SUMPRODUCT(G110:G114,'Coverage I'!$D109:$D113)/SUM('Coverage I'!$D109:$D113)</f>
        <v>0.9855552304</v>
      </c>
      <c r="N14" s="33"/>
      <c r="O14" s="36"/>
    </row>
    <row r="15" ht="16.5" customHeight="1">
      <c r="B15" s="19" t="str">
        <f>'Coverage I'!A14</f>
        <v>RIYADH</v>
      </c>
      <c r="C15" s="32" t="str">
        <f>'Coverage I'!B14</f>
        <v> Al Sulayyil</v>
      </c>
      <c r="D15" s="20">
        <f>'Coverage I'!E14/'Coverage I'!D14</f>
        <v>0.3380273595</v>
      </c>
      <c r="E15" s="20">
        <f>'Coverage I'!H14/'Coverage I'!C14</f>
        <v>0.3971836063</v>
      </c>
      <c r="F15" s="20">
        <f>'Coverage I'!I14/'Coverage I'!C14</f>
        <v>0.2647906945</v>
      </c>
      <c r="G15" s="21">
        <f t="shared" si="2"/>
        <v>1.00000166</v>
      </c>
      <c r="H15" s="33"/>
      <c r="I15" s="43" t="str">
        <f>B114</f>
        <v>Jizan </v>
      </c>
      <c r="J15" s="38">
        <f t="shared" si="3"/>
        <v>0.4609260878</v>
      </c>
      <c r="K15" s="41">
        <f>SUMPRODUCT(E114:E130,'Coverage I'!$D113:$D129)/SUM('Coverage I'!$D113:$D129)</f>
        <v>0.1804706873</v>
      </c>
      <c r="L15" s="41">
        <f>SUMPRODUCT(F114:F130,'Coverage I'!$D113:$D129)/SUM('Coverage I'!$D113:$D129)</f>
        <v>0.3188558143</v>
      </c>
      <c r="M15" s="41">
        <f>SUMPRODUCT(G114:G130,'Coverage I'!$D113:$D129)/SUM('Coverage I'!$D113:$D129)</f>
        <v>0.9602525895</v>
      </c>
      <c r="N15" s="33"/>
      <c r="O15" s="36"/>
    </row>
    <row r="16" ht="16.5" customHeight="1">
      <c r="B16" s="24" t="str">
        <f>'Coverage I'!A15</f>
        <v>RIYADH</v>
      </c>
      <c r="C16" s="25" t="str">
        <f>'Coverage I'!B15</f>
        <v> Dhurma</v>
      </c>
      <c r="D16" s="26">
        <f>'Coverage I'!E15/'Coverage I'!D15</f>
        <v>0.2535206216</v>
      </c>
      <c r="E16" s="26">
        <f>'Coverage I'!H15/'Coverage I'!C15</f>
        <v>0.5111056179</v>
      </c>
      <c r="F16" s="26">
        <f>'Coverage I'!I15/'Coverage I'!C15</f>
        <v>0.1681302605</v>
      </c>
      <c r="G16" s="21">
        <f t="shared" si="2"/>
        <v>0.9327565</v>
      </c>
      <c r="H16" s="33"/>
      <c r="I16" s="42" t="str">
        <f>B131</f>
        <v>Najran </v>
      </c>
      <c r="J16" s="38">
        <f t="shared" si="3"/>
        <v>0.5373980158</v>
      </c>
      <c r="K16" s="38">
        <f>SUMPRODUCT(E131:E137,'Coverage I'!$D130:$D136)/SUM('Coverage I'!$D130:$D136)</f>
        <v>0.2650341982</v>
      </c>
      <c r="L16" s="38">
        <f>SUMPRODUCT(F131:F137,'Coverage I'!$D130:$D136)/SUM('Coverage I'!$D130:$D136)</f>
        <v>0.1574669329</v>
      </c>
      <c r="M16" s="38">
        <f>SUMPRODUCT(G131:G137,'Coverage I'!$D130:$D136)/SUM('Coverage I'!$D130:$D136)</f>
        <v>0.9598991469</v>
      </c>
      <c r="N16" s="33"/>
      <c r="O16" s="36"/>
    </row>
    <row r="17" ht="16.5" customHeight="1">
      <c r="B17" s="19" t="str">
        <f>'Coverage I'!A16</f>
        <v>RIYADH</v>
      </c>
      <c r="C17" s="32" t="str">
        <f>'Coverage I'!B16</f>
        <v> Al Muzahimiyah</v>
      </c>
      <c r="D17" s="20">
        <f>'Coverage I'!E16/'Coverage I'!D16</f>
        <v>0.9859114914</v>
      </c>
      <c r="E17" s="20">
        <f>'Coverage I'!H16/'Coverage I'!C16</f>
        <v>0.005095848116</v>
      </c>
      <c r="F17" s="20">
        <f>'Coverage I'!I16/'Coverage I'!C16</f>
        <v>0.005346533251</v>
      </c>
      <c r="G17" s="21">
        <f t="shared" si="2"/>
        <v>0.9963538728</v>
      </c>
      <c r="H17" s="33"/>
      <c r="I17" s="43" t="str">
        <f>B138</f>
        <v>Al Bahah </v>
      </c>
      <c r="J17" s="38">
        <f t="shared" si="3"/>
        <v>0.4964101337</v>
      </c>
      <c r="K17" s="41">
        <f>SUMPRODUCT(E138:E147,'Coverage I'!$D137:$D146)/SUM('Coverage I'!$D137:$D146)</f>
        <v>0.2234962699</v>
      </c>
      <c r="L17" s="41">
        <f>SUMPRODUCT(F138:F147,'Coverage I'!$D137:$D146)/SUM('Coverage I'!$D137:$D146)</f>
        <v>0.2614947955</v>
      </c>
      <c r="M17" s="41">
        <f>SUMPRODUCT(G138:G147,'Coverage I'!$D137:$D146)/SUM('Coverage I'!$D137:$D146)</f>
        <v>0.9814011992</v>
      </c>
      <c r="N17" s="33"/>
      <c r="O17" s="36"/>
    </row>
    <row r="18" ht="16.5" customHeight="1">
      <c r="B18" s="24" t="str">
        <f>'Coverage I'!A17</f>
        <v>RIYADH</v>
      </c>
      <c r="C18" s="25" t="str">
        <f>'Coverage I'!B17</f>
        <v> Rumah</v>
      </c>
      <c r="D18" s="26">
        <f>'Coverage I'!E17/'Coverage I'!D17</f>
        <v>0.8873166494</v>
      </c>
      <c r="E18" s="26">
        <f>'Coverage I'!H17/'Coverage I'!C17</f>
        <v>0.07864673811</v>
      </c>
      <c r="F18" s="26">
        <f>'Coverage I'!I17/'Coverage I'!C17</f>
        <v>0.01692851571</v>
      </c>
      <c r="G18" s="21">
        <f t="shared" si="2"/>
        <v>0.9828919032</v>
      </c>
      <c r="H18" s="33"/>
      <c r="I18" s="42" t="str">
        <f>B148</f>
        <v>Al Jawf</v>
      </c>
      <c r="J18" s="38">
        <f t="shared" si="3"/>
        <v>0.6053072829</v>
      </c>
      <c r="K18" s="38">
        <f>SUMPRODUCT(E148:E151,'Coverage I'!$D147:$D150)/SUM('Coverage I'!$D147:$D150)</f>
        <v>0.1148475861</v>
      </c>
      <c r="L18" s="38">
        <f>SUMPRODUCT(F148:F151,'Coverage I'!$D147:$D150)/SUM('Coverage I'!$D147:$D150)</f>
        <v>0.2515461536</v>
      </c>
      <c r="M18" s="38">
        <f>SUMPRODUCT(G148:G151,'Coverage I'!$D147:$D150)/SUM('Coverage I'!$D147:$D150)</f>
        <v>0.9717010226</v>
      </c>
      <c r="N18" s="33"/>
      <c r="O18" s="36"/>
    </row>
    <row r="19" ht="16.5" customHeight="1">
      <c r="B19" s="19" t="str">
        <f>'Coverage I'!A18</f>
        <v>RIYADH</v>
      </c>
      <c r="C19" s="32" t="str">
        <f>'Coverage I'!B18</f>
        <v> Thadiq</v>
      </c>
      <c r="D19" s="20">
        <f>'Coverage I'!E18/'Coverage I'!D18</f>
        <v>0.5915515947</v>
      </c>
      <c r="E19" s="20">
        <f>'Coverage I'!H18/'Coverage I'!C18</f>
        <v>0.3182596821</v>
      </c>
      <c r="F19" s="20">
        <f>'Coverage I'!I18/'Coverage I'!C18</f>
        <v>0.08249213765</v>
      </c>
      <c r="G19" s="21">
        <f t="shared" si="2"/>
        <v>0.9923034145</v>
      </c>
      <c r="I19" s="33"/>
      <c r="J19" s="33"/>
      <c r="K19" s="33"/>
      <c r="L19" s="33"/>
      <c r="M19" s="33"/>
    </row>
    <row r="20" ht="16.5" customHeight="1">
      <c r="B20" s="24" t="str">
        <f>'Coverage I'!A19</f>
        <v>RIYADH</v>
      </c>
      <c r="C20" s="25" t="str">
        <f>'Coverage I'!B19</f>
        <v> Huraymila </v>
      </c>
      <c r="D20" s="26">
        <f>'Coverage I'!E19/'Coverage I'!D19</f>
        <v>0.5915487567</v>
      </c>
      <c r="E20" s="26">
        <f>'Coverage I'!H19/'Coverage I'!C19</f>
        <v>0.04008550363</v>
      </c>
      <c r="F20" s="26">
        <f>'Coverage I'!I19/'Coverage I'!C19</f>
        <v>0.3616712781</v>
      </c>
      <c r="G20" s="21">
        <f t="shared" si="2"/>
        <v>0.9933055384</v>
      </c>
    </row>
    <row r="21" ht="16.5" customHeight="1">
      <c r="B21" s="19" t="str">
        <f>'Coverage I'!A20</f>
        <v>RIYADH</v>
      </c>
      <c r="C21" s="32" t="str">
        <f>'Coverage I'!B20</f>
        <v> Al Hariq</v>
      </c>
      <c r="D21" s="20">
        <f>'Coverage I'!E20/'Coverage I'!D20</f>
        <v>0.6337985748</v>
      </c>
      <c r="E21" s="20">
        <f>'Coverage I'!H20/'Coverage I'!C20</f>
        <v>0.07299878196</v>
      </c>
      <c r="F21" s="20">
        <f>'Coverage I'!I20/'Coverage I'!C20</f>
        <v>0.254835156</v>
      </c>
      <c r="G21" s="21">
        <f t="shared" si="2"/>
        <v>0.9616325127</v>
      </c>
    </row>
    <row r="22" ht="16.5" customHeight="1">
      <c r="B22" s="24" t="str">
        <f>'Coverage I'!A21</f>
        <v>RIYADH</v>
      </c>
      <c r="C22" s="25" t="str">
        <f>'Coverage I'!B21</f>
        <v> Al Ghat</v>
      </c>
      <c r="D22" s="26">
        <f>'Coverage I'!E21/'Coverage I'!D21</f>
        <v>0.2957703466</v>
      </c>
      <c r="E22" s="26">
        <f>'Coverage I'!H21/'Coverage I'!C21</f>
        <v>0.4498014372</v>
      </c>
      <c r="F22" s="26">
        <f>'Coverage I'!I21/'Coverage I'!C21</f>
        <v>0.2544248869</v>
      </c>
      <c r="G22" s="21">
        <f t="shared" si="2"/>
        <v>0.9999966708</v>
      </c>
    </row>
    <row r="23" ht="16.5" customHeight="1">
      <c r="B23" s="19" t="str">
        <f>'Coverage I'!A22</f>
        <v>RIYADH</v>
      </c>
      <c r="C23" s="19" t="str">
        <f>'Coverage I'!B22</f>
        <v>MARAT</v>
      </c>
      <c r="D23" s="20">
        <f>'Coverage I'!E22/'Coverage I'!D22</f>
        <v>0.7605637631</v>
      </c>
      <c r="E23" s="20">
        <f>'Coverage I'!H22/'Coverage I'!C22</f>
        <v>0</v>
      </c>
      <c r="F23" s="20">
        <f>'Coverage I'!I22/'Coverage I'!C22</f>
        <v>0.2197680057</v>
      </c>
      <c r="G23" s="21">
        <f t="shared" si="2"/>
        <v>0.9803317688</v>
      </c>
      <c r="I23" s="21"/>
      <c r="J23" s="21"/>
      <c r="K23" s="21"/>
      <c r="L23" s="21"/>
    </row>
    <row r="24" ht="16.5" customHeight="1">
      <c r="B24" s="24" t="str">
        <f>'Coverage I'!A23</f>
        <v>RIYADH</v>
      </c>
      <c r="C24" s="24" t="str">
        <f>'Coverage I'!B23</f>
        <v>DILAM</v>
      </c>
      <c r="D24" s="26">
        <f>'Coverage I'!E23/'Coverage I'!D23</f>
        <v>0.5633850763</v>
      </c>
      <c r="E24" s="26">
        <f>'Coverage I'!H23/'Coverage I'!C23</f>
        <v>0.1995499654</v>
      </c>
      <c r="F24" s="26">
        <f>'Coverage I'!I23/'Coverage I'!C23</f>
        <v>0.2370701592</v>
      </c>
      <c r="G24" s="21">
        <f t="shared" si="2"/>
        <v>1.000005201</v>
      </c>
    </row>
    <row r="25" ht="16.5" customHeight="1">
      <c r="B25" s="19" t="str">
        <f>'Coverage I'!A24</f>
        <v>RIYADH</v>
      </c>
      <c r="C25" s="19" t="str">
        <f>'Coverage I'!B24</f>
        <v>AL RAYN</v>
      </c>
      <c r="D25" s="20">
        <f>'Coverage I'!E24/'Coverage I'!D24</f>
        <v>0.7887066113</v>
      </c>
      <c r="E25" s="20">
        <f>'Coverage I'!H24/'Coverage I'!C24</f>
        <v>0.12676174</v>
      </c>
      <c r="F25" s="20">
        <f>'Coverage I'!I24/'Coverage I'!C24</f>
        <v>0.06784414345</v>
      </c>
      <c r="G25" s="21">
        <f t="shared" si="2"/>
        <v>0.9833124947</v>
      </c>
    </row>
    <row r="26" ht="16.5" customHeight="1">
      <c r="B26" s="24" t="str">
        <f>'Coverage I'!A25</f>
        <v>MAKKAH</v>
      </c>
      <c r="C26" s="24" t="str">
        <f>'Coverage I'!B25</f>
        <v>MAKKAH</v>
      </c>
      <c r="D26" s="26">
        <f>'Coverage I'!E25/'Coverage I'!D25</f>
        <v>0.4507018943</v>
      </c>
      <c r="E26" s="26">
        <f>'Coverage I'!H25/'Coverage I'!C25</f>
        <v>0.4394401899</v>
      </c>
      <c r="F26" s="26">
        <f>'Coverage I'!I25/'Coverage I'!C25</f>
        <v>0.09362129686</v>
      </c>
      <c r="G26" s="21">
        <f t="shared" si="2"/>
        <v>0.9837633811</v>
      </c>
    </row>
    <row r="27" ht="16.5" customHeight="1">
      <c r="B27" s="19" t="str">
        <f>'Coverage I'!A26</f>
        <v>MAKKAH</v>
      </c>
      <c r="C27" s="32" t="str">
        <f>'Coverage I'!B26</f>
        <v>Jeddah </v>
      </c>
      <c r="D27" s="20">
        <f>'Coverage I'!E26/'Coverage I'!D26</f>
        <v>0.2112656741</v>
      </c>
      <c r="E27" s="20">
        <f>'Coverage I'!H26/'Coverage I'!C26</f>
        <v>0.6919402708</v>
      </c>
      <c r="F27" s="20">
        <f>'Coverage I'!I26/'Coverage I'!C26</f>
        <v>0.05885471975</v>
      </c>
      <c r="G27" s="21">
        <f t="shared" si="2"/>
        <v>0.9620606647</v>
      </c>
    </row>
    <row r="28" ht="16.5" customHeight="1">
      <c r="B28" s="24" t="str">
        <f>'Coverage I'!A27</f>
        <v>MAKKAH</v>
      </c>
      <c r="C28" s="25" t="str">
        <f>'Coverage I'!B27</f>
        <v> Al Ta'if</v>
      </c>
      <c r="D28" s="26">
        <f>'Coverage I'!E27/'Coverage I'!D27</f>
        <v>0.3802836573</v>
      </c>
      <c r="E28" s="26">
        <f>'Coverage I'!H27/'Coverage I'!C27</f>
        <v>0.3536414905</v>
      </c>
      <c r="F28" s="26">
        <f>'Coverage I'!I27/'Coverage I'!C27</f>
        <v>0.2660741975</v>
      </c>
      <c r="G28" s="21">
        <f t="shared" si="2"/>
        <v>0.9999993453</v>
      </c>
    </row>
    <row r="29" ht="16.5" customHeight="1">
      <c r="B29" s="19" t="str">
        <f>'Coverage I'!A28</f>
        <v>MAKKAH</v>
      </c>
      <c r="C29" s="32" t="str">
        <f>'Coverage I'!B28</f>
        <v> Al Qunfudhah</v>
      </c>
      <c r="D29" s="20">
        <f>'Coverage I'!E28/'Coverage I'!D28</f>
        <v>0.3943640935</v>
      </c>
      <c r="E29" s="20">
        <f>'Coverage I'!H28/'Coverage I'!C28</f>
        <v>0</v>
      </c>
      <c r="F29" s="20">
        <f>'Coverage I'!I28/'Coverage I'!C28</f>
        <v>0.5886703768</v>
      </c>
      <c r="G29" s="21">
        <f t="shared" si="2"/>
        <v>0.9830344703</v>
      </c>
    </row>
    <row r="30" ht="16.5" customHeight="1">
      <c r="B30" s="24" t="str">
        <f>'Coverage I'!A29</f>
        <v>MAKKAH</v>
      </c>
      <c r="C30" s="25" t="str">
        <f>'Coverage I'!B29</f>
        <v> Al Lith</v>
      </c>
      <c r="D30" s="26">
        <f>'Coverage I'!E29/'Coverage I'!D29</f>
        <v>0.5915476056</v>
      </c>
      <c r="E30" s="26">
        <f>'Coverage I'!H29/'Coverage I'!C29</f>
        <v>0.3267627915</v>
      </c>
      <c r="F30" s="26">
        <f>'Coverage I'!I29/'Coverage I'!C29</f>
        <v>0.07927928946</v>
      </c>
      <c r="G30" s="21">
        <f t="shared" si="2"/>
        <v>0.9975896866</v>
      </c>
    </row>
    <row r="31" ht="16.5" customHeight="1">
      <c r="B31" s="19" t="str">
        <f>'Coverage I'!A30</f>
        <v>MAKKAH</v>
      </c>
      <c r="C31" s="32" t="str">
        <f>'Coverage I'!B30</f>
        <v> Rabigh </v>
      </c>
      <c r="D31" s="20">
        <f>'Coverage I'!E30/'Coverage I'!D30</f>
        <v>0.6760566366</v>
      </c>
      <c r="E31" s="20">
        <f>'Coverage I'!H30/'Coverage I'!C30</f>
        <v>0.1295775592</v>
      </c>
      <c r="F31" s="20">
        <f>'Coverage I'!I30/'Coverage I'!C30</f>
        <v>0.1923724511</v>
      </c>
      <c r="G31" s="21">
        <f t="shared" si="2"/>
        <v>0.9980066469</v>
      </c>
    </row>
    <row r="32" ht="16.5" customHeight="1">
      <c r="B32" s="24" t="str">
        <f>'Coverage I'!A31</f>
        <v>MAKKAH</v>
      </c>
      <c r="C32" s="25" t="str">
        <f>'Coverage I'!B31</f>
        <v> Al Jumum</v>
      </c>
      <c r="D32" s="26">
        <f>'Coverage I'!E31/'Coverage I'!D31</f>
        <v>0.7042243715</v>
      </c>
      <c r="E32" s="26">
        <f>'Coverage I'!H31/'Coverage I'!C31</f>
        <v>0.1069204791</v>
      </c>
      <c r="F32" s="26">
        <f>'Coverage I'!I31/'Coverage I'!C31</f>
        <v>0.1625424296</v>
      </c>
      <c r="G32" s="21">
        <f t="shared" si="2"/>
        <v>0.9736872802</v>
      </c>
    </row>
    <row r="33" ht="16.5" customHeight="1">
      <c r="B33" s="19" t="str">
        <f>'Coverage I'!A32</f>
        <v>MAKKAH</v>
      </c>
      <c r="C33" s="32" t="str">
        <f>'Coverage I'!B32</f>
        <v> Khulays</v>
      </c>
      <c r="D33" s="20">
        <f>'Coverage I'!E32/'Coverage I'!D32</f>
        <v>0.4224924012</v>
      </c>
      <c r="E33" s="20">
        <f>'Coverage I'!H32/'Coverage I'!C32</f>
        <v>0.2764725167</v>
      </c>
      <c r="F33" s="20">
        <f>'Coverage I'!I32/'Coverage I'!C32</f>
        <v>0.3010443823</v>
      </c>
      <c r="G33" s="21">
        <f t="shared" si="2"/>
        <v>1.0000093</v>
      </c>
    </row>
    <row r="34" ht="16.5" customHeight="1">
      <c r="B34" s="24" t="str">
        <f>'Coverage I'!A33</f>
        <v>MAKKAH</v>
      </c>
      <c r="C34" s="25" t="str">
        <f>'Coverage I'!B33</f>
        <v> Al Kamil</v>
      </c>
      <c r="D34" s="26">
        <f>'Coverage I'!E33/'Coverage I'!D33</f>
        <v>0.6338247803</v>
      </c>
      <c r="E34" s="26">
        <f>'Coverage I'!H33/'Coverage I'!C33</f>
        <v>0</v>
      </c>
      <c r="F34" s="26">
        <f>'Coverage I'!I33/'Coverage I'!C33</f>
        <v>0.3585141402</v>
      </c>
      <c r="G34" s="21">
        <f t="shared" si="2"/>
        <v>0.9923389204</v>
      </c>
    </row>
    <row r="35" ht="16.5" customHeight="1">
      <c r="B35" s="19" t="str">
        <f>'Coverage I'!A34</f>
        <v>MAKKAH</v>
      </c>
      <c r="C35" s="32" t="str">
        <f>'Coverage I'!B34</f>
        <v> Al Khurmah</v>
      </c>
      <c r="D35" s="20">
        <f>'Coverage I'!E34/'Coverage I'!D34</f>
        <v>0.8873272035</v>
      </c>
      <c r="E35" s="20">
        <f>'Coverage I'!H34/'Coverage I'!C34</f>
        <v>0.1010709433</v>
      </c>
      <c r="F35" s="20">
        <f>'Coverage I'!I34/'Coverage I'!C34</f>
        <v>0.001273149386</v>
      </c>
      <c r="G35" s="21">
        <f t="shared" si="2"/>
        <v>0.9896712962</v>
      </c>
    </row>
    <row r="36" ht="16.5" customHeight="1">
      <c r="B36" s="24" t="str">
        <f>'Coverage I'!A35</f>
        <v>MAKKAH</v>
      </c>
      <c r="C36" s="25" t="str">
        <f>'Coverage I'!B35</f>
        <v> Ranyah</v>
      </c>
      <c r="D36" s="26">
        <f>'Coverage I'!E35/'Coverage I'!D35</f>
        <v>0.4225677477</v>
      </c>
      <c r="E36" s="26">
        <f>'Coverage I'!H35/'Coverage I'!C35</f>
        <v>0.2543258588</v>
      </c>
      <c r="F36" s="26">
        <f>'Coverage I'!I35/'Coverage I'!C35</f>
        <v>0.1612427149</v>
      </c>
      <c r="G36" s="21">
        <f t="shared" si="2"/>
        <v>0.8381363214</v>
      </c>
    </row>
    <row r="37" ht="16.5" customHeight="1">
      <c r="B37" s="19" t="str">
        <f>'Coverage I'!A36</f>
        <v>MAKKAH</v>
      </c>
      <c r="C37" s="32" t="str">
        <f>'Coverage I'!B36</f>
        <v> Turubah</v>
      </c>
      <c r="D37" s="20">
        <f>'Coverage I'!E36/'Coverage I'!D36</f>
        <v>0.7605730169</v>
      </c>
      <c r="E37" s="20">
        <f>'Coverage I'!H36/'Coverage I'!C36</f>
        <v>0.03910227837</v>
      </c>
      <c r="F37" s="20">
        <f>'Coverage I'!I36/'Coverage I'!C36</f>
        <v>0.20032398</v>
      </c>
      <c r="G37" s="21">
        <f t="shared" si="2"/>
        <v>0.9999992752</v>
      </c>
    </row>
    <row r="38" ht="16.5" customHeight="1">
      <c r="B38" s="24" t="str">
        <f>'Coverage I'!A37</f>
        <v>MAKKAH</v>
      </c>
      <c r="C38" s="24" t="str">
        <f>'Coverage I'!B37</f>
        <v>Bahrah</v>
      </c>
      <c r="D38" s="26">
        <f>'Coverage I'!E37/'Coverage I'!D37</f>
        <v>0.6760535166</v>
      </c>
      <c r="E38" s="26">
        <f>'Coverage I'!H37/'Coverage I'!C37</f>
        <v>0.1527119828</v>
      </c>
      <c r="F38" s="26">
        <f>'Coverage I'!I37/'Coverage I'!C37</f>
        <v>0.1570954005</v>
      </c>
      <c r="G38" s="21">
        <f t="shared" si="2"/>
        <v>0.9858609</v>
      </c>
    </row>
    <row r="39" ht="16.5" customHeight="1">
      <c r="B39" s="19" t="str">
        <f>'Coverage I'!A38</f>
        <v>MAKKAH</v>
      </c>
      <c r="C39" s="19" t="str">
        <f>'Coverage I'!B38</f>
        <v>Al Muwayh</v>
      </c>
      <c r="D39" s="20">
        <f>'Coverage I'!E38/'Coverage I'!D38</f>
        <v>0.5070462214</v>
      </c>
      <c r="E39" s="20">
        <f>'Coverage I'!H38/'Coverage I'!C38</f>
        <v>0.44365875</v>
      </c>
      <c r="F39" s="20">
        <f>'Coverage I'!I38/'Coverage I'!C38</f>
        <v>-0.03644114473</v>
      </c>
      <c r="G39" s="21">
        <f t="shared" si="2"/>
        <v>0.9142638267</v>
      </c>
    </row>
    <row r="40" ht="16.5" customHeight="1">
      <c r="B40" s="24" t="str">
        <f>'Coverage I'!A39</f>
        <v>MAKKAH</v>
      </c>
      <c r="C40" s="24" t="str">
        <f>'Coverage I'!B39</f>
        <v>Maisan</v>
      </c>
      <c r="D40" s="26">
        <f>'Coverage I'!E39/'Coverage I'!D39</f>
        <v>0.5915550857</v>
      </c>
      <c r="E40" s="26">
        <f>'Coverage I'!H39/'Coverage I'!C39</f>
        <v>0.2450671046</v>
      </c>
      <c r="F40" s="26">
        <f>'Coverage I'!I39/'Coverage I'!C39</f>
        <v>0.1552580501</v>
      </c>
      <c r="G40" s="21">
        <f t="shared" si="2"/>
        <v>0.9918802404</v>
      </c>
    </row>
    <row r="41" ht="16.5" customHeight="1">
      <c r="B41" s="19" t="str">
        <f>'Coverage I'!A40</f>
        <v>MAKKAH</v>
      </c>
      <c r="C41" s="19" t="str">
        <f>'Coverage I'!B40</f>
        <v>Alordyat</v>
      </c>
      <c r="D41" s="20">
        <f>'Coverage I'!E40/'Coverage I'!D40</f>
        <v>0.4225425269</v>
      </c>
      <c r="E41" s="20">
        <f>'Coverage I'!H40/'Coverage I'!C40</f>
        <v>0.04687990052</v>
      </c>
      <c r="F41" s="20">
        <f>'Coverage I'!I40/'Coverage I'!C40</f>
        <v>0.4656131528</v>
      </c>
      <c r="G41" s="21">
        <f t="shared" si="2"/>
        <v>0.9350355802</v>
      </c>
    </row>
    <row r="42" ht="16.5" customHeight="1">
      <c r="B42" s="24" t="str">
        <f>'Coverage I'!A41</f>
        <v>MAKKAH</v>
      </c>
      <c r="C42" s="24" t="str">
        <f>'Coverage I'!B41</f>
        <v>Adhm</v>
      </c>
      <c r="D42" s="26">
        <f>'Coverage I'!E41/'Coverage I'!D41</f>
        <v>0.4225369273</v>
      </c>
      <c r="E42" s="26">
        <f>'Coverage I'!H41/'Coverage I'!C41</f>
        <v>0</v>
      </c>
      <c r="F42" s="26">
        <f>'Coverage I'!I41/'Coverage I'!C41</f>
        <v>0.5774640017</v>
      </c>
      <c r="G42" s="21">
        <f t="shared" si="2"/>
        <v>1.000000929</v>
      </c>
    </row>
    <row r="43" ht="16.5" customHeight="1">
      <c r="B43" s="32" t="str">
        <f>'Coverage I'!A42</f>
        <v> Madinah</v>
      </c>
      <c r="C43" s="32" t="str">
        <f>'Coverage I'!B42</f>
        <v> Madinah</v>
      </c>
      <c r="D43" s="20">
        <f>'Coverage I'!E42/'Coverage I'!D42</f>
        <v>0.6338059641</v>
      </c>
      <c r="E43" s="20">
        <f>'Coverage I'!H42/'Coverage I'!C42</f>
        <v>0.1319184148</v>
      </c>
      <c r="F43" s="20">
        <f>'Coverage I'!I42/'Coverage I'!C42</f>
        <v>0.1863269424</v>
      </c>
      <c r="G43" s="21">
        <f t="shared" si="2"/>
        <v>0.9520513212</v>
      </c>
    </row>
    <row r="44" ht="16.5" customHeight="1">
      <c r="B44" s="24" t="str">
        <f>'Coverage I'!A43</f>
        <v> Madinah</v>
      </c>
      <c r="C44" s="25" t="str">
        <f>'Coverage I'!B43</f>
        <v> Yanbu</v>
      </c>
      <c r="D44" s="26">
        <f>'Coverage I'!E43/'Coverage I'!D43</f>
        <v>0.3380306541</v>
      </c>
      <c r="E44" s="26">
        <f>'Coverage I'!H43/'Coverage I'!C43</f>
        <v>0.1189313662</v>
      </c>
      <c r="F44" s="26">
        <f>'Coverage I'!I43/'Coverage I'!C43</f>
        <v>0.5151313363</v>
      </c>
      <c r="G44" s="21">
        <f t="shared" si="2"/>
        <v>0.9720933566</v>
      </c>
    </row>
    <row r="45" ht="16.5" customHeight="1">
      <c r="B45" s="19" t="str">
        <f>'Coverage I'!A44</f>
        <v> Madinah</v>
      </c>
      <c r="C45" s="32" t="str">
        <f>'Coverage I'!B44</f>
        <v> Al-`Ula</v>
      </c>
      <c r="D45" s="20">
        <f>'Coverage I'!E44/'Coverage I'!D44</f>
        <v>0.5633870725</v>
      </c>
      <c r="E45" s="20">
        <f>'Coverage I'!H44/'Coverage I'!C44</f>
        <v>0.03298942745</v>
      </c>
      <c r="F45" s="20">
        <f>'Coverage I'!I44/'Coverage I'!C44</f>
        <v>0.398268553</v>
      </c>
      <c r="G45" s="21">
        <f t="shared" si="2"/>
        <v>0.994645053</v>
      </c>
    </row>
    <row r="46" ht="16.5" customHeight="1">
      <c r="B46" s="24" t="str">
        <f>'Coverage I'!A45</f>
        <v> Madinah</v>
      </c>
      <c r="C46" s="25" t="str">
        <f>'Coverage I'!B45</f>
        <v> Al Mahd </v>
      </c>
      <c r="D46" s="26">
        <f>'Coverage I'!E45/'Coverage I'!D45</f>
        <v>0.3945255474</v>
      </c>
      <c r="E46" s="26">
        <f>'Coverage I'!H45/'Coverage I'!C45</f>
        <v>0.3052084622</v>
      </c>
      <c r="F46" s="26">
        <f>'Coverage I'!I45/'Coverage I'!C45</f>
        <v>0.3002598045</v>
      </c>
      <c r="G46" s="21">
        <f t="shared" si="2"/>
        <v>0.9999938142</v>
      </c>
    </row>
    <row r="47" ht="16.5" customHeight="1">
      <c r="B47" s="19" t="str">
        <f>'Coverage I'!A46</f>
        <v> Madinah</v>
      </c>
      <c r="C47" s="32" t="str">
        <f>'Coverage I'!B46</f>
        <v> Badr</v>
      </c>
      <c r="D47" s="20">
        <f>'Coverage I'!E46/'Coverage I'!D46</f>
        <v>0.3380390358</v>
      </c>
      <c r="E47" s="20">
        <f>'Coverage I'!H46/'Coverage I'!C46</f>
        <v>0</v>
      </c>
      <c r="F47" s="20">
        <f>'Coverage I'!I46/'Coverage I'!C46</f>
        <v>0.6619589381</v>
      </c>
      <c r="G47" s="21">
        <f t="shared" si="2"/>
        <v>0.9999979739</v>
      </c>
    </row>
    <row r="48" ht="16.5" customHeight="1">
      <c r="B48" s="24" t="str">
        <f>'Coverage I'!A47</f>
        <v> Madinah</v>
      </c>
      <c r="C48" s="25" t="str">
        <f>'Coverage I'!B47</f>
        <v> Khaybar</v>
      </c>
      <c r="D48" s="26">
        <f>'Coverage I'!E47/'Coverage I'!D47</f>
        <v>0.5633895131</v>
      </c>
      <c r="E48" s="26">
        <f>'Coverage I'!H47/'Coverage I'!C47</f>
        <v>0</v>
      </c>
      <c r="F48" s="26">
        <f>'Coverage I'!I47/'Coverage I'!C47</f>
        <v>0.3122371574</v>
      </c>
      <c r="G48" s="21">
        <f t="shared" si="2"/>
        <v>0.8756266705</v>
      </c>
    </row>
    <row r="49" ht="16.5" customHeight="1">
      <c r="B49" s="19" t="str">
        <f>'Coverage I'!A48</f>
        <v> Madinah</v>
      </c>
      <c r="C49" s="32" t="str">
        <f>'Coverage I'!B48</f>
        <v> Al Henakiyah</v>
      </c>
      <c r="D49" s="20">
        <f>'Coverage I'!E48/'Coverage I'!D48</f>
        <v>0.5070096906</v>
      </c>
      <c r="E49" s="20">
        <f>'Coverage I'!H48/'Coverage I'!C48</f>
        <v>0.09271379618</v>
      </c>
      <c r="F49" s="20">
        <f>'Coverage I'!I48/'Coverage I'!C48</f>
        <v>0.3270078957</v>
      </c>
      <c r="G49" s="21">
        <f t="shared" si="2"/>
        <v>0.9267313824</v>
      </c>
    </row>
    <row r="50" ht="16.5" customHeight="1">
      <c r="B50" s="24" t="str">
        <f>'Coverage I'!A49</f>
        <v> Madinah</v>
      </c>
      <c r="C50" s="24" t="str">
        <f>'Coverage I'!B49</f>
        <v>Wadi Al Fará</v>
      </c>
      <c r="D50" s="26">
        <f>'Coverage I'!E49/'Coverage I'!D49</f>
        <v>0.5069384958</v>
      </c>
      <c r="E50" s="26">
        <f>'Coverage I'!H49/'Coverage I'!C49</f>
        <v>0.1417620071</v>
      </c>
      <c r="F50" s="26">
        <f>'Coverage I'!I49/'Coverage I'!C49</f>
        <v>0.3512979848</v>
      </c>
      <c r="G50" s="21">
        <f t="shared" si="2"/>
        <v>0.9999984877</v>
      </c>
    </row>
    <row r="51" ht="16.5" customHeight="1">
      <c r="B51" s="19" t="str">
        <f>'Coverage I'!A50</f>
        <v> Madinah</v>
      </c>
      <c r="C51" s="19" t="str">
        <f>'Coverage I'!B50</f>
        <v>Al Eys</v>
      </c>
      <c r="D51" s="20">
        <f>'Coverage I'!E50/'Coverage I'!D50</f>
        <v>0.2957654521</v>
      </c>
      <c r="E51" s="20">
        <f>'Coverage I'!H50/'Coverage I'!C50</f>
        <v>0.1171448897</v>
      </c>
      <c r="F51" s="20">
        <f>'Coverage I'!I50/'Coverage I'!C50</f>
        <v>0.5178088689</v>
      </c>
      <c r="G51" s="21">
        <f t="shared" si="2"/>
        <v>0.9307192107</v>
      </c>
    </row>
    <row r="52" ht="16.5" customHeight="1">
      <c r="B52" s="25" t="str">
        <f>'Coverage I'!A51</f>
        <v>Qassim</v>
      </c>
      <c r="C52" s="25" t="str">
        <f>'Coverage I'!B51</f>
        <v> Buraydah</v>
      </c>
      <c r="D52" s="26">
        <f>'Coverage I'!E51/'Coverage I'!D51</f>
        <v>0.5915623551</v>
      </c>
      <c r="E52" s="26">
        <f>'Coverage I'!H51/'Coverage I'!C51</f>
        <v>0.1406237725</v>
      </c>
      <c r="F52" s="26">
        <f>'Coverage I'!I51/'Coverage I'!C51</f>
        <v>0.212192631</v>
      </c>
      <c r="G52" s="21">
        <f t="shared" si="2"/>
        <v>0.9443787586</v>
      </c>
    </row>
    <row r="53" ht="16.5" customHeight="1">
      <c r="B53" s="19" t="str">
        <f>'Coverage I'!A52</f>
        <v>Qassim</v>
      </c>
      <c r="C53" s="32" t="str">
        <f>'Coverage I'!B52</f>
        <v>Unaizah</v>
      </c>
      <c r="D53" s="20">
        <f>'Coverage I'!E52/'Coverage I'!D52</f>
        <v>0.59154296</v>
      </c>
      <c r="E53" s="20">
        <f>'Coverage I'!H52/'Coverage I'!C52</f>
        <v>0.1225602318</v>
      </c>
      <c r="F53" s="20">
        <f>'Coverage I'!I52/'Coverage I'!C52</f>
        <v>0.2859103385</v>
      </c>
      <c r="G53" s="21">
        <f t="shared" si="2"/>
        <v>1.00001353</v>
      </c>
    </row>
    <row r="54" ht="16.5" customHeight="1">
      <c r="B54" s="24" t="str">
        <f>'Coverage I'!A53</f>
        <v>Qassim</v>
      </c>
      <c r="C54" s="25" t="str">
        <f>'Coverage I'!B53</f>
        <v>Al Rass</v>
      </c>
      <c r="D54" s="26">
        <f>'Coverage I'!E53/'Coverage I'!D53</f>
        <v>0.3380266975</v>
      </c>
      <c r="E54" s="26">
        <f>'Coverage I'!H53/'Coverage I'!C53</f>
        <v>0.470965625</v>
      </c>
      <c r="F54" s="26">
        <f>'Coverage I'!I53/'Coverage I'!C53</f>
        <v>0.1116666667</v>
      </c>
      <c r="G54" s="21">
        <f t="shared" si="2"/>
        <v>0.9206589891</v>
      </c>
    </row>
    <row r="55" ht="16.5" customHeight="1">
      <c r="B55" s="19" t="str">
        <f>'Coverage I'!A54</f>
        <v>Qassim</v>
      </c>
      <c r="C55" s="32" t="str">
        <f>'Coverage I'!B54</f>
        <v> Al Mithnab</v>
      </c>
      <c r="D55" s="20">
        <f>'Coverage I'!E54/'Coverage I'!D54</f>
        <v>0.4929592136</v>
      </c>
      <c r="E55" s="20">
        <f>'Coverage I'!H54/'Coverage I'!C54</f>
        <v>0.196942703</v>
      </c>
      <c r="F55" s="20">
        <f>'Coverage I'!I54/'Coverage I'!C54</f>
        <v>0.3100986463</v>
      </c>
      <c r="G55" s="21">
        <f t="shared" si="2"/>
        <v>1.000000563</v>
      </c>
    </row>
    <row r="56" ht="16.5" customHeight="1">
      <c r="B56" s="24" t="str">
        <f>'Coverage I'!A55</f>
        <v>Qassim</v>
      </c>
      <c r="C56" s="25" t="str">
        <f>'Coverage I'!B55</f>
        <v>Al Bukayriyah</v>
      </c>
      <c r="D56" s="26">
        <f>'Coverage I'!E55/'Coverage I'!D55</f>
        <v>0.2816897934</v>
      </c>
      <c r="E56" s="26">
        <f>'Coverage I'!H55/'Coverage I'!C55</f>
        <v>0.1436629023</v>
      </c>
      <c r="F56" s="26">
        <f>'Coverage I'!I55/'Coverage I'!C55</f>
        <v>0.574647428</v>
      </c>
      <c r="G56" s="21">
        <f t="shared" si="2"/>
        <v>1.000000124</v>
      </c>
    </row>
    <row r="57" ht="16.5" customHeight="1">
      <c r="B57" s="19" t="str">
        <f>'Coverage I'!A56</f>
        <v>Qassim</v>
      </c>
      <c r="C57" s="32" t="str">
        <f>'Coverage I'!B56</f>
        <v> Al Badayea</v>
      </c>
      <c r="D57" s="20">
        <f>'Coverage I'!E56/'Coverage I'!D56</f>
        <v>0.8450695101</v>
      </c>
      <c r="E57" s="20">
        <f>'Coverage I'!H56/'Coverage I'!C56</f>
        <v>0.08734024331</v>
      </c>
      <c r="F57" s="20">
        <f>'Coverage I'!I56/'Coverage I'!C56</f>
        <v>0.04328692521</v>
      </c>
      <c r="G57" s="21">
        <f t="shared" si="2"/>
        <v>0.9756966786</v>
      </c>
    </row>
    <row r="58" ht="16.5" customHeight="1">
      <c r="B58" s="24" t="str">
        <f>'Coverage I'!A57</f>
        <v>Qassim</v>
      </c>
      <c r="C58" s="25" t="str">
        <f>'Coverage I'!B57</f>
        <v> Al Asyah</v>
      </c>
      <c r="D58" s="26">
        <f>'Coverage I'!E57/'Coverage I'!D57</f>
        <v>0.8873280208</v>
      </c>
      <c r="E58" s="26">
        <f>'Coverage I'!H57/'Coverage I'!C57</f>
        <v>0.02092192202</v>
      </c>
      <c r="F58" s="26">
        <f>'Coverage I'!I57/'Coverage I'!C57</f>
        <v>0.0853558812</v>
      </c>
      <c r="G58" s="21">
        <f t="shared" si="2"/>
        <v>0.9936058241</v>
      </c>
    </row>
    <row r="59" ht="16.5" customHeight="1">
      <c r="B59" s="19" t="str">
        <f>'Coverage I'!A58</f>
        <v>Qassim</v>
      </c>
      <c r="C59" s="32" t="str">
        <f>'Coverage I'!B58</f>
        <v> Al Nabhaniyah</v>
      </c>
      <c r="D59" s="20">
        <f>'Coverage I'!E58/'Coverage I'!D58</f>
        <v>0.845067946</v>
      </c>
      <c r="E59" s="20">
        <f>'Coverage I'!H58/'Coverage I'!C58</f>
        <v>0.1065187929</v>
      </c>
      <c r="F59" s="20">
        <f>'Coverage I'!I58/'Coverage I'!C58</f>
        <v>0.01918953247</v>
      </c>
      <c r="G59" s="21">
        <f t="shared" si="2"/>
        <v>0.9707762714</v>
      </c>
    </row>
    <row r="60" ht="16.5" customHeight="1">
      <c r="B60" s="24" t="str">
        <f>'Coverage I'!A59</f>
        <v>Qassim</v>
      </c>
      <c r="C60" s="25" t="str">
        <f>'Coverage I'!B59</f>
        <v> Uyun Al Jiwa</v>
      </c>
      <c r="D60" s="26">
        <f>'Coverage I'!E59/'Coverage I'!D59</f>
        <v>0.2816931187</v>
      </c>
      <c r="E60" s="26">
        <f>'Coverage I'!H59/'Coverage I'!C59</f>
        <v>0.3201188775</v>
      </c>
      <c r="F60" s="26">
        <f>'Coverage I'!I59/'Coverage I'!C59</f>
        <v>0.28848111</v>
      </c>
      <c r="G60" s="21">
        <f t="shared" si="2"/>
        <v>0.8902931063</v>
      </c>
    </row>
    <row r="61" ht="16.5" customHeight="1">
      <c r="B61" s="19" t="str">
        <f>'Coverage I'!A60</f>
        <v>Qassim</v>
      </c>
      <c r="C61" s="32" t="str">
        <f>'Coverage I'!B60</f>
        <v> Riyadh Al Khabra</v>
      </c>
      <c r="D61" s="20">
        <f>'Coverage I'!E60/'Coverage I'!D60</f>
        <v>0.591546291</v>
      </c>
      <c r="E61" s="20">
        <f>'Coverage I'!H60/'Coverage I'!C60</f>
        <v>0.2653984599</v>
      </c>
      <c r="F61" s="20">
        <f>'Coverage I'!I60/'Coverage I'!C60</f>
        <v>0.1430576</v>
      </c>
      <c r="G61" s="21">
        <f t="shared" si="2"/>
        <v>1.000002351</v>
      </c>
    </row>
    <row r="62" ht="16.5" customHeight="1">
      <c r="B62" s="24" t="str">
        <f>'Coverage I'!A61</f>
        <v>Qassim</v>
      </c>
      <c r="C62" s="25" t="str">
        <f>'Coverage I'!B61</f>
        <v> Al Shimasiyah</v>
      </c>
      <c r="D62" s="26">
        <f>'Coverage I'!E61/'Coverage I'!D61</f>
        <v>0.8450666024</v>
      </c>
      <c r="E62" s="26">
        <f>'Coverage I'!H61/'Coverage I'!C61</f>
        <v>0.1315477174</v>
      </c>
      <c r="F62" s="26">
        <f>'Coverage I'!I61/'Coverage I'!C61</f>
        <v>0.02338747163</v>
      </c>
      <c r="G62" s="21">
        <f t="shared" si="2"/>
        <v>1.000001791</v>
      </c>
    </row>
    <row r="63" ht="16.5" customHeight="1">
      <c r="B63" s="19" t="str">
        <f>'Coverage I'!A62</f>
        <v>Qassim</v>
      </c>
      <c r="C63" s="19" t="str">
        <f>'Coverage I'!B62</f>
        <v>Oqlat Al Soqor</v>
      </c>
      <c r="D63" s="20">
        <f>'Coverage I'!E62/'Coverage I'!D62</f>
        <v>0.3380301919</v>
      </c>
      <c r="E63" s="20">
        <f>'Coverage I'!H62/'Coverage I'!C62</f>
        <v>0.178365469</v>
      </c>
      <c r="F63" s="20">
        <f>'Coverage I'!I62/'Coverage I'!C62</f>
        <v>0.4836045935</v>
      </c>
      <c r="G63" s="21">
        <f t="shared" si="2"/>
        <v>1.000000254</v>
      </c>
    </row>
    <row r="64" ht="16.5" customHeight="1">
      <c r="B64" s="24" t="str">
        <f>'Coverage I'!A63</f>
        <v>Qassim</v>
      </c>
      <c r="C64" s="24" t="str">
        <f>'Coverage I'!B63</f>
        <v>Dharyah</v>
      </c>
      <c r="D64" s="26">
        <f>'Coverage I'!E63/'Coverage I'!D63</f>
        <v>0.8873297863</v>
      </c>
      <c r="E64" s="26">
        <f>'Coverage I'!H63/'Coverage I'!C63</f>
        <v>0.02948719908</v>
      </c>
      <c r="F64" s="26">
        <f>'Coverage I'!I63/'Coverage I'!C63</f>
        <v>0.07684829958</v>
      </c>
      <c r="G64" s="21">
        <f t="shared" si="2"/>
        <v>0.9936652849</v>
      </c>
    </row>
    <row r="65" ht="16.5" customHeight="1">
      <c r="B65" s="19" t="str">
        <f>'Coverage I'!A64</f>
        <v>Eastern Province</v>
      </c>
      <c r="C65" s="32" t="str">
        <f>'Coverage I'!B64</f>
        <v> Dammam</v>
      </c>
      <c r="D65" s="20">
        <f>'Coverage I'!E64/'Coverage I'!D64</f>
        <v>0.5633824604</v>
      </c>
      <c r="E65" s="20">
        <f>'Coverage I'!H64/'Coverage I'!C64</f>
        <v>0</v>
      </c>
      <c r="F65" s="20">
        <f>'Coverage I'!I64/'Coverage I'!C64</f>
        <v>0.4311480687</v>
      </c>
      <c r="G65" s="21">
        <f t="shared" si="2"/>
        <v>0.994530529</v>
      </c>
    </row>
    <row r="66" ht="16.5" customHeight="1">
      <c r="B66" s="24" t="str">
        <f>'Coverage I'!A65</f>
        <v>Eastern Province</v>
      </c>
      <c r="C66" s="25" t="str">
        <f>'Coverage I'!B65</f>
        <v> Al Ahsa</v>
      </c>
      <c r="D66" s="26">
        <f>'Coverage I'!E65/'Coverage I'!D65</f>
        <v>0.788728536</v>
      </c>
      <c r="E66" s="26">
        <f>'Coverage I'!H65/'Coverage I'!C65</f>
        <v>0.03809228341</v>
      </c>
      <c r="F66" s="26">
        <f>'Coverage I'!I65/'Coverage I'!C65</f>
        <v>0.1296496793</v>
      </c>
      <c r="G66" s="21">
        <f t="shared" si="2"/>
        <v>0.9564704987</v>
      </c>
    </row>
    <row r="67" ht="16.5" customHeight="1">
      <c r="B67" s="19" t="str">
        <f>'Coverage I'!A66</f>
        <v>Eastern Province</v>
      </c>
      <c r="C67" s="32" t="str">
        <f>'Coverage I'!B66</f>
        <v> Hafar Al Batin</v>
      </c>
      <c r="D67" s="20">
        <f>'Coverage I'!E66/'Coverage I'!D66</f>
        <v>0.2535307829</v>
      </c>
      <c r="E67" s="20">
        <f>'Coverage I'!H66/'Coverage I'!C66</f>
        <v>0.2948239733</v>
      </c>
      <c r="F67" s="20">
        <f>'Coverage I'!I66/'Coverage I'!C66</f>
        <v>0.413838115</v>
      </c>
      <c r="G67" s="21">
        <f t="shared" si="2"/>
        <v>0.9621928712</v>
      </c>
    </row>
    <row r="68" ht="16.5" customHeight="1">
      <c r="B68" s="24" t="str">
        <f>'Coverage I'!A67</f>
        <v>Eastern Province</v>
      </c>
      <c r="C68" s="25" t="str">
        <f>'Coverage I'!B67</f>
        <v>Jubail</v>
      </c>
      <c r="D68" s="26">
        <f>'Coverage I'!E67/'Coverage I'!D67</f>
        <v>0.450705607</v>
      </c>
      <c r="E68" s="26">
        <f>'Coverage I'!H67/'Coverage I'!C67</f>
        <v>0.07880785264</v>
      </c>
      <c r="F68" s="26">
        <f>'Coverage I'!I67/'Coverage I'!C67</f>
        <v>0.4680645123</v>
      </c>
      <c r="G68" s="21">
        <f t="shared" si="2"/>
        <v>0.997577972</v>
      </c>
    </row>
    <row r="69" ht="16.5" customHeight="1">
      <c r="B69" s="19" t="str">
        <f>'Coverage I'!A68</f>
        <v>Eastern Province</v>
      </c>
      <c r="C69" s="32" t="str">
        <f>'Coverage I'!B68</f>
        <v> Al Qatif</v>
      </c>
      <c r="D69" s="20">
        <f>'Coverage I'!E68/'Coverage I'!D68</f>
        <v>0.2112682445</v>
      </c>
      <c r="E69" s="20">
        <f>'Coverage I'!H68/'Coverage I'!C68</f>
        <v>0.5521117449</v>
      </c>
      <c r="F69" s="20">
        <f>'Coverage I'!I68/'Coverage I'!C68</f>
        <v>0.1874925047</v>
      </c>
      <c r="G69" s="21">
        <f t="shared" si="2"/>
        <v>0.9508724941</v>
      </c>
    </row>
    <row r="70" ht="16.5" customHeight="1">
      <c r="B70" s="24" t="str">
        <f>'Coverage I'!A69</f>
        <v>Eastern Province</v>
      </c>
      <c r="C70" s="25" t="str">
        <f>'Coverage I'!B69</f>
        <v> Al Khobar</v>
      </c>
      <c r="D70" s="26">
        <f>'Coverage I'!E69/'Coverage I'!D69</f>
        <v>0.7605639112</v>
      </c>
      <c r="E70" s="26">
        <f>'Coverage I'!H69/'Coverage I'!C69</f>
        <v>0.04213339126</v>
      </c>
      <c r="F70" s="26">
        <f>'Coverage I'!I69/'Coverage I'!C69</f>
        <v>0.1582857225</v>
      </c>
      <c r="G70" s="21">
        <f t="shared" si="2"/>
        <v>0.960983025</v>
      </c>
    </row>
    <row r="71" ht="16.5" customHeight="1">
      <c r="B71" s="19" t="str">
        <f>'Coverage I'!A70</f>
        <v>Eastern Province</v>
      </c>
      <c r="C71" s="32" t="str">
        <f>'Coverage I'!B70</f>
        <v>Al Khafji </v>
      </c>
      <c r="D71" s="20">
        <f>'Coverage I'!E70/'Coverage I'!D70</f>
        <v>0.4225345414</v>
      </c>
      <c r="E71" s="20">
        <f>'Coverage I'!H70/'Coverage I'!C70</f>
        <v>0</v>
      </c>
      <c r="F71" s="20">
        <f>'Coverage I'!I70/'Coverage I'!C70</f>
        <v>0.5187540117</v>
      </c>
      <c r="G71" s="21">
        <f t="shared" si="2"/>
        <v>0.9412885531</v>
      </c>
    </row>
    <row r="72" ht="16.5" customHeight="1">
      <c r="B72" s="24" t="str">
        <f>'Coverage I'!A71</f>
        <v>Eastern Province</v>
      </c>
      <c r="C72" s="25" t="str">
        <f>'Coverage I'!B71</f>
        <v> Ras Tanurah</v>
      </c>
      <c r="D72" s="26">
        <f>'Coverage I'!E71/'Coverage I'!D71</f>
        <v>0.4225328434</v>
      </c>
      <c r="E72" s="26">
        <f>'Coverage I'!H71/'Coverage I'!C71</f>
        <v>0</v>
      </c>
      <c r="F72" s="26">
        <f>'Coverage I'!I71/'Coverage I'!C71</f>
        <v>0.5774671394</v>
      </c>
      <c r="G72" s="21">
        <f t="shared" si="2"/>
        <v>0.9999999828</v>
      </c>
    </row>
    <row r="73" ht="16.5" customHeight="1">
      <c r="B73" s="19" t="str">
        <f>'Coverage I'!A72</f>
        <v>Eastern Province</v>
      </c>
      <c r="C73" s="32" t="str">
        <f>'Coverage I'!B72</f>
        <v> Buqayq</v>
      </c>
      <c r="D73" s="20">
        <f>'Coverage I'!E72/'Coverage I'!D72</f>
        <v>0.3802828661</v>
      </c>
      <c r="E73" s="20">
        <f>'Coverage I'!H72/'Coverage I'!C72</f>
        <v>0.4632138283</v>
      </c>
      <c r="F73" s="20">
        <f>'Coverage I'!I72/'Coverage I'!C72</f>
        <v>0.1565027276</v>
      </c>
      <c r="G73" s="21">
        <f t="shared" si="2"/>
        <v>0.999999422</v>
      </c>
    </row>
    <row r="74" ht="16.5" customHeight="1">
      <c r="B74" s="24" t="str">
        <f>'Coverage I'!A73</f>
        <v>Eastern Province</v>
      </c>
      <c r="C74" s="25" t="str">
        <f>'Coverage I'!B73</f>
        <v> Al Nairyah</v>
      </c>
      <c r="D74" s="26">
        <f>'Coverage I'!E73/'Coverage I'!D73</f>
        <v>0.690135973</v>
      </c>
      <c r="E74" s="26">
        <f>'Coverage I'!H73/'Coverage I'!C73</f>
        <v>0.2016371385</v>
      </c>
      <c r="F74" s="26">
        <f>'Coverage I'!I73/'Coverage I'!C73</f>
        <v>0.1082285379</v>
      </c>
      <c r="G74" s="21">
        <f t="shared" si="2"/>
        <v>1.000001649</v>
      </c>
    </row>
    <row r="75" ht="16.5" customHeight="1">
      <c r="B75" s="19" t="str">
        <f>'Coverage I'!A74</f>
        <v>Eastern Province</v>
      </c>
      <c r="C75" s="32" t="str">
        <f>'Coverage I'!B74</f>
        <v> Qaryat al-Ulya</v>
      </c>
      <c r="D75" s="20">
        <f>'Coverage I'!E74/'Coverage I'!D74</f>
        <v>0.7605436271</v>
      </c>
      <c r="E75" s="20">
        <f>'Coverage I'!H74/'Coverage I'!C74</f>
        <v>0.1810582436</v>
      </c>
      <c r="F75" s="20">
        <f>'Coverage I'!I74/'Coverage I'!C74</f>
        <v>0.0191579555</v>
      </c>
      <c r="G75" s="21">
        <f t="shared" si="2"/>
        <v>0.9607598262</v>
      </c>
    </row>
    <row r="76" ht="16.5" customHeight="1">
      <c r="B76" s="24" t="str">
        <f>'Coverage I'!A75</f>
        <v>Eastern Province</v>
      </c>
      <c r="C76" s="24" t="str">
        <f>'Coverage I'!B75</f>
        <v>Al Odaid</v>
      </c>
      <c r="D76" s="26">
        <f>'Coverage I'!E75/'Coverage I'!D75</f>
        <v>0.4929623139</v>
      </c>
      <c r="E76" s="26">
        <f>'Coverage I'!H75/'Coverage I'!C75</f>
        <v>0.322786215</v>
      </c>
      <c r="F76" s="26">
        <f>'Coverage I'!I75/'Coverage I'!C75</f>
        <v>0.1003221742</v>
      </c>
      <c r="G76" s="21">
        <f t="shared" si="2"/>
        <v>0.9160707031</v>
      </c>
    </row>
    <row r="77" ht="16.5" customHeight="1">
      <c r="B77" s="32" t="str">
        <f>'Coverage I'!A76</f>
        <v>Asir </v>
      </c>
      <c r="C77" s="32" t="str">
        <f>'Coverage I'!B76</f>
        <v> Abha</v>
      </c>
      <c r="D77" s="20">
        <f>'Coverage I'!E76/'Coverage I'!D76</f>
        <v>0.5915500996</v>
      </c>
      <c r="E77" s="20">
        <f>'Coverage I'!H76/'Coverage I'!C76</f>
        <v>0.1481690855</v>
      </c>
      <c r="F77" s="20">
        <f>'Coverage I'!I76/'Coverage I'!C76</f>
        <v>0.2467833253</v>
      </c>
      <c r="G77" s="21">
        <f t="shared" si="2"/>
        <v>0.9865025104</v>
      </c>
    </row>
    <row r="78" ht="16.5" customHeight="1">
      <c r="B78" s="24" t="str">
        <f>'Coverage I'!A77</f>
        <v>Asir </v>
      </c>
      <c r="C78" s="25" t="str">
        <f>'Coverage I'!B77</f>
        <v> Khamis Mushait</v>
      </c>
      <c r="D78" s="26">
        <f>'Coverage I'!E77/'Coverage I'!D77</f>
        <v>0.6902887139</v>
      </c>
      <c r="E78" s="26">
        <f>'Coverage I'!H77/'Coverage I'!C77</f>
        <v>0.2696929239</v>
      </c>
      <c r="F78" s="26">
        <f>'Coverage I'!I77/'Coverage I'!C77</f>
        <v>0.03960836671</v>
      </c>
      <c r="G78" s="21">
        <f t="shared" si="2"/>
        <v>0.9995900045</v>
      </c>
    </row>
    <row r="79" ht="16.5" customHeight="1">
      <c r="B79" s="19" t="str">
        <f>'Coverage I'!A78</f>
        <v>Asir </v>
      </c>
      <c r="C79" s="32" t="str">
        <f>'Coverage I'!B78</f>
        <v> Bisha </v>
      </c>
      <c r="D79" s="20">
        <f>'Coverage I'!E78/'Coverage I'!D78</f>
        <v>0.5915536518</v>
      </c>
      <c r="E79" s="20">
        <f>'Coverage I'!H78/'Coverage I'!C78</f>
        <v>0.3675993028</v>
      </c>
      <c r="F79" s="20">
        <f>'Coverage I'!I78/'Coverage I'!C78</f>
        <v>0.04084553186</v>
      </c>
      <c r="G79" s="21">
        <f t="shared" si="2"/>
        <v>0.9999984865</v>
      </c>
    </row>
    <row r="80" ht="16.5" customHeight="1">
      <c r="B80" s="24" t="str">
        <f>'Coverage I'!A79</f>
        <v>Asir </v>
      </c>
      <c r="C80" s="25" t="str">
        <f>'Coverage I'!B79</f>
        <v> Al Namas</v>
      </c>
      <c r="D80" s="26">
        <f>'Coverage I'!E79/'Coverage I'!D79</f>
        <v>0.7042233892</v>
      </c>
      <c r="E80" s="26">
        <f>'Coverage I'!H79/'Coverage I'!C79</f>
        <v>0.05382828932</v>
      </c>
      <c r="F80" s="26">
        <f>'Coverage I'!I79/'Coverage I'!C79</f>
        <v>0.2395688497</v>
      </c>
      <c r="G80" s="21">
        <f t="shared" si="2"/>
        <v>0.9976205283</v>
      </c>
    </row>
    <row r="81" ht="16.5" customHeight="1">
      <c r="B81" s="19" t="str">
        <f>'Coverage I'!A80</f>
        <v>Asir </v>
      </c>
      <c r="C81" s="32" t="str">
        <f>'Coverage I'!B80</f>
        <v> Muhayil</v>
      </c>
      <c r="D81" s="20">
        <f>'Coverage I'!E80/'Coverage I'!D80</f>
        <v>0.4225396272</v>
      </c>
      <c r="E81" s="20">
        <f>'Coverage I'!H80/'Coverage I'!C80</f>
        <v>0</v>
      </c>
      <c r="F81" s="20">
        <f>'Coverage I'!I80/'Coverage I'!C80</f>
        <v>0.5774622107</v>
      </c>
      <c r="G81" s="21">
        <f t="shared" si="2"/>
        <v>1.000001838</v>
      </c>
    </row>
    <row r="82" ht="16.5" customHeight="1">
      <c r="B82" s="24" t="str">
        <f>'Coverage I'!A81</f>
        <v>Asir </v>
      </c>
      <c r="C82" s="25" t="str">
        <f>'Coverage I'!B81</f>
        <v> Sarat Abidah</v>
      </c>
      <c r="D82" s="26">
        <f>'Coverage I'!E81/'Coverage I'!D81</f>
        <v>0.7605592581</v>
      </c>
      <c r="E82" s="26">
        <f>'Coverage I'!H81/'Coverage I'!C81</f>
        <v>0.04555665633</v>
      </c>
      <c r="F82" s="26">
        <f>'Coverage I'!I81/'Coverage I'!C81</f>
        <v>0.1748651073</v>
      </c>
      <c r="G82" s="21">
        <f t="shared" si="2"/>
        <v>0.9809810218</v>
      </c>
    </row>
    <row r="83" ht="16.5" customHeight="1">
      <c r="B83" s="19" t="str">
        <f>'Coverage I'!A82</f>
        <v>Asir </v>
      </c>
      <c r="C83" s="32" t="str">
        <f>'Coverage I'!B82</f>
        <v> Tathlith</v>
      </c>
      <c r="D83" s="20">
        <f>'Coverage I'!E82/'Coverage I'!D82</f>
        <v>0.8873250578</v>
      </c>
      <c r="E83" s="20">
        <f>'Coverage I'!H82/'Coverage I'!C82</f>
        <v>0.01006271599</v>
      </c>
      <c r="F83" s="20">
        <f>'Coverage I'!I82/'Coverage I'!C82</f>
        <v>0.0936281756</v>
      </c>
      <c r="G83" s="21">
        <f t="shared" si="2"/>
        <v>0.9910159494</v>
      </c>
    </row>
    <row r="84" ht="16.5" customHeight="1">
      <c r="B84" s="24" t="str">
        <f>'Coverage I'!A83</f>
        <v>Asir </v>
      </c>
      <c r="C84" s="24" t="str">
        <f>'Coverage I'!B83</f>
        <v>Rijal Almá</v>
      </c>
      <c r="D84" s="26">
        <f>'Coverage I'!E83/'Coverage I'!D83</f>
        <v>0.4225395904</v>
      </c>
      <c r="E84" s="26">
        <f>'Coverage I'!H83/'Coverage I'!C83</f>
        <v>0.5197144453</v>
      </c>
      <c r="F84" s="26">
        <f>'Coverage I'!I83/'Coverage I'!C83</f>
        <v>0.0577468302</v>
      </c>
      <c r="G84" s="21">
        <f t="shared" si="2"/>
        <v>1.000000866</v>
      </c>
    </row>
    <row r="85" ht="16.5" customHeight="1">
      <c r="B85" s="19" t="str">
        <f>'Coverage I'!A84</f>
        <v>Asir </v>
      </c>
      <c r="C85" s="32" t="str">
        <f>'Coverage I'!B84</f>
        <v> Ahad Rafidah </v>
      </c>
      <c r="D85" s="20">
        <f>'Coverage I'!E84/'Coverage I'!D84</f>
        <v>0.8873294205</v>
      </c>
      <c r="E85" s="20">
        <f>'Coverage I'!H84/'Coverage I'!C84</f>
        <v>0</v>
      </c>
      <c r="F85" s="20">
        <f>'Coverage I'!I84/'Coverage I'!C84</f>
        <v>0.1126690943</v>
      </c>
      <c r="G85" s="21">
        <f t="shared" si="2"/>
        <v>0.9999985147</v>
      </c>
    </row>
    <row r="86" ht="16.5" customHeight="1">
      <c r="B86" s="24" t="str">
        <f>'Coverage I'!A85</f>
        <v>Asir </v>
      </c>
      <c r="C86" s="25" t="str">
        <f>'Coverage I'!B85</f>
        <v> Dhahran Al Janub</v>
      </c>
      <c r="D86" s="26">
        <f>'Coverage I'!E85/'Coverage I'!D85</f>
        <v>0.2816921487</v>
      </c>
      <c r="E86" s="26">
        <f>'Coverage I'!H85/'Coverage I'!C85</f>
        <v>0.06124828222</v>
      </c>
      <c r="F86" s="26">
        <f>'Coverage I'!I85/'Coverage I'!C85</f>
        <v>0.5067548589</v>
      </c>
      <c r="G86" s="21">
        <f t="shared" si="2"/>
        <v>0.8496952898</v>
      </c>
    </row>
    <row r="87" ht="16.5" customHeight="1">
      <c r="B87" s="19" t="str">
        <f>'Coverage I'!A86</f>
        <v>Asir </v>
      </c>
      <c r="C87" s="32" t="str">
        <f>'Coverage I'!B86</f>
        <v> Balqarn</v>
      </c>
      <c r="D87" s="20">
        <f>'Coverage I'!E86/'Coverage I'!D86</f>
        <v>0.2535191091</v>
      </c>
      <c r="E87" s="20">
        <f>'Coverage I'!H86/'Coverage I'!C86</f>
        <v>0.356838067</v>
      </c>
      <c r="F87" s="20">
        <f>'Coverage I'!I86/'Coverage I'!C86</f>
        <v>0.2712614119</v>
      </c>
      <c r="G87" s="21">
        <f t="shared" si="2"/>
        <v>0.881618588</v>
      </c>
    </row>
    <row r="88" ht="16.5" customHeight="1">
      <c r="B88" s="24" t="str">
        <f>'Coverage I'!A87</f>
        <v>Asir </v>
      </c>
      <c r="C88" s="25" t="str">
        <f>'Coverage I'!B87</f>
        <v> Al Majaridah</v>
      </c>
      <c r="D88" s="26">
        <f>'Coverage I'!E87/'Coverage I'!D87</f>
        <v>0.295776952</v>
      </c>
      <c r="E88" s="26">
        <f>'Coverage I'!H87/'Coverage I'!C87</f>
        <v>0.2650812555</v>
      </c>
      <c r="F88" s="26">
        <f>'Coverage I'!I87/'Coverage I'!C87</f>
        <v>0.4391415488</v>
      </c>
      <c r="G88" s="21">
        <f t="shared" si="2"/>
        <v>0.9999997564</v>
      </c>
    </row>
    <row r="89" ht="16.5" customHeight="1">
      <c r="B89" s="19" t="str">
        <f>'Coverage I'!A88</f>
        <v>Asir </v>
      </c>
      <c r="C89" s="19" t="str">
        <f>'Coverage I'!B88</f>
        <v>TAREEB</v>
      </c>
      <c r="D89" s="20">
        <f>'Coverage I'!E88/'Coverage I'!D88</f>
        <v>0.4929564423</v>
      </c>
      <c r="E89" s="20">
        <f>'Coverage I'!H88/'Coverage I'!C88</f>
        <v>0.4563379545</v>
      </c>
      <c r="F89" s="20">
        <f>'Coverage I'!I88/'Coverage I'!C88</f>
        <v>0.01029976458</v>
      </c>
      <c r="G89" s="21">
        <f t="shared" si="2"/>
        <v>0.9595941614</v>
      </c>
    </row>
    <row r="90" ht="16.5" customHeight="1">
      <c r="B90" s="24" t="str">
        <f>'Coverage I'!A89</f>
        <v>Asir </v>
      </c>
      <c r="C90" s="24" t="str">
        <f>'Coverage I'!B89</f>
        <v>AL BIRK</v>
      </c>
      <c r="D90" s="26">
        <f>'Coverage I'!E89/'Coverage I'!D89</f>
        <v>0.7042268048</v>
      </c>
      <c r="E90" s="26">
        <f>'Coverage I'!H89/'Coverage I'!C89</f>
        <v>0.2577865767</v>
      </c>
      <c r="F90" s="26">
        <f>'Coverage I'!I89/'Coverage I'!C89</f>
        <v>0.02911519228</v>
      </c>
      <c r="G90" s="21">
        <f t="shared" si="2"/>
        <v>0.9911285738</v>
      </c>
    </row>
    <row r="91" ht="16.5" customHeight="1">
      <c r="B91" s="19" t="str">
        <f>'Coverage I'!A90</f>
        <v>Asir </v>
      </c>
      <c r="C91" s="19" t="str">
        <f>'Coverage I'!B90</f>
        <v>BAREQ</v>
      </c>
      <c r="D91" s="20">
        <f>'Coverage I'!E90/'Coverage I'!D90</f>
        <v>0.5915419422</v>
      </c>
      <c r="E91" s="20">
        <f>'Coverage I'!H90/'Coverage I'!C90</f>
        <v>0.122537636</v>
      </c>
      <c r="F91" s="20">
        <f>'Coverage I'!I90/'Coverage I'!C90</f>
        <v>0.2193669318</v>
      </c>
      <c r="G91" s="21">
        <f t="shared" si="2"/>
        <v>0.93344651</v>
      </c>
    </row>
    <row r="92" ht="16.5" customHeight="1">
      <c r="B92" s="24" t="str">
        <f>'Coverage I'!A91</f>
        <v>Asir </v>
      </c>
      <c r="C92" s="24" t="str">
        <f>'Coverage I'!B91</f>
        <v>TANOMAH</v>
      </c>
      <c r="D92" s="26">
        <f>'Coverage I'!E91/'Coverage I'!D91</f>
        <v>0.845072441</v>
      </c>
      <c r="E92" s="26">
        <f>'Coverage I'!H91/'Coverage I'!C91</f>
        <v>0</v>
      </c>
      <c r="F92" s="26">
        <f>'Coverage I'!I91/'Coverage I'!C91</f>
        <v>0.1549267591</v>
      </c>
      <c r="G92" s="21">
        <f t="shared" si="2"/>
        <v>0.9999992001</v>
      </c>
    </row>
    <row r="93" ht="16.5" customHeight="1">
      <c r="B93" s="19" t="str">
        <f>'Coverage I'!A92</f>
        <v>Asir </v>
      </c>
      <c r="C93" s="19" t="str">
        <f>'Coverage I'!B92</f>
        <v>AL HARAJAH</v>
      </c>
      <c r="D93" s="20">
        <f>'Coverage I'!E92/'Coverage I'!D92</f>
        <v>0.7605651686</v>
      </c>
      <c r="E93" s="20">
        <f>'Coverage I'!H92/'Coverage I'!C92</f>
        <v>0.1738513924</v>
      </c>
      <c r="F93" s="20">
        <f>'Coverage I'!I92/'Coverage I'!C92</f>
        <v>0.02162949962</v>
      </c>
      <c r="G93" s="21">
        <f t="shared" si="2"/>
        <v>0.9560460606</v>
      </c>
    </row>
    <row r="94" ht="16.5" customHeight="1">
      <c r="B94" s="25" t="str">
        <f>'Coverage I'!A93</f>
        <v>Tabuk </v>
      </c>
      <c r="C94" s="25" t="str">
        <f>'Coverage I'!B93</f>
        <v>Tabuk </v>
      </c>
      <c r="D94" s="26">
        <f>'Coverage I'!E93/'Coverage I'!D93</f>
        <v>0.2957731716</v>
      </c>
      <c r="E94" s="26">
        <f>'Coverage I'!H93/'Coverage I'!C93</f>
        <v>0.1231345935</v>
      </c>
      <c r="F94" s="26">
        <f>'Coverage I'!I93/'Coverage I'!C93</f>
        <v>0.4977748366</v>
      </c>
      <c r="G94" s="21">
        <f t="shared" si="2"/>
        <v>0.9166826016</v>
      </c>
    </row>
    <row r="95" ht="16.5" customHeight="1">
      <c r="B95" s="19" t="str">
        <f>'Coverage I'!A94</f>
        <v>Tabuk</v>
      </c>
      <c r="C95" s="32" t="str">
        <f>'Coverage I'!B94</f>
        <v> Al Wajh</v>
      </c>
      <c r="D95" s="20">
        <f>'Coverage I'!E94/'Coverage I'!D94</f>
        <v>0.492961248</v>
      </c>
      <c r="E95" s="20">
        <f>'Coverage I'!H94/'Coverage I'!C94</f>
        <v>0.05070185141</v>
      </c>
      <c r="F95" s="20">
        <f>'Coverage I'!I94/'Coverage I'!C94</f>
        <v>0.3968765637</v>
      </c>
      <c r="G95" s="21">
        <f t="shared" si="2"/>
        <v>0.9405396631</v>
      </c>
    </row>
    <row r="96" ht="16.5" customHeight="1">
      <c r="B96" s="24" t="str">
        <f>'Coverage I'!A95</f>
        <v>Tabuk</v>
      </c>
      <c r="C96" s="25" t="str">
        <f>'Coverage I'!B95</f>
        <v> Duba</v>
      </c>
      <c r="D96" s="26">
        <f>'Coverage I'!E95/'Coverage I'!D95</f>
        <v>0.8450703183</v>
      </c>
      <c r="E96" s="26">
        <f>'Coverage I'!H95/'Coverage I'!C95</f>
        <v>0.07858720921</v>
      </c>
      <c r="F96" s="26">
        <f>'Coverage I'!I95/'Coverage I'!C95</f>
        <v>0.06655718496</v>
      </c>
      <c r="G96" s="21">
        <f t="shared" si="2"/>
        <v>0.9902147124</v>
      </c>
    </row>
    <row r="97" ht="16.5" customHeight="1">
      <c r="B97" s="19" t="str">
        <f>'Coverage I'!A96</f>
        <v>Tabuk</v>
      </c>
      <c r="C97" s="32" t="str">
        <f>'Coverage I'!B96</f>
        <v>Tayma</v>
      </c>
      <c r="D97" s="20">
        <f>'Coverage I'!E96/'Coverage I'!D96</f>
        <v>0.9859165828</v>
      </c>
      <c r="E97" s="20">
        <f>'Coverage I'!H96/'Coverage I'!C96</f>
        <v>0.009143729015</v>
      </c>
      <c r="F97" s="20">
        <f>'Coverage I'!I96/'Coverage I'!C96</f>
        <v>0.003285446978</v>
      </c>
      <c r="G97" s="21">
        <f t="shared" si="2"/>
        <v>0.9983457588</v>
      </c>
    </row>
    <row r="98" ht="16.5" customHeight="1">
      <c r="B98" s="24" t="str">
        <f>'Coverage I'!A97</f>
        <v>Tabuk</v>
      </c>
      <c r="C98" s="25" t="str">
        <f>'Coverage I'!B97</f>
        <v> Umluj </v>
      </c>
      <c r="D98" s="26">
        <f>'Coverage I'!E97/'Coverage I'!D97</f>
        <v>0.8450720128</v>
      </c>
      <c r="E98" s="26">
        <f>'Coverage I'!H97/'Coverage I'!C97</f>
        <v>0</v>
      </c>
      <c r="F98" s="26">
        <f>'Coverage I'!I97/'Coverage I'!C97</f>
        <v>0.1461354824</v>
      </c>
      <c r="G98" s="21">
        <f t="shared" si="2"/>
        <v>0.9912074951</v>
      </c>
    </row>
    <row r="99" ht="16.5" customHeight="1">
      <c r="B99" s="19" t="str">
        <f>'Coverage I'!A98</f>
        <v>Tabuk</v>
      </c>
      <c r="C99" s="32" t="str">
        <f>'Coverage I'!B98</f>
        <v> Haql </v>
      </c>
      <c r="D99" s="20">
        <f>'Coverage I'!E98/'Coverage I'!D98</f>
        <v>0.2112690186</v>
      </c>
      <c r="E99" s="20">
        <f>'Coverage I'!H98/'Coverage I'!C98</f>
        <v>0.1769714557</v>
      </c>
      <c r="F99" s="20">
        <f>'Coverage I'!I98/'Coverage I'!C98</f>
        <v>0.6021457841</v>
      </c>
      <c r="G99" s="21">
        <f t="shared" si="2"/>
        <v>0.9903862583</v>
      </c>
    </row>
    <row r="100" ht="16.5" customHeight="1">
      <c r="B100" s="24" t="str">
        <f>'Coverage I'!A99</f>
        <v>Tabuk</v>
      </c>
      <c r="C100" s="24" t="str">
        <f>'Coverage I'!B99</f>
        <v>AL Badá</v>
      </c>
      <c r="D100" s="26">
        <f>'Coverage I'!E99/'Coverage I'!D99</f>
        <v>0.4225370589</v>
      </c>
      <c r="E100" s="26">
        <f>'Coverage I'!H99/'Coverage I'!C99</f>
        <v>0</v>
      </c>
      <c r="F100" s="26">
        <f>'Coverage I'!I99/'Coverage I'!C99</f>
        <v>0.5316996474</v>
      </c>
      <c r="G100" s="21">
        <f t="shared" si="2"/>
        <v>0.9542367063</v>
      </c>
    </row>
    <row r="101" ht="16.5" customHeight="1">
      <c r="B101" s="32" t="str">
        <f>'Coverage I'!A100</f>
        <v>Hail </v>
      </c>
      <c r="C101" s="32" t="str">
        <f>'Coverage I'!B100</f>
        <v>Hail</v>
      </c>
      <c r="D101" s="20">
        <f>'Coverage I'!E100/'Coverage I'!D100</f>
        <v>0.422532376</v>
      </c>
      <c r="E101" s="20">
        <f>'Coverage I'!H100/'Coverage I'!C100</f>
        <v>0.4042269673</v>
      </c>
      <c r="F101" s="20">
        <f>'Coverage I'!I100/'Coverage I'!C100</f>
        <v>0.1162681376</v>
      </c>
      <c r="G101" s="21">
        <f t="shared" si="2"/>
        <v>0.9430274809</v>
      </c>
    </row>
    <row r="102" ht="16.5" customHeight="1">
      <c r="B102" s="24" t="str">
        <f>'Coverage I'!A101</f>
        <v>Hail </v>
      </c>
      <c r="C102" s="25" t="str">
        <f>'Coverage I'!B101</f>
        <v> Baqaa</v>
      </c>
      <c r="D102" s="26">
        <f>'Coverage I'!E101/'Coverage I'!D101</f>
        <v>0.295773911</v>
      </c>
      <c r="E102" s="26">
        <f>'Coverage I'!H101/'Coverage I'!C101</f>
        <v>0.2816906404</v>
      </c>
      <c r="F102" s="26">
        <f>'Coverage I'!I101/'Coverage I'!C101</f>
        <v>0.3946807926</v>
      </c>
      <c r="G102" s="21">
        <f t="shared" si="2"/>
        <v>0.972145344</v>
      </c>
    </row>
    <row r="103" ht="16.5" customHeight="1">
      <c r="B103" s="19" t="str">
        <f>'Coverage I'!A102</f>
        <v>Hail </v>
      </c>
      <c r="C103" s="32" t="str">
        <f>'Coverage I'!B102</f>
        <v>Al Ghazalah</v>
      </c>
      <c r="D103" s="20">
        <f>'Coverage I'!E102/'Coverage I'!D102</f>
        <v>0.5070398643</v>
      </c>
      <c r="E103" s="20">
        <f>'Coverage I'!H102/'Coverage I'!C102</f>
        <v>0</v>
      </c>
      <c r="F103" s="20">
        <f>'Coverage I'!I102/'Coverage I'!C102</f>
        <v>0.3509550416</v>
      </c>
      <c r="G103" s="21">
        <f t="shared" si="2"/>
        <v>0.8579949059</v>
      </c>
    </row>
    <row r="104" ht="16.5" customHeight="1">
      <c r="B104" s="24" t="str">
        <f>'Coverage I'!A103</f>
        <v>Hail </v>
      </c>
      <c r="C104" s="25" t="str">
        <f>'Coverage I'!B103</f>
        <v>Al Shinan</v>
      </c>
      <c r="D104" s="26">
        <f>'Coverage I'!E103/'Coverage I'!D103</f>
        <v>0.8873259731</v>
      </c>
      <c r="E104" s="26">
        <f>'Coverage I'!H103/'Coverage I'!C103</f>
        <v>0.0181284693</v>
      </c>
      <c r="F104" s="26">
        <f>'Coverage I'!I103/'Coverage I'!C103</f>
        <v>0.07494682292</v>
      </c>
      <c r="G104" s="21">
        <f t="shared" si="2"/>
        <v>0.9804012654</v>
      </c>
    </row>
    <row r="105" ht="16.5" customHeight="1">
      <c r="B105" s="19" t="str">
        <f>'Coverage I'!A104</f>
        <v>Hail </v>
      </c>
      <c r="C105" s="19" t="str">
        <f>'Coverage I'!B104</f>
        <v>Al Shamli</v>
      </c>
      <c r="D105" s="20">
        <f>'Coverage I'!E104/'Coverage I'!D104</f>
        <v>0.6901546041</v>
      </c>
      <c r="E105" s="20">
        <f>'Coverage I'!H104/'Coverage I'!C104</f>
        <v>0.1173845124</v>
      </c>
      <c r="F105" s="20">
        <f>'Coverage I'!I104/'Coverage I'!C104</f>
        <v>0.1740178964</v>
      </c>
      <c r="G105" s="21">
        <f t="shared" si="2"/>
        <v>0.9815570129</v>
      </c>
    </row>
    <row r="106" ht="16.5" customHeight="1">
      <c r="B106" s="24" t="str">
        <f>'Coverage I'!A105</f>
        <v>Hail </v>
      </c>
      <c r="C106" s="24" t="str">
        <f>'Coverage I'!B105</f>
        <v>Moqaq</v>
      </c>
      <c r="D106" s="26">
        <f>'Coverage I'!E105/'Coverage I'!D105</f>
        <v>0.7605416212</v>
      </c>
      <c r="E106" s="26">
        <f>'Coverage I'!H105/'Coverage I'!C105</f>
        <v>0.06911210887</v>
      </c>
      <c r="F106" s="26">
        <f>'Coverage I'!I105/'Coverage I'!C105</f>
        <v>0.1495529354</v>
      </c>
      <c r="G106" s="21">
        <f t="shared" si="2"/>
        <v>0.9792066655</v>
      </c>
    </row>
    <row r="107" ht="16.5" customHeight="1">
      <c r="B107" s="19" t="str">
        <f>'Coverage I'!A106</f>
        <v>Hail </v>
      </c>
      <c r="C107" s="19" t="str">
        <f>'Coverage I'!B106</f>
        <v>Smira</v>
      </c>
      <c r="D107" s="20">
        <f>'Coverage I'!E106/'Coverage I'!D106</f>
        <v>0.4929633286</v>
      </c>
      <c r="E107" s="20">
        <f>'Coverage I'!H106/'Coverage I'!C106</f>
        <v>0.1521115442</v>
      </c>
      <c r="F107" s="20">
        <f>'Coverage I'!I106/'Coverage I'!C106</f>
        <v>0.3549253079</v>
      </c>
      <c r="G107" s="21">
        <f t="shared" si="2"/>
        <v>1.000000181</v>
      </c>
    </row>
    <row r="108" ht="16.5" customHeight="1">
      <c r="B108" s="24" t="str">
        <f>'Coverage I'!A107</f>
        <v>Hail </v>
      </c>
      <c r="C108" s="24" t="str">
        <f>'Coverage I'!B107</f>
        <v>Al Hait</v>
      </c>
      <c r="D108" s="26">
        <f>'Coverage I'!E107/'Coverage I'!D107</f>
        <v>0.2957709566</v>
      </c>
      <c r="E108" s="26">
        <f>'Coverage I'!H107/'Coverage I'!C107</f>
        <v>0.2816914226</v>
      </c>
      <c r="F108" s="26">
        <f>'Coverage I'!I107/'Coverage I'!C107</f>
        <v>0.4225382174</v>
      </c>
      <c r="G108" s="21">
        <f t="shared" si="2"/>
        <v>1.000000597</v>
      </c>
    </row>
    <row r="109" ht="16.5" customHeight="1">
      <c r="B109" s="19" t="str">
        <f>'Coverage I'!A108</f>
        <v>Hail </v>
      </c>
      <c r="C109" s="19" t="str">
        <f>'Coverage I'!B108</f>
        <v>Al Sulimy</v>
      </c>
      <c r="D109" s="20">
        <f>'Coverage I'!E108/'Coverage I'!D108</f>
        <v>0.2816931672</v>
      </c>
      <c r="E109" s="20">
        <f>'Coverage I'!H108/'Coverage I'!C108</f>
        <v>0.2564269248</v>
      </c>
      <c r="F109" s="20">
        <f>'Coverage I'!I108/'Coverage I'!C108</f>
        <v>0.4162105271</v>
      </c>
      <c r="G109" s="21">
        <f t="shared" si="2"/>
        <v>0.9543306191</v>
      </c>
    </row>
    <row r="110" ht="16.5" customHeight="1">
      <c r="B110" s="25" t="str">
        <f>'Coverage I'!A109</f>
        <v>Northern Borders</v>
      </c>
      <c r="C110" s="25" t="str">
        <f>'Coverage I'!B109</f>
        <v> Ar'ar</v>
      </c>
      <c r="D110" s="26">
        <f>'Coverage I'!E109/'Coverage I'!D109</f>
        <v>0.2535206065</v>
      </c>
      <c r="E110" s="26">
        <f>'Coverage I'!H109/'Coverage I'!C109</f>
        <v>0.2985916772</v>
      </c>
      <c r="F110" s="26">
        <f>'Coverage I'!I109/'Coverage I'!C109</f>
        <v>0.4478867332</v>
      </c>
      <c r="G110" s="21">
        <f t="shared" si="2"/>
        <v>0.9999990168</v>
      </c>
    </row>
    <row r="111" ht="16.5" customHeight="1">
      <c r="B111" s="19" t="str">
        <f>'Coverage I'!A110</f>
        <v>Northern Borders</v>
      </c>
      <c r="C111" s="32" t="str">
        <f>'Coverage I'!B110</f>
        <v> Rafha</v>
      </c>
      <c r="D111" s="20">
        <f>'Coverage I'!E110/'Coverage I'!D110</f>
        <v>0.6760548043</v>
      </c>
      <c r="E111" s="20">
        <f>'Coverage I'!H110/'Coverage I'!C110</f>
        <v>0.2267592872</v>
      </c>
      <c r="F111" s="20">
        <f>'Coverage I'!I110/'Coverage I'!C110</f>
        <v>0.06180240948</v>
      </c>
      <c r="G111" s="21">
        <f t="shared" si="2"/>
        <v>0.964616501</v>
      </c>
    </row>
    <row r="112" ht="16.5" customHeight="1">
      <c r="B112" s="24" t="str">
        <f>'Coverage I'!A111</f>
        <v>Northern Borders</v>
      </c>
      <c r="C112" s="25" t="str">
        <f>'Coverage I'!B111</f>
        <v> Turaif</v>
      </c>
      <c r="D112" s="26">
        <f>'Coverage I'!E111/'Coverage I'!D111</f>
        <v>0.2816860605</v>
      </c>
      <c r="E112" s="26">
        <f>'Coverage I'!H111/'Coverage I'!C111</f>
        <v>0.2785640925</v>
      </c>
      <c r="F112" s="26">
        <f>'Coverage I'!I111/'Coverage I'!C111</f>
        <v>0.4264471805</v>
      </c>
      <c r="G112" s="21">
        <f t="shared" si="2"/>
        <v>0.9866973336</v>
      </c>
    </row>
    <row r="113" ht="16.5" customHeight="1">
      <c r="B113" s="19" t="str">
        <f>'Coverage I'!A112</f>
        <v>Northern Borders</v>
      </c>
      <c r="C113" s="19" t="str">
        <f>'Coverage I'!B112</f>
        <v>Al Awiqelah</v>
      </c>
      <c r="D113" s="20">
        <f>'Coverage I'!E112/'Coverage I'!D112</f>
        <v>0.7605649343</v>
      </c>
      <c r="E113" s="20">
        <f>'Coverage I'!H112/'Coverage I'!C112</f>
        <v>0.1915564075</v>
      </c>
      <c r="F113" s="20">
        <f>'Coverage I'!I112/'Coverage I'!C112</f>
        <v>0.04145121324</v>
      </c>
      <c r="G113" s="21">
        <f t="shared" si="2"/>
        <v>0.9935725551</v>
      </c>
    </row>
    <row r="114" ht="16.5" customHeight="1">
      <c r="B114" s="25" t="str">
        <f>'Coverage I'!A113</f>
        <v>Jizan </v>
      </c>
      <c r="C114" s="25" t="str">
        <f>'Coverage I'!B113</f>
        <v>Jizan </v>
      </c>
      <c r="D114" s="26">
        <f>'Coverage I'!E113/'Coverage I'!D113</f>
        <v>0.6901192406</v>
      </c>
      <c r="E114" s="26">
        <f>'Coverage I'!H113/'Coverage I'!C113</f>
        <v>0.1541642548</v>
      </c>
      <c r="F114" s="26">
        <f>'Coverage I'!I113/'Coverage I'!C113</f>
        <v>0.1516428424</v>
      </c>
      <c r="G114" s="21">
        <f t="shared" si="2"/>
        <v>0.9959263378</v>
      </c>
    </row>
    <row r="115" ht="16.5" customHeight="1">
      <c r="B115" s="19" t="str">
        <f>'Coverage I'!A114</f>
        <v>Jizan </v>
      </c>
      <c r="C115" s="32" t="str">
        <f>'Coverage I'!B114</f>
        <v> Sabya</v>
      </c>
      <c r="D115" s="20">
        <f>'Coverage I'!E114/'Coverage I'!D114</f>
        <v>0.8873284558</v>
      </c>
      <c r="E115" s="20">
        <f>'Coverage I'!H114/'Coverage I'!C114</f>
        <v>0.01818400612</v>
      </c>
      <c r="F115" s="20">
        <f>'Coverage I'!I114/'Coverage I'!C114</f>
        <v>0.09449050003</v>
      </c>
      <c r="G115" s="21">
        <f t="shared" si="2"/>
        <v>1.000002962</v>
      </c>
    </row>
    <row r="116" ht="16.5" customHeight="1">
      <c r="B116" s="24" t="str">
        <f>'Coverage I'!A115</f>
        <v>Jizan </v>
      </c>
      <c r="C116" s="25" t="str">
        <f>'Coverage I'!B115</f>
        <v>Abu `Arish</v>
      </c>
      <c r="D116" s="26">
        <f>'Coverage I'!E115/'Coverage I'!D115</f>
        <v>0.7042292232</v>
      </c>
      <c r="E116" s="26">
        <f>'Coverage I'!H115/'Coverage I'!C115</f>
        <v>0.256911265</v>
      </c>
      <c r="F116" s="26">
        <f>'Coverage I'!I115/'Coverage I'!C115</f>
        <v>0.03885739575</v>
      </c>
      <c r="G116" s="21">
        <f t="shared" si="2"/>
        <v>0.999997884</v>
      </c>
    </row>
    <row r="117" ht="16.5" customHeight="1">
      <c r="B117" s="19" t="str">
        <f>'Coverage I'!A116</f>
        <v>Jizan </v>
      </c>
      <c r="C117" s="32" t="str">
        <f>'Coverage I'!B116</f>
        <v> Samtah</v>
      </c>
      <c r="D117" s="20">
        <f>'Coverage I'!E116/'Coverage I'!D116</f>
        <v>0.3943505394</v>
      </c>
      <c r="E117" s="20">
        <f>'Coverage I'!H116/'Coverage I'!C116</f>
        <v>0.2296301372</v>
      </c>
      <c r="F117" s="20">
        <f>'Coverage I'!I116/'Coverage I'!C116</f>
        <v>0.2606254737</v>
      </c>
      <c r="G117" s="21">
        <f t="shared" si="2"/>
        <v>0.8846061503</v>
      </c>
    </row>
    <row r="118" ht="16.5" customHeight="1">
      <c r="B118" s="24" t="str">
        <f>'Coverage I'!A117</f>
        <v>Jizan </v>
      </c>
      <c r="C118" s="25" t="str">
        <f>'Coverage I'!B117</f>
        <v>Al Harth</v>
      </c>
      <c r="D118" s="26">
        <f>'Coverage I'!E117/'Coverage I'!D117</f>
        <v>0.4225338855</v>
      </c>
      <c r="E118" s="26">
        <f>'Coverage I'!H117/'Coverage I'!C117</f>
        <v>0.1516744946</v>
      </c>
      <c r="F118" s="26">
        <f>'Coverage I'!I117/'Coverage I'!C117</f>
        <v>0.2555699493</v>
      </c>
      <c r="G118" s="21">
        <f t="shared" si="2"/>
        <v>0.8297783294</v>
      </c>
    </row>
    <row r="119" ht="16.5" customHeight="1">
      <c r="B119" s="19" t="str">
        <f>'Coverage I'!A118</f>
        <v>Jizan </v>
      </c>
      <c r="C119" s="32" t="str">
        <f>'Coverage I'!B118</f>
        <v> Damad</v>
      </c>
      <c r="D119" s="20">
        <f>'Coverage I'!E118/'Coverage I'!D118</f>
        <v>0.2958022506</v>
      </c>
      <c r="E119" s="20">
        <f>'Coverage I'!H118/'Coverage I'!C118</f>
        <v>0.2075047146</v>
      </c>
      <c r="F119" s="20">
        <f>'Coverage I'!I118/'Coverage I'!C118</f>
        <v>0.4952318704</v>
      </c>
      <c r="G119" s="21">
        <f t="shared" si="2"/>
        <v>0.9985388355</v>
      </c>
    </row>
    <row r="120" ht="16.5" customHeight="1">
      <c r="B120" s="24" t="str">
        <f>'Coverage I'!A119</f>
        <v>Jizan </v>
      </c>
      <c r="C120" s="25" t="str">
        <f>'Coverage I'!B119</f>
        <v> Al Reeth</v>
      </c>
      <c r="D120" s="26">
        <f>'Coverage I'!E119/'Coverage I'!D119</f>
        <v>0.6760551289</v>
      </c>
      <c r="E120" s="26">
        <f>'Coverage I'!H119/'Coverage I'!C119</f>
        <v>0.02998657416</v>
      </c>
      <c r="F120" s="26">
        <f>'Coverage I'!I119/'Coverage I'!C119</f>
        <v>0.2886462391</v>
      </c>
      <c r="G120" s="21">
        <f t="shared" si="2"/>
        <v>0.9946879422</v>
      </c>
    </row>
    <row r="121" ht="16.5" customHeight="1">
      <c r="B121" s="19" t="str">
        <f>'Coverage I'!A120</f>
        <v>Jizan </v>
      </c>
      <c r="C121" s="32" t="str">
        <f>'Coverage I'!B120</f>
        <v>Baish</v>
      </c>
      <c r="D121" s="20">
        <f>'Coverage I'!E120/'Coverage I'!D120</f>
        <v>0.5633769498</v>
      </c>
      <c r="E121" s="20">
        <f>'Coverage I'!H120/'Coverage I'!C120</f>
        <v>0.1729844191</v>
      </c>
      <c r="F121" s="20">
        <f>'Coverage I'!I120/'Coverage I'!C120</f>
        <v>0.2405127209</v>
      </c>
      <c r="G121" s="21">
        <f t="shared" si="2"/>
        <v>0.9768740899</v>
      </c>
    </row>
    <row r="122" ht="16.5" customHeight="1">
      <c r="B122" s="24" t="str">
        <f>'Coverage I'!A121</f>
        <v>Jizan </v>
      </c>
      <c r="C122" s="25" t="str">
        <f>'Coverage I'!B121</f>
        <v> Farasan</v>
      </c>
      <c r="D122" s="26">
        <f>'Coverage I'!E121/'Coverage I'!D121</f>
        <v>0.3521129229</v>
      </c>
      <c r="E122" s="26">
        <f>'Coverage I'!H121/'Coverage I'!C121</f>
        <v>0.2820360126</v>
      </c>
      <c r="F122" s="26">
        <f>'Coverage I'!I121/'Coverage I'!C121</f>
        <v>0.3029263041</v>
      </c>
      <c r="G122" s="21">
        <f t="shared" si="2"/>
        <v>0.9370752396</v>
      </c>
    </row>
    <row r="123" ht="16.5" customHeight="1">
      <c r="B123" s="19" t="str">
        <f>'Coverage I'!A122</f>
        <v>Jizan </v>
      </c>
      <c r="C123" s="32" t="str">
        <f>'Coverage I'!B122</f>
        <v>Al Dayer</v>
      </c>
      <c r="D123" s="20">
        <f>'Coverage I'!E122/'Coverage I'!D122</f>
        <v>0.2535181038</v>
      </c>
      <c r="E123" s="20">
        <f>'Coverage I'!H122/'Coverage I'!C122</f>
        <v>0.2239444773</v>
      </c>
      <c r="F123" s="20">
        <f>'Coverage I'!I122/'Coverage I'!C122</f>
        <v>0.5069181932</v>
      </c>
      <c r="G123" s="21">
        <f t="shared" si="2"/>
        <v>0.9843807743</v>
      </c>
    </row>
    <row r="124" ht="16.5" customHeight="1">
      <c r="B124" s="24" t="str">
        <f>'Coverage I'!A123</f>
        <v>Jizan </v>
      </c>
      <c r="C124" s="25" t="str">
        <f>'Coverage I'!B123</f>
        <v> Ahad Al Masarihah</v>
      </c>
      <c r="D124" s="26">
        <f>'Coverage I'!E123/'Coverage I'!D123</f>
        <v>0.3521150424</v>
      </c>
      <c r="E124" s="26">
        <f>'Coverage I'!H123/'Coverage I'!C123</f>
        <v>0.1228576125</v>
      </c>
      <c r="F124" s="26">
        <f>'Coverage I'!I123/'Coverage I'!C123</f>
        <v>0.5250265028</v>
      </c>
      <c r="G124" s="21">
        <f t="shared" si="2"/>
        <v>0.9999991577</v>
      </c>
    </row>
    <row r="125" ht="16.5" customHeight="1">
      <c r="B125" s="19" t="str">
        <f>'Coverage I'!A124</f>
        <v>Jizan </v>
      </c>
      <c r="C125" s="32" t="str">
        <f>'Coverage I'!B124</f>
        <v> Al Edabi</v>
      </c>
      <c r="D125" s="20">
        <f>'Coverage I'!E124/'Coverage I'!D124</f>
        <v>0.3943601038</v>
      </c>
      <c r="E125" s="20">
        <f>'Coverage I'!H124/'Coverage I'!C124</f>
        <v>0.0991454017</v>
      </c>
      <c r="F125" s="20">
        <f>'Coverage I'!I124/'Coverage I'!C124</f>
        <v>0.452620457</v>
      </c>
      <c r="G125" s="21">
        <f t="shared" si="2"/>
        <v>0.9461259626</v>
      </c>
    </row>
    <row r="126" ht="16.5" customHeight="1">
      <c r="B126" s="24" t="str">
        <f>'Coverage I'!A125</f>
        <v>Jizan </v>
      </c>
      <c r="C126" s="25" t="str">
        <f>'Coverage I'!B125</f>
        <v> Al Aridhah</v>
      </c>
      <c r="D126" s="26">
        <f>'Coverage I'!E125/'Coverage I'!D125</f>
        <v>0.3802778225</v>
      </c>
      <c r="E126" s="26">
        <f>'Coverage I'!H125/'Coverage I'!C125</f>
        <v>0.1239439558</v>
      </c>
      <c r="F126" s="26">
        <f>'Coverage I'!I125/'Coverage I'!C125</f>
        <v>0.4870401875</v>
      </c>
      <c r="G126" s="21">
        <f t="shared" si="2"/>
        <v>0.9912619658</v>
      </c>
    </row>
    <row r="127" ht="16.5" customHeight="1">
      <c r="B127" s="19" t="str">
        <f>'Coverage I'!A126</f>
        <v>Jizan </v>
      </c>
      <c r="C127" s="32" t="str">
        <f>'Coverage I'!B126</f>
        <v> Al Darb</v>
      </c>
      <c r="D127" s="20">
        <f>'Coverage I'!E126/'Coverage I'!D126</f>
        <v>0.2816942209</v>
      </c>
      <c r="E127" s="20">
        <f>'Coverage I'!H126/'Coverage I'!C126</f>
        <v>0.3405679523</v>
      </c>
      <c r="F127" s="20">
        <f>'Coverage I'!I126/'Coverage I'!C126</f>
        <v>0.3621268517</v>
      </c>
      <c r="G127" s="21">
        <f t="shared" si="2"/>
        <v>0.9843890248</v>
      </c>
    </row>
    <row r="128" ht="16.5" customHeight="1">
      <c r="B128" s="24" t="str">
        <f>'Coverage I'!A127</f>
        <v>Jizan </v>
      </c>
      <c r="C128" s="24" t="str">
        <f>'Coverage I'!B127</f>
        <v>Al Tuwal</v>
      </c>
      <c r="D128" s="26">
        <f>'Coverage I'!E127/'Coverage I'!D127</f>
        <v>0.3380419495</v>
      </c>
      <c r="E128" s="26">
        <f>'Coverage I'!H127/'Coverage I'!C127</f>
        <v>0.2838790253</v>
      </c>
      <c r="F128" s="26">
        <f>'Coverage I'!I127/'Coverage I'!C127</f>
        <v>0.3780821492</v>
      </c>
      <c r="G128" s="21">
        <f t="shared" si="2"/>
        <v>1.000003124</v>
      </c>
    </row>
    <row r="129" ht="16.5" customHeight="1">
      <c r="B129" s="19" t="str">
        <f>'Coverage I'!A128</f>
        <v>Jizan </v>
      </c>
      <c r="C129" s="19" t="str">
        <f>'Coverage I'!B128</f>
        <v>Harob</v>
      </c>
      <c r="D129" s="20">
        <f>'Coverage I'!E128/'Coverage I'!D128</f>
        <v>0.5633768361</v>
      </c>
      <c r="E129" s="20">
        <f>'Coverage I'!H128/'Coverage I'!C128</f>
        <v>0.04366151733</v>
      </c>
      <c r="F129" s="20">
        <f>'Coverage I'!I128/'Coverage I'!C128</f>
        <v>0.3763825065</v>
      </c>
      <c r="G129" s="21">
        <f t="shared" si="2"/>
        <v>0.98342086</v>
      </c>
    </row>
    <row r="130" ht="16.5" customHeight="1">
      <c r="B130" s="24" t="str">
        <f>'Coverage I'!A129</f>
        <v>Jizan </v>
      </c>
      <c r="C130" s="24" t="str">
        <f>'Coverage I'!B129</f>
        <v>Faifa</v>
      </c>
      <c r="D130" s="26">
        <f>'Coverage I'!E129/'Coverage I'!D129</f>
        <v>0.2112696923</v>
      </c>
      <c r="E130" s="26">
        <f>'Coverage I'!H129/'Coverage I'!C129</f>
        <v>0.4938216319</v>
      </c>
      <c r="F130" s="26">
        <f>'Coverage I'!I129/'Coverage I'!C129</f>
        <v>0.1774243163</v>
      </c>
      <c r="G130" s="21">
        <f t="shared" si="2"/>
        <v>0.8825156406</v>
      </c>
    </row>
    <row r="131" ht="16.5" customHeight="1">
      <c r="B131" s="32" t="str">
        <f>'Coverage I'!A130</f>
        <v>Najran </v>
      </c>
      <c r="C131" s="32" t="str">
        <f>'Coverage I'!B130</f>
        <v>Najran </v>
      </c>
      <c r="D131" s="20">
        <f>'Coverage I'!E130/'Coverage I'!D130</f>
        <v>0.4929534693</v>
      </c>
      <c r="E131" s="20">
        <f>'Coverage I'!H130/'Coverage I'!C130</f>
        <v>0.09389494152</v>
      </c>
      <c r="F131" s="20">
        <f>'Coverage I'!I130/'Coverage I'!C130</f>
        <v>0.4095031121</v>
      </c>
      <c r="G131" s="21">
        <f t="shared" si="2"/>
        <v>0.9963515229</v>
      </c>
    </row>
    <row r="132" ht="16.5" customHeight="1">
      <c r="B132" s="24" t="str">
        <f>'Coverage I'!A131</f>
        <v>Najran</v>
      </c>
      <c r="C132" s="25" t="str">
        <f>'Coverage I'!B131</f>
        <v> Sharurah</v>
      </c>
      <c r="D132" s="26">
        <f>'Coverage I'!E131/'Coverage I'!D131</f>
        <v>0.8873164361</v>
      </c>
      <c r="E132" s="26">
        <f>'Coverage I'!H131/'Coverage I'!C131</f>
        <v>0.009594709358</v>
      </c>
      <c r="F132" s="26">
        <f>'Coverage I'!I131/'Coverage I'!C131</f>
        <v>0.09319606816</v>
      </c>
      <c r="G132" s="21">
        <f t="shared" si="2"/>
        <v>0.9901072136</v>
      </c>
    </row>
    <row r="133" ht="16.5" customHeight="1">
      <c r="B133" s="19" t="str">
        <f>'Coverage I'!A132</f>
        <v>Najran</v>
      </c>
      <c r="C133" s="32" t="str">
        <f>'Coverage I'!B132</f>
        <v>Hubuna</v>
      </c>
      <c r="D133" s="20">
        <f>'Coverage I'!E132/'Coverage I'!D132</f>
        <v>0.507045709</v>
      </c>
      <c r="E133" s="20">
        <f>'Coverage I'!H132/'Coverage I'!C132</f>
        <v>0.3742968154</v>
      </c>
      <c r="F133" s="20">
        <f>'Coverage I'!I132/'Coverage I'!C132</f>
        <v>0.02298384861</v>
      </c>
      <c r="G133" s="21">
        <f t="shared" si="2"/>
        <v>0.904326373</v>
      </c>
    </row>
    <row r="134" ht="16.5" customHeight="1">
      <c r="B134" s="24" t="str">
        <f>'Coverage I'!A133</f>
        <v>Najran</v>
      </c>
      <c r="C134" s="25" t="str">
        <f>'Coverage I'!B133</f>
        <v> Badr Al Janub</v>
      </c>
      <c r="D134" s="26">
        <f>'Coverage I'!E133/'Coverage I'!D133</f>
        <v>0.6337841511</v>
      </c>
      <c r="E134" s="26">
        <f>'Coverage I'!H133/'Coverage I'!C133</f>
        <v>0.2319898171</v>
      </c>
      <c r="F134" s="26">
        <f>'Coverage I'!I133/'Coverage I'!C133</f>
        <v>0.1342210754</v>
      </c>
      <c r="G134" s="21">
        <f t="shared" si="2"/>
        <v>0.9999950437</v>
      </c>
    </row>
    <row r="135" ht="16.5" customHeight="1">
      <c r="B135" s="19" t="str">
        <f>'Coverage I'!A134</f>
        <v>Najran</v>
      </c>
      <c r="C135" s="32" t="str">
        <f>'Coverage I'!B134</f>
        <v>Yadamah</v>
      </c>
      <c r="D135" s="20">
        <f>'Coverage I'!E134/'Coverage I'!D134</f>
        <v>0.3943312666</v>
      </c>
      <c r="E135" s="20">
        <f>'Coverage I'!H134/'Coverage I'!C134</f>
        <v>0.484520914</v>
      </c>
      <c r="F135" s="20">
        <f>'Coverage I'!I134/'Coverage I'!C134</f>
        <v>0.0007807104465</v>
      </c>
      <c r="G135" s="21">
        <f t="shared" si="2"/>
        <v>0.8796328911</v>
      </c>
    </row>
    <row r="136" ht="16.5" customHeight="1">
      <c r="B136" s="24" t="str">
        <f>'Coverage I'!A135</f>
        <v>Najran</v>
      </c>
      <c r="C136" s="25" t="str">
        <f>'Coverage I'!B135</f>
        <v> Thar</v>
      </c>
      <c r="D136" s="26">
        <f>'Coverage I'!E135/'Coverage I'!D135</f>
        <v>0.211269546</v>
      </c>
      <c r="E136" s="26">
        <f>'Coverage I'!H135/'Coverage I'!C135</f>
        <v>0.4445401183</v>
      </c>
      <c r="F136" s="26">
        <f>'Coverage I'!I135/'Coverage I'!C135</f>
        <v>0.3441895627</v>
      </c>
      <c r="G136" s="21">
        <f t="shared" si="2"/>
        <v>0.9999992271</v>
      </c>
    </row>
    <row r="137" ht="16.5" customHeight="1">
      <c r="B137" s="19" t="str">
        <f>'Coverage I'!A136</f>
        <v>Najran</v>
      </c>
      <c r="C137" s="32" t="str">
        <f>'Coverage I'!B136</f>
        <v> Khubash</v>
      </c>
      <c r="D137" s="20">
        <f>'Coverage I'!E136/'Coverage I'!D136</f>
        <v>0.6901459854</v>
      </c>
      <c r="E137" s="20">
        <f>'Coverage I'!H136/'Coverage I'!C136</f>
        <v>0.225392335</v>
      </c>
      <c r="F137" s="20">
        <f>'Coverage I'!I136/'Coverage I'!C136</f>
        <v>0.06144364418</v>
      </c>
      <c r="G137" s="21">
        <f t="shared" si="2"/>
        <v>0.9769819645</v>
      </c>
    </row>
    <row r="138" ht="16.5" customHeight="1">
      <c r="B138" s="25" t="str">
        <f>'Coverage I'!A137</f>
        <v>Al Bahah </v>
      </c>
      <c r="C138" s="25" t="str">
        <f>'Coverage I'!B137</f>
        <v>Al Bahah </v>
      </c>
      <c r="D138" s="26">
        <f>'Coverage I'!E137/'Coverage I'!D137</f>
        <v>0.704226213</v>
      </c>
      <c r="E138" s="26">
        <f>'Coverage I'!H137/'Coverage I'!C137</f>
        <v>0.1146662909</v>
      </c>
      <c r="F138" s="26">
        <f>'Coverage I'!I137/'Coverage I'!C137</f>
        <v>0.1811066205</v>
      </c>
      <c r="G138" s="21">
        <f t="shared" si="2"/>
        <v>0.9999991245</v>
      </c>
    </row>
    <row r="139" ht="16.5" customHeight="1">
      <c r="B139" s="19" t="str">
        <f>'Coverage I'!A138</f>
        <v>Al Bahah </v>
      </c>
      <c r="C139" s="32" t="str">
        <f>'Coverage I'!B138</f>
        <v> Baljurashi</v>
      </c>
      <c r="D139" s="20">
        <f>'Coverage I'!E138/'Coverage I'!D138</f>
        <v>0.2816895447</v>
      </c>
      <c r="E139" s="20">
        <f>'Coverage I'!H138/'Coverage I'!C138</f>
        <v>0.6033476005</v>
      </c>
      <c r="F139" s="20">
        <f>'Coverage I'!I138/'Coverage I'!C138</f>
        <v>0.1149625786</v>
      </c>
      <c r="G139" s="21">
        <f t="shared" si="2"/>
        <v>0.9999997238</v>
      </c>
    </row>
    <row r="140" ht="16.5" customHeight="1">
      <c r="B140" s="24" t="str">
        <f>'Coverage I'!A139</f>
        <v>Al Bahah </v>
      </c>
      <c r="C140" s="25" t="str">
        <f>'Coverage I'!B139</f>
        <v> Al Mandaq </v>
      </c>
      <c r="D140" s="26">
        <f>'Coverage I'!E139/'Coverage I'!D139</f>
        <v>0.5633763208</v>
      </c>
      <c r="E140" s="26">
        <f>'Coverage I'!H139/'Coverage I'!C139</f>
        <v>0</v>
      </c>
      <c r="F140" s="26">
        <f>'Coverage I'!I139/'Coverage I'!C139</f>
        <v>0.3950043324</v>
      </c>
      <c r="G140" s="21">
        <f t="shared" si="2"/>
        <v>0.9583806532</v>
      </c>
    </row>
    <row r="141" ht="16.5" customHeight="1">
      <c r="B141" s="19" t="str">
        <f>'Coverage I'!A140</f>
        <v>Al Bahah </v>
      </c>
      <c r="C141" s="32" t="str">
        <f>'Coverage I'!B140</f>
        <v>Al Makhwah</v>
      </c>
      <c r="D141" s="20">
        <f>'Coverage I'!E140/'Coverage I'!D140</f>
        <v>0.7605738233</v>
      </c>
      <c r="E141" s="20">
        <f>'Coverage I'!H140/'Coverage I'!C140</f>
        <v>0.0467435253</v>
      </c>
      <c r="F141" s="20">
        <f>'Coverage I'!I140/'Coverage I'!C140</f>
        <v>0.1905420173</v>
      </c>
      <c r="G141" s="21">
        <f t="shared" si="2"/>
        <v>0.9978593659</v>
      </c>
    </row>
    <row r="142" ht="16.5" customHeight="1">
      <c r="B142" s="24" t="str">
        <f>'Coverage I'!A141</f>
        <v>Al Bahah </v>
      </c>
      <c r="C142" s="25" t="str">
        <f>'Coverage I'!B141</f>
        <v>Al Aqiq</v>
      </c>
      <c r="D142" s="26">
        <f>'Coverage I'!E141/'Coverage I'!D141</f>
        <v>0.7887557369</v>
      </c>
      <c r="E142" s="26">
        <f>'Coverage I'!H141/'Coverage I'!C141</f>
        <v>0.1687602639</v>
      </c>
      <c r="F142" s="26">
        <f>'Coverage I'!I141/'Coverage I'!C141</f>
        <v>0.03610014694</v>
      </c>
      <c r="G142" s="21">
        <f t="shared" si="2"/>
        <v>0.9936161477</v>
      </c>
    </row>
    <row r="143" ht="16.5" customHeight="1">
      <c r="B143" s="19" t="str">
        <f>'Coverage I'!A142</f>
        <v>Al Bahah </v>
      </c>
      <c r="C143" s="32" t="str">
        <f>'Coverage I'!B142</f>
        <v> Qilwah</v>
      </c>
      <c r="D143" s="20">
        <f>'Coverage I'!E142/'Coverage I'!D142</f>
        <v>0.8450642928</v>
      </c>
      <c r="E143" s="20">
        <f>'Coverage I'!H142/'Coverage I'!C142</f>
        <v>0.1299091022</v>
      </c>
      <c r="F143" s="20">
        <f>'Coverage I'!I142/'Coverage I'!C142</f>
        <v>-0.004761154345</v>
      </c>
      <c r="G143" s="21">
        <f t="shared" si="2"/>
        <v>0.9702122406</v>
      </c>
    </row>
    <row r="144" ht="16.5" customHeight="1">
      <c r="B144" s="24" t="str">
        <f>'Coverage I'!A143</f>
        <v>Al Bahah </v>
      </c>
      <c r="C144" s="25" t="str">
        <f>'Coverage I'!B143</f>
        <v> Al Qara</v>
      </c>
      <c r="D144" s="26">
        <f>'Coverage I'!E143/'Coverage I'!D143</f>
        <v>0.3380272015</v>
      </c>
      <c r="E144" s="26">
        <f>'Coverage I'!H143/'Coverage I'!C143</f>
        <v>0.06568162767</v>
      </c>
      <c r="F144" s="26">
        <f>'Coverage I'!I143/'Coverage I'!C143</f>
        <v>0.5576599675</v>
      </c>
      <c r="G144" s="21">
        <f t="shared" si="2"/>
        <v>0.9613687967</v>
      </c>
    </row>
    <row r="145" ht="16.5" customHeight="1">
      <c r="B145" s="19" t="str">
        <f>'Coverage I'!A144</f>
        <v>Al Bahah </v>
      </c>
      <c r="C145" s="19" t="str">
        <f>'Coverage I'!B144</f>
        <v>Bani Hasan</v>
      </c>
      <c r="D145" s="20">
        <f>'Coverage I'!E144/'Coverage I'!D144</f>
        <v>0.3380293321</v>
      </c>
      <c r="E145" s="20">
        <f>'Coverage I'!H144/'Coverage I'!C144</f>
        <v>0.2797252225</v>
      </c>
      <c r="F145" s="20">
        <f>'Coverage I'!I144/'Coverage I'!C144</f>
        <v>0.3529740269</v>
      </c>
      <c r="G145" s="21">
        <f t="shared" si="2"/>
        <v>0.9707285815</v>
      </c>
    </row>
    <row r="146" ht="16.5" customHeight="1">
      <c r="B146" s="24" t="str">
        <f>'Coverage I'!A145</f>
        <v>Al Bahah </v>
      </c>
      <c r="C146" s="24" t="str">
        <f>'Coverage I'!B145</f>
        <v>Farát Ghamid Al Zinad</v>
      </c>
      <c r="D146" s="26">
        <f>'Coverage I'!E145/'Coverage I'!D145</f>
        <v>0.2957892247</v>
      </c>
      <c r="E146" s="26">
        <f>'Coverage I'!H145/'Coverage I'!C145</f>
        <v>0.4929508994</v>
      </c>
      <c r="F146" s="26">
        <f>'Coverage I'!I145/'Coverage I'!C145</f>
        <v>0.1795428233</v>
      </c>
      <c r="G146" s="21">
        <f t="shared" si="2"/>
        <v>0.9682829474</v>
      </c>
    </row>
    <row r="147" ht="16.5" customHeight="1">
      <c r="B147" s="19" t="str">
        <f>'Coverage I'!A146</f>
        <v>Al Bahah </v>
      </c>
      <c r="C147" s="19" t="str">
        <f>'Coverage I'!B146</f>
        <v>Al Hajrah</v>
      </c>
      <c r="D147" s="20">
        <f>'Coverage I'!E146/'Coverage I'!D146</f>
        <v>0.5915351614</v>
      </c>
      <c r="E147" s="20">
        <f>'Coverage I'!H146/'Coverage I'!C146</f>
        <v>0.2853133531</v>
      </c>
      <c r="F147" s="20">
        <f>'Coverage I'!I146/'Coverage I'!C146</f>
        <v>0.1231470536</v>
      </c>
      <c r="G147" s="21">
        <f t="shared" si="2"/>
        <v>0.9999955681</v>
      </c>
    </row>
    <row r="148" ht="16.5" customHeight="1">
      <c r="B148" s="25" t="str">
        <f>'Coverage I'!A147</f>
        <v>Al Jawf</v>
      </c>
      <c r="C148" s="25" t="str">
        <f>'Coverage I'!B147</f>
        <v> Sakakah </v>
      </c>
      <c r="D148" s="26">
        <f>'Coverage I'!E147/'Coverage I'!D147</f>
        <v>0.5915573053</v>
      </c>
      <c r="E148" s="26">
        <f>'Coverage I'!H147/'Coverage I'!C147</f>
        <v>0.285911295</v>
      </c>
      <c r="F148" s="26">
        <f>'Coverage I'!I147/'Coverage I'!C147</f>
        <v>0.1195856874</v>
      </c>
      <c r="G148" s="21">
        <f t="shared" si="2"/>
        <v>0.9970542877</v>
      </c>
    </row>
    <row r="149" ht="16.5" customHeight="1">
      <c r="B149" s="19" t="str">
        <f>'Coverage I'!A148</f>
        <v>Al Jawf</v>
      </c>
      <c r="C149" s="32" t="str">
        <f>'Coverage I'!B148</f>
        <v> Qurayyat</v>
      </c>
      <c r="D149" s="20">
        <f>'Coverage I'!E148/'Coverage I'!D148</f>
        <v>0.5915634626</v>
      </c>
      <c r="E149" s="20">
        <f>'Coverage I'!H148/'Coverage I'!C148</f>
        <v>0.07716159004</v>
      </c>
      <c r="F149" s="20">
        <f>'Coverage I'!I148/'Coverage I'!C148</f>
        <v>0.3070090072</v>
      </c>
      <c r="G149" s="21">
        <f t="shared" si="2"/>
        <v>0.9757340599</v>
      </c>
    </row>
    <row r="150" ht="16.5" customHeight="1">
      <c r="B150" s="24" t="str">
        <f>'Coverage I'!A149</f>
        <v>Al Jawf</v>
      </c>
      <c r="C150" s="25" t="str">
        <f>'Coverage I'!B149</f>
        <v>. Dumat Al-Jandal </v>
      </c>
      <c r="D150" s="26">
        <f>'Coverage I'!E149/'Coverage I'!D149</f>
        <v>0.7605702648</v>
      </c>
      <c r="E150" s="26">
        <f>'Coverage I'!H149/'Coverage I'!C149</f>
        <v>0.04222590445</v>
      </c>
      <c r="F150" s="26">
        <f>'Coverage I'!I149/'Coverage I'!C149</f>
        <v>0.1896161281</v>
      </c>
      <c r="G150" s="21">
        <f t="shared" si="2"/>
        <v>0.9924122974</v>
      </c>
    </row>
    <row r="151" ht="16.5" customHeight="1">
      <c r="B151" s="19" t="str">
        <f>'Coverage I'!A150</f>
        <v>Al Jawf</v>
      </c>
      <c r="C151" s="19" t="str">
        <f>'Coverage I'!B150</f>
        <v>Tabarjal</v>
      </c>
      <c r="D151" s="20">
        <f>'Coverage I'!E150/'Coverage I'!D150</f>
        <v>0.5915538505</v>
      </c>
      <c r="E151" s="20">
        <f>'Coverage I'!H150/'Coverage I'!C150</f>
        <v>0.0969047097</v>
      </c>
      <c r="F151" s="20">
        <f>'Coverage I'!I150/'Coverage I'!C150</f>
        <v>0.2681571762</v>
      </c>
      <c r="G151" s="21">
        <f t="shared" si="2"/>
        <v>0.9566157363</v>
      </c>
    </row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P6:Q8"/>
    <mergeCell ref="P4:Q5"/>
    <mergeCell ref="H2:N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3.5" customHeight="1">
      <c r="B1" s="21"/>
    </row>
    <row r="2" ht="13.5" customHeight="1">
      <c r="B2" s="21"/>
    </row>
    <row r="3" ht="13.5" customHeight="1">
      <c r="B3" s="21"/>
      <c r="H3" s="21"/>
    </row>
    <row r="4" ht="13.5" customHeight="1">
      <c r="B4" s="21"/>
    </row>
    <row r="5" ht="13.5" customHeight="1">
      <c r="B5" s="21"/>
    </row>
    <row r="6" ht="13.5" customHeight="1">
      <c r="B6" s="21"/>
    </row>
    <row r="7" ht="13.5" customHeight="1">
      <c r="B7" s="21"/>
    </row>
    <row r="8" ht="13.5" customHeight="1">
      <c r="B8" s="21"/>
    </row>
    <row r="9" ht="13.5" customHeight="1">
      <c r="B9" s="21"/>
    </row>
    <row r="10" ht="13.5" customHeight="1">
      <c r="B10" s="21"/>
    </row>
    <row r="11" ht="13.5" customHeight="1">
      <c r="B11" s="21"/>
    </row>
    <row r="12" ht="13.5" customHeight="1">
      <c r="B12" s="21"/>
    </row>
    <row r="13" ht="13.5" customHeight="1">
      <c r="B13" s="21"/>
    </row>
    <row r="14" ht="13.5" customHeight="1">
      <c r="B14" s="21"/>
    </row>
    <row r="15" ht="13.5" customHeight="1">
      <c r="B15" s="21"/>
    </row>
    <row r="16" ht="13.5" customHeight="1">
      <c r="B16" s="21"/>
    </row>
    <row r="17" ht="13.5" customHeight="1">
      <c r="B17" s="21"/>
    </row>
    <row r="18" ht="13.5" customHeight="1">
      <c r="B18" s="21"/>
    </row>
    <row r="19" ht="13.5" customHeight="1">
      <c r="B19" s="21"/>
    </row>
    <row r="20" ht="13.5" customHeight="1">
      <c r="B20" s="21"/>
    </row>
    <row r="21" ht="13.5" customHeight="1">
      <c r="B21" s="21"/>
    </row>
    <row r="22" ht="13.5" customHeight="1">
      <c r="B22" s="21"/>
    </row>
    <row r="23" ht="13.5" customHeight="1">
      <c r="B23" s="21"/>
    </row>
    <row r="24" ht="13.5" customHeight="1">
      <c r="B24" s="21"/>
    </row>
    <row r="25" ht="13.5" customHeight="1">
      <c r="B25" s="21"/>
    </row>
    <row r="26" ht="13.5" customHeight="1">
      <c r="B26" s="21"/>
    </row>
    <row r="27" ht="13.5" customHeight="1">
      <c r="B27" s="21"/>
    </row>
    <row r="28" ht="13.5" customHeight="1">
      <c r="B28" s="21"/>
    </row>
    <row r="29" ht="13.5" customHeight="1">
      <c r="B29" s="21"/>
    </row>
    <row r="30" ht="13.5" customHeight="1">
      <c r="B30" s="21"/>
    </row>
    <row r="31" ht="13.5" customHeight="1">
      <c r="B31" s="21"/>
    </row>
    <row r="32" ht="13.5" customHeight="1">
      <c r="B32" s="21"/>
    </row>
    <row r="33" ht="13.5" customHeight="1">
      <c r="B33" s="21"/>
    </row>
    <row r="34" ht="13.5" customHeight="1">
      <c r="B34" s="21"/>
    </row>
    <row r="35" ht="13.5" customHeight="1">
      <c r="B35" s="21"/>
    </row>
    <row r="36" ht="13.5" customHeight="1">
      <c r="B36" s="21"/>
    </row>
    <row r="37" ht="13.5" customHeight="1">
      <c r="B37" s="21"/>
    </row>
    <row r="38" ht="13.5" customHeight="1">
      <c r="B38" s="21"/>
    </row>
    <row r="39" ht="13.5" customHeight="1">
      <c r="B39" s="21"/>
    </row>
    <row r="40" ht="13.5" customHeight="1">
      <c r="B40" s="21"/>
    </row>
    <row r="41" ht="13.5" customHeight="1">
      <c r="B41" s="21"/>
    </row>
    <row r="42" ht="13.5" customHeight="1">
      <c r="B42" s="21"/>
    </row>
    <row r="43" ht="13.5" customHeight="1">
      <c r="B43" s="21"/>
    </row>
    <row r="44" ht="13.5" customHeight="1">
      <c r="B44" s="21"/>
    </row>
    <row r="45" ht="13.5" customHeight="1">
      <c r="B45" s="21"/>
    </row>
    <row r="46" ht="13.5" customHeight="1">
      <c r="B46" s="21"/>
    </row>
    <row r="47" ht="13.5" customHeight="1">
      <c r="B47" s="21"/>
    </row>
    <row r="48" ht="13.5" customHeight="1">
      <c r="B48" s="21"/>
    </row>
    <row r="49" ht="13.5" customHeight="1">
      <c r="B49" s="21"/>
    </row>
    <row r="50" ht="13.5" customHeight="1">
      <c r="B50" s="21"/>
    </row>
    <row r="51" ht="13.5" customHeight="1">
      <c r="B51" s="21"/>
    </row>
    <row r="52" ht="13.5" customHeight="1">
      <c r="B52" s="21"/>
    </row>
    <row r="53" ht="13.5" customHeight="1">
      <c r="B53" s="21"/>
    </row>
    <row r="54" ht="13.5" customHeight="1">
      <c r="B54" s="21"/>
    </row>
    <row r="55" ht="13.5" customHeight="1">
      <c r="B55" s="21"/>
    </row>
    <row r="56" ht="13.5" customHeight="1">
      <c r="B56" s="21"/>
    </row>
    <row r="57" ht="13.5" customHeight="1">
      <c r="B57" s="21"/>
    </row>
    <row r="58" ht="13.5" customHeight="1">
      <c r="B58" s="21"/>
    </row>
    <row r="59" ht="13.5" customHeight="1">
      <c r="B59" s="21"/>
    </row>
    <row r="60" ht="13.5" customHeight="1">
      <c r="B60" s="21"/>
    </row>
    <row r="61" ht="13.5" customHeight="1">
      <c r="B61" s="21"/>
    </row>
    <row r="62" ht="13.5" customHeight="1">
      <c r="B62" s="21"/>
    </row>
    <row r="63" ht="13.5" customHeight="1">
      <c r="B63" s="21"/>
    </row>
    <row r="64" ht="13.5" customHeight="1">
      <c r="B64" s="21"/>
    </row>
    <row r="65" ht="13.5" customHeight="1">
      <c r="B65" s="21"/>
    </row>
    <row r="66" ht="13.5" customHeight="1">
      <c r="B66" s="21"/>
    </row>
    <row r="67" ht="13.5" customHeight="1">
      <c r="B67" s="21"/>
    </row>
    <row r="68" ht="13.5" customHeight="1">
      <c r="B68" s="21"/>
    </row>
    <row r="69" ht="13.5" customHeight="1">
      <c r="B69" s="21"/>
    </row>
    <row r="70" ht="13.5" customHeight="1">
      <c r="B70" s="21"/>
    </row>
    <row r="71" ht="13.5" customHeight="1">
      <c r="B71" s="21"/>
    </row>
    <row r="72" ht="13.5" customHeight="1">
      <c r="B72" s="21"/>
    </row>
    <row r="73" ht="13.5" customHeight="1">
      <c r="B73" s="21"/>
    </row>
    <row r="74" ht="13.5" customHeight="1">
      <c r="B74" s="21"/>
    </row>
    <row r="75" ht="13.5" customHeight="1">
      <c r="B75" s="21"/>
    </row>
    <row r="76" ht="13.5" customHeight="1">
      <c r="B76" s="21"/>
    </row>
    <row r="77" ht="13.5" customHeight="1">
      <c r="B77" s="21"/>
    </row>
    <row r="78" ht="13.5" customHeight="1">
      <c r="B78" s="21"/>
    </row>
    <row r="79" ht="13.5" customHeight="1">
      <c r="B79" s="21"/>
    </row>
    <row r="80" ht="13.5" customHeight="1">
      <c r="B80" s="21"/>
    </row>
    <row r="81" ht="13.5" customHeight="1">
      <c r="B81" s="21"/>
    </row>
    <row r="82" ht="13.5" customHeight="1">
      <c r="B82" s="21"/>
    </row>
    <row r="83" ht="13.5" customHeight="1">
      <c r="B83" s="21"/>
    </row>
    <row r="84" ht="13.5" customHeight="1">
      <c r="B84" s="21"/>
    </row>
    <row r="85" ht="13.5" customHeight="1">
      <c r="B85" s="21"/>
    </row>
    <row r="86" ht="13.5" customHeight="1">
      <c r="B86" s="21"/>
    </row>
    <row r="87" ht="13.5" customHeight="1">
      <c r="B87" s="21"/>
    </row>
    <row r="88" ht="13.5" customHeight="1">
      <c r="B88" s="21"/>
    </row>
    <row r="89" ht="13.5" customHeight="1">
      <c r="B89" s="21"/>
    </row>
    <row r="90" ht="13.5" customHeight="1">
      <c r="B90" s="21"/>
    </row>
    <row r="91" ht="13.5" customHeight="1">
      <c r="B91" s="21"/>
    </row>
    <row r="92" ht="13.5" customHeight="1">
      <c r="B92" s="21"/>
    </row>
    <row r="93" ht="13.5" customHeight="1">
      <c r="B93" s="21"/>
    </row>
    <row r="94" ht="13.5" customHeight="1">
      <c r="B94" s="21"/>
    </row>
    <row r="95" ht="13.5" customHeight="1">
      <c r="B95" s="21"/>
    </row>
    <row r="96" ht="13.5" customHeight="1">
      <c r="B96" s="21"/>
    </row>
    <row r="97" ht="13.5" customHeight="1">
      <c r="B97" s="21"/>
    </row>
    <row r="98" ht="13.5" customHeight="1">
      <c r="B98" s="21"/>
    </row>
    <row r="99" ht="13.5" customHeight="1">
      <c r="B99" s="21"/>
    </row>
    <row r="100" ht="13.5" customHeight="1">
      <c r="B100" s="21"/>
    </row>
    <row r="101" ht="13.5" customHeight="1">
      <c r="B101" s="21"/>
    </row>
    <row r="102" ht="13.5" customHeight="1">
      <c r="B102" s="21"/>
    </row>
    <row r="103" ht="13.5" customHeight="1">
      <c r="B103" s="21"/>
    </row>
    <row r="104" ht="13.5" customHeight="1">
      <c r="B104" s="21"/>
    </row>
    <row r="105" ht="13.5" customHeight="1">
      <c r="B105" s="21"/>
    </row>
    <row r="106" ht="13.5" customHeight="1">
      <c r="B106" s="21"/>
    </row>
    <row r="107" ht="13.5" customHeight="1">
      <c r="B107" s="21"/>
    </row>
    <row r="108" ht="13.5" customHeight="1">
      <c r="B108" s="21"/>
    </row>
    <row r="109" ht="13.5" customHeight="1">
      <c r="B109" s="21"/>
    </row>
    <row r="110" ht="13.5" customHeight="1">
      <c r="B110" s="21"/>
    </row>
    <row r="111" ht="13.5" customHeight="1">
      <c r="B111" s="21"/>
    </row>
    <row r="112" ht="13.5" customHeight="1">
      <c r="B112" s="21"/>
    </row>
    <row r="113" ht="13.5" customHeight="1">
      <c r="B113" s="21"/>
    </row>
    <row r="114" ht="13.5" customHeight="1">
      <c r="B114" s="21"/>
    </row>
    <row r="115" ht="13.5" customHeight="1">
      <c r="B115" s="21"/>
    </row>
    <row r="116" ht="13.5" customHeight="1">
      <c r="B116" s="21"/>
    </row>
    <row r="117" ht="13.5" customHeight="1">
      <c r="B117" s="21"/>
    </row>
    <row r="118" ht="13.5" customHeight="1">
      <c r="B118" s="21"/>
    </row>
    <row r="119" ht="13.5" customHeight="1">
      <c r="B119" s="21"/>
    </row>
    <row r="120" ht="13.5" customHeight="1">
      <c r="B120" s="21"/>
    </row>
    <row r="121" ht="13.5" customHeight="1">
      <c r="B121" s="21"/>
    </row>
    <row r="122" ht="13.5" customHeight="1">
      <c r="B122" s="21"/>
    </row>
    <row r="123" ht="13.5" customHeight="1">
      <c r="B123" s="21"/>
    </row>
    <row r="124" ht="13.5" customHeight="1">
      <c r="B124" s="21"/>
    </row>
    <row r="125" ht="13.5" customHeight="1">
      <c r="B125" s="21"/>
    </row>
    <row r="126" ht="13.5" customHeight="1">
      <c r="B126" s="21"/>
    </row>
    <row r="127" ht="13.5" customHeight="1">
      <c r="B127" s="21"/>
    </row>
    <row r="128" ht="13.5" customHeight="1">
      <c r="B128" s="21"/>
    </row>
    <row r="129" ht="13.5" customHeight="1">
      <c r="B129" s="21"/>
    </row>
    <row r="130" ht="13.5" customHeight="1">
      <c r="B130" s="21"/>
    </row>
    <row r="131" ht="13.5" customHeight="1">
      <c r="B131" s="21"/>
    </row>
    <row r="132" ht="13.5" customHeight="1">
      <c r="B132" s="21"/>
    </row>
    <row r="133" ht="13.5" customHeight="1">
      <c r="B133" s="21"/>
    </row>
    <row r="134" ht="13.5" customHeight="1">
      <c r="B134" s="21"/>
    </row>
    <row r="135" ht="13.5" customHeight="1">
      <c r="B135" s="21"/>
    </row>
    <row r="136" ht="13.5" customHeight="1">
      <c r="B136" s="21"/>
    </row>
    <row r="137" ht="13.5" customHeight="1">
      <c r="B137" s="21"/>
    </row>
    <row r="138" ht="13.5" customHeight="1">
      <c r="B138" s="21"/>
    </row>
    <row r="139" ht="13.5" customHeight="1">
      <c r="B139" s="21"/>
    </row>
    <row r="140" ht="13.5" customHeight="1">
      <c r="B140" s="21"/>
    </row>
    <row r="141" ht="13.5" customHeight="1">
      <c r="B141" s="21"/>
    </row>
    <row r="142" ht="13.5" customHeight="1">
      <c r="B142" s="21"/>
    </row>
    <row r="143" ht="13.5" customHeight="1">
      <c r="B143" s="21"/>
    </row>
    <row r="144" ht="13.5" customHeight="1">
      <c r="B144" s="21"/>
    </row>
    <row r="145" ht="13.5" customHeight="1">
      <c r="B145" s="21"/>
    </row>
    <row r="146" ht="13.5" customHeight="1">
      <c r="B146" s="21"/>
    </row>
    <row r="147" ht="13.5" customHeight="1">
      <c r="B147" s="21"/>
    </row>
    <row r="148" ht="13.5" customHeight="1">
      <c r="B148" s="21"/>
    </row>
    <row r="149" ht="13.5" customHeight="1">
      <c r="B149" s="21"/>
    </row>
    <row r="150" ht="13.5" customHeight="1">
      <c r="B150" s="21"/>
    </row>
    <row r="151" ht="13.5" customHeight="1">
      <c r="B151" s="21"/>
    </row>
    <row r="152" ht="13.5" customHeight="1">
      <c r="B152" s="21"/>
    </row>
    <row r="153" ht="13.5" customHeight="1">
      <c r="B153" s="21"/>
    </row>
    <row r="154" ht="13.5" customHeight="1">
      <c r="B154" s="21"/>
    </row>
    <row r="155" ht="13.5" customHeight="1">
      <c r="B155" s="21"/>
    </row>
    <row r="156" ht="13.5" customHeight="1">
      <c r="B156" s="21"/>
    </row>
    <row r="157" ht="13.5" customHeight="1">
      <c r="B157" s="21"/>
    </row>
    <row r="158" ht="13.5" customHeight="1">
      <c r="B158" s="21"/>
    </row>
    <row r="159" ht="13.5" customHeight="1">
      <c r="B159" s="21"/>
    </row>
    <row r="160" ht="13.5" customHeight="1">
      <c r="B160" s="21"/>
    </row>
    <row r="161" ht="13.5" customHeight="1">
      <c r="B161" s="21"/>
    </row>
    <row r="162" ht="13.5" customHeight="1">
      <c r="B162" s="21"/>
    </row>
    <row r="163" ht="13.5" customHeight="1">
      <c r="B163" s="21"/>
    </row>
    <row r="164" ht="13.5" customHeight="1">
      <c r="B164" s="21"/>
    </row>
    <row r="165" ht="13.5" customHeight="1">
      <c r="B165" s="21"/>
    </row>
    <row r="166" ht="13.5" customHeight="1">
      <c r="B166" s="21"/>
    </row>
    <row r="167" ht="13.5" customHeight="1">
      <c r="B167" s="21"/>
    </row>
    <row r="168" ht="13.5" customHeight="1">
      <c r="B168" s="21"/>
    </row>
    <row r="169" ht="13.5" customHeight="1">
      <c r="B169" s="21"/>
    </row>
    <row r="170" ht="13.5" customHeight="1">
      <c r="B170" s="21"/>
    </row>
    <row r="171" ht="13.5" customHeight="1">
      <c r="B171" s="21"/>
    </row>
    <row r="172" ht="13.5" customHeight="1">
      <c r="B172" s="21"/>
    </row>
    <row r="173" ht="13.5" customHeight="1">
      <c r="B173" s="21"/>
    </row>
    <row r="174" ht="13.5" customHeight="1">
      <c r="B174" s="21"/>
    </row>
    <row r="175" ht="13.5" customHeight="1">
      <c r="B175" s="21"/>
    </row>
    <row r="176" ht="13.5" customHeight="1">
      <c r="B176" s="21"/>
    </row>
    <row r="177" ht="13.5" customHeight="1">
      <c r="B177" s="21"/>
    </row>
    <row r="178" ht="13.5" customHeight="1">
      <c r="B178" s="21"/>
    </row>
    <row r="179" ht="13.5" customHeight="1">
      <c r="B179" s="21"/>
    </row>
    <row r="180" ht="13.5" customHeight="1">
      <c r="B180" s="21"/>
    </row>
    <row r="181" ht="13.5" customHeight="1">
      <c r="B181" s="21"/>
    </row>
    <row r="182" ht="13.5" customHeight="1">
      <c r="B182" s="21"/>
    </row>
    <row r="183" ht="13.5" customHeight="1">
      <c r="B183" s="21"/>
    </row>
    <row r="184" ht="13.5" customHeight="1">
      <c r="B184" s="21"/>
    </row>
    <row r="185" ht="13.5" customHeight="1">
      <c r="B185" s="21"/>
    </row>
    <row r="186" ht="13.5" customHeight="1">
      <c r="B186" s="21"/>
    </row>
    <row r="187" ht="13.5" customHeight="1">
      <c r="B187" s="21"/>
    </row>
    <row r="188" ht="13.5" customHeight="1">
      <c r="B188" s="21"/>
    </row>
    <row r="189" ht="13.5" customHeight="1">
      <c r="B189" s="21"/>
    </row>
    <row r="190" ht="13.5" customHeight="1">
      <c r="B190" s="21"/>
    </row>
    <row r="191" ht="13.5" customHeight="1">
      <c r="B191" s="21"/>
    </row>
    <row r="192" ht="13.5" customHeight="1">
      <c r="B192" s="21"/>
    </row>
    <row r="193" ht="13.5" customHeight="1">
      <c r="B193" s="21"/>
    </row>
    <row r="194" ht="13.5" customHeight="1">
      <c r="B194" s="21"/>
    </row>
    <row r="195" ht="13.5" customHeight="1">
      <c r="B195" s="21"/>
    </row>
    <row r="196" ht="13.5" customHeight="1">
      <c r="B196" s="21"/>
    </row>
    <row r="197" ht="13.5" customHeight="1">
      <c r="B197" s="21"/>
    </row>
    <row r="198" ht="13.5" customHeight="1">
      <c r="B198" s="21"/>
    </row>
    <row r="199" ht="13.5" customHeight="1">
      <c r="B199" s="21"/>
    </row>
    <row r="200" ht="13.5" customHeight="1">
      <c r="B200" s="21"/>
    </row>
    <row r="201" ht="13.5" customHeight="1">
      <c r="B201" s="21"/>
    </row>
    <row r="202" ht="13.5" customHeight="1">
      <c r="B202" s="21"/>
    </row>
    <row r="203" ht="13.5" customHeight="1">
      <c r="B203" s="21"/>
    </row>
    <row r="204" ht="13.5" customHeight="1">
      <c r="B204" s="21"/>
    </row>
    <row r="205" ht="13.5" customHeight="1">
      <c r="B205" s="21"/>
    </row>
    <row r="206" ht="13.5" customHeight="1">
      <c r="B206" s="21"/>
    </row>
    <row r="207" ht="13.5" customHeight="1">
      <c r="B207" s="21"/>
    </row>
    <row r="208" ht="13.5" customHeight="1">
      <c r="B208" s="21"/>
    </row>
    <row r="209" ht="13.5" customHeight="1">
      <c r="B209" s="21"/>
    </row>
    <row r="210" ht="13.5" customHeight="1">
      <c r="B210" s="21"/>
    </row>
    <row r="211" ht="13.5" customHeight="1">
      <c r="B211" s="21"/>
    </row>
    <row r="212" ht="13.5" customHeight="1">
      <c r="B212" s="21"/>
    </row>
    <row r="213" ht="13.5" customHeight="1">
      <c r="B213" s="21"/>
    </row>
    <row r="214" ht="13.5" customHeight="1">
      <c r="B214" s="21"/>
    </row>
    <row r="215" ht="13.5" customHeight="1">
      <c r="B215" s="21"/>
    </row>
    <row r="216" ht="13.5" customHeight="1">
      <c r="B216" s="21"/>
    </row>
    <row r="217" ht="13.5" customHeight="1">
      <c r="B217" s="21"/>
    </row>
    <row r="218" ht="13.5" customHeight="1">
      <c r="B218" s="21"/>
    </row>
    <row r="219" ht="13.5" customHeight="1">
      <c r="B219" s="21"/>
    </row>
    <row r="220" ht="13.5" customHeight="1">
      <c r="B220" s="21"/>
    </row>
    <row r="221" ht="13.5" customHeight="1">
      <c r="B221" s="21"/>
    </row>
    <row r="222" ht="13.5" customHeight="1">
      <c r="B222" s="21"/>
    </row>
    <row r="223" ht="13.5" customHeight="1">
      <c r="B223" s="21"/>
    </row>
    <row r="224" ht="13.5" customHeight="1">
      <c r="B224" s="21"/>
    </row>
    <row r="225" ht="13.5" customHeight="1">
      <c r="B225" s="21"/>
    </row>
    <row r="226" ht="13.5" customHeight="1">
      <c r="B226" s="21"/>
    </row>
    <row r="227" ht="13.5" customHeight="1">
      <c r="B227" s="21"/>
    </row>
    <row r="228" ht="13.5" customHeight="1">
      <c r="B228" s="21"/>
    </row>
    <row r="229" ht="13.5" customHeight="1">
      <c r="B229" s="21"/>
    </row>
    <row r="230" ht="13.5" customHeight="1">
      <c r="B230" s="21"/>
    </row>
    <row r="231" ht="13.5" customHeight="1">
      <c r="B231" s="21"/>
    </row>
    <row r="232" ht="13.5" customHeight="1">
      <c r="B232" s="21"/>
    </row>
    <row r="233" ht="13.5" customHeight="1">
      <c r="B233" s="21"/>
    </row>
    <row r="234" ht="13.5" customHeight="1">
      <c r="B234" s="21"/>
    </row>
    <row r="235" ht="13.5" customHeight="1">
      <c r="B235" s="21"/>
    </row>
    <row r="236" ht="13.5" customHeight="1">
      <c r="B236" s="21"/>
    </row>
    <row r="237" ht="13.5" customHeight="1">
      <c r="B237" s="21"/>
    </row>
    <row r="238" ht="13.5" customHeight="1">
      <c r="B238" s="21"/>
    </row>
    <row r="239" ht="13.5" customHeight="1">
      <c r="B239" s="21"/>
    </row>
    <row r="240" ht="13.5" customHeight="1">
      <c r="B240" s="21"/>
    </row>
    <row r="241" ht="13.5" customHeight="1">
      <c r="B241" s="21"/>
    </row>
    <row r="242" ht="13.5" customHeight="1">
      <c r="B242" s="21"/>
    </row>
    <row r="243" ht="13.5" customHeight="1">
      <c r="B243" s="21"/>
    </row>
    <row r="244" ht="13.5" customHeight="1">
      <c r="B244" s="21"/>
    </row>
    <row r="245" ht="13.5" customHeight="1">
      <c r="B245" s="21"/>
    </row>
    <row r="246" ht="13.5" customHeight="1">
      <c r="B246" s="21"/>
    </row>
    <row r="247" ht="13.5" customHeight="1">
      <c r="B247" s="21"/>
    </row>
    <row r="248" ht="13.5" customHeight="1">
      <c r="B248" s="21"/>
    </row>
    <row r="249" ht="13.5" customHeight="1">
      <c r="B249" s="21"/>
    </row>
    <row r="250" ht="13.5" customHeight="1">
      <c r="B250" s="21"/>
    </row>
    <row r="251" ht="13.5" customHeight="1">
      <c r="B251" s="21"/>
    </row>
    <row r="252" ht="13.5" customHeight="1">
      <c r="B252" s="21"/>
    </row>
    <row r="253" ht="13.5" customHeight="1">
      <c r="B253" s="21"/>
    </row>
    <row r="254" ht="13.5" customHeight="1">
      <c r="B254" s="21"/>
    </row>
    <row r="255" ht="13.5" customHeight="1">
      <c r="B255" s="21"/>
    </row>
    <row r="256" ht="13.5" customHeight="1">
      <c r="B256" s="21"/>
    </row>
    <row r="257" ht="13.5" customHeight="1">
      <c r="B257" s="21"/>
    </row>
    <row r="258" ht="13.5" customHeight="1">
      <c r="B258" s="21"/>
    </row>
    <row r="259" ht="13.5" customHeight="1">
      <c r="B259" s="21"/>
    </row>
    <row r="260" ht="13.5" customHeight="1">
      <c r="B260" s="21"/>
    </row>
    <row r="261" ht="13.5" customHeight="1">
      <c r="B261" s="21"/>
    </row>
    <row r="262" ht="13.5" customHeight="1">
      <c r="B262" s="21"/>
    </row>
    <row r="263" ht="13.5" customHeight="1">
      <c r="B263" s="21"/>
    </row>
    <row r="264" ht="13.5" customHeight="1">
      <c r="B264" s="21"/>
    </row>
    <row r="265" ht="13.5" customHeight="1">
      <c r="B265" s="21"/>
    </row>
    <row r="266" ht="13.5" customHeight="1">
      <c r="B266" s="21"/>
    </row>
    <row r="267" ht="13.5" customHeight="1">
      <c r="B267" s="21"/>
    </row>
    <row r="268" ht="13.5" customHeight="1">
      <c r="B268" s="21"/>
    </row>
    <row r="269" ht="13.5" customHeight="1">
      <c r="B269" s="21"/>
    </row>
    <row r="270" ht="13.5" customHeight="1">
      <c r="B270" s="21"/>
    </row>
    <row r="271" ht="13.5" customHeight="1">
      <c r="B271" s="21"/>
    </row>
    <row r="272" ht="13.5" customHeight="1">
      <c r="B272" s="21"/>
    </row>
    <row r="273" ht="13.5" customHeight="1">
      <c r="B273" s="21"/>
    </row>
    <row r="274" ht="13.5" customHeight="1">
      <c r="B274" s="21"/>
    </row>
    <row r="275" ht="13.5" customHeight="1">
      <c r="B275" s="21"/>
    </row>
    <row r="276" ht="13.5" customHeight="1">
      <c r="B276" s="21"/>
    </row>
    <row r="277" ht="13.5" customHeight="1">
      <c r="B277" s="21"/>
    </row>
    <row r="278" ht="13.5" customHeight="1">
      <c r="B278" s="21"/>
    </row>
    <row r="279" ht="13.5" customHeight="1">
      <c r="B279" s="21"/>
    </row>
    <row r="280" ht="13.5" customHeight="1">
      <c r="B280" s="21"/>
    </row>
    <row r="281" ht="13.5" customHeight="1">
      <c r="B281" s="21"/>
    </row>
    <row r="282" ht="13.5" customHeight="1">
      <c r="B282" s="21"/>
    </row>
    <row r="283" ht="13.5" customHeight="1">
      <c r="B283" s="21"/>
    </row>
    <row r="284" ht="13.5" customHeight="1">
      <c r="B284" s="21"/>
    </row>
    <row r="285" ht="13.5" customHeight="1">
      <c r="B285" s="21"/>
    </row>
    <row r="286" ht="13.5" customHeight="1">
      <c r="B286" s="21"/>
    </row>
    <row r="287" ht="13.5" customHeight="1">
      <c r="B287" s="21"/>
    </row>
    <row r="288" ht="13.5" customHeight="1">
      <c r="B288" s="21"/>
    </row>
    <row r="289" ht="13.5" customHeight="1">
      <c r="B289" s="21"/>
    </row>
    <row r="290" ht="13.5" customHeight="1">
      <c r="B290" s="21"/>
    </row>
    <row r="291" ht="13.5" customHeight="1">
      <c r="B291" s="21"/>
    </row>
    <row r="292" ht="13.5" customHeight="1">
      <c r="B292" s="21"/>
    </row>
    <row r="293" ht="13.5" customHeight="1">
      <c r="B293" s="21"/>
    </row>
    <row r="294" ht="13.5" customHeight="1">
      <c r="B294" s="21"/>
    </row>
    <row r="295" ht="13.5" customHeight="1">
      <c r="B295" s="21"/>
    </row>
    <row r="296" ht="13.5" customHeight="1">
      <c r="B296" s="21"/>
    </row>
    <row r="297" ht="13.5" customHeight="1">
      <c r="B297" s="21"/>
    </row>
    <row r="298" ht="13.5" customHeight="1">
      <c r="B298" s="21"/>
    </row>
    <row r="299" ht="13.5" customHeight="1">
      <c r="B299" s="21"/>
    </row>
    <row r="300" ht="13.5" customHeight="1">
      <c r="B300" s="21"/>
    </row>
    <row r="301" ht="13.5" customHeight="1">
      <c r="B301" s="21"/>
    </row>
    <row r="302" ht="13.5" customHeight="1">
      <c r="B302" s="21"/>
    </row>
    <row r="303" ht="13.5" customHeight="1">
      <c r="B303" s="21"/>
    </row>
    <row r="304" ht="13.5" customHeight="1">
      <c r="B304" s="21"/>
    </row>
    <row r="305" ht="13.5" customHeight="1">
      <c r="B305" s="21"/>
    </row>
    <row r="306" ht="13.5" customHeight="1">
      <c r="B306" s="21"/>
    </row>
    <row r="307" ht="13.5" customHeight="1">
      <c r="B307" s="21"/>
    </row>
    <row r="308" ht="13.5" customHeight="1">
      <c r="B308" s="21"/>
    </row>
    <row r="309" ht="13.5" customHeight="1">
      <c r="B309" s="21"/>
    </row>
    <row r="310" ht="13.5" customHeight="1">
      <c r="B310" s="21"/>
    </row>
    <row r="311" ht="13.5" customHeight="1">
      <c r="B311" s="21"/>
    </row>
    <row r="312" ht="13.5" customHeight="1">
      <c r="B312" s="21"/>
    </row>
    <row r="313" ht="13.5" customHeight="1">
      <c r="B313" s="21"/>
    </row>
    <row r="314" ht="13.5" customHeight="1">
      <c r="B314" s="21"/>
    </row>
    <row r="315" ht="13.5" customHeight="1">
      <c r="B315" s="21"/>
    </row>
    <row r="316" ht="13.5" customHeight="1">
      <c r="B316" s="21"/>
    </row>
    <row r="317" ht="13.5" customHeight="1">
      <c r="B317" s="21"/>
    </row>
    <row r="318" ht="13.5" customHeight="1">
      <c r="B318" s="21"/>
    </row>
    <row r="319" ht="13.5" customHeight="1">
      <c r="B319" s="21"/>
    </row>
    <row r="320" ht="13.5" customHeight="1">
      <c r="B320" s="21"/>
    </row>
    <row r="321" ht="13.5" customHeight="1">
      <c r="B321" s="21"/>
    </row>
    <row r="322" ht="13.5" customHeight="1">
      <c r="B322" s="21"/>
    </row>
    <row r="323" ht="13.5" customHeight="1">
      <c r="B323" s="21"/>
    </row>
    <row r="324" ht="13.5" customHeight="1">
      <c r="B324" s="21"/>
    </row>
    <row r="325" ht="13.5" customHeight="1">
      <c r="B325" s="21"/>
    </row>
    <row r="326" ht="13.5" customHeight="1">
      <c r="B326" s="21"/>
    </row>
    <row r="327" ht="13.5" customHeight="1">
      <c r="B327" s="21"/>
    </row>
    <row r="328" ht="13.5" customHeight="1">
      <c r="B328" s="21"/>
    </row>
    <row r="329" ht="13.5" customHeight="1">
      <c r="B329" s="21"/>
    </row>
    <row r="330" ht="13.5" customHeight="1">
      <c r="B330" s="21"/>
    </row>
    <row r="331" ht="13.5" customHeight="1">
      <c r="B331" s="21"/>
    </row>
    <row r="332" ht="13.5" customHeight="1">
      <c r="B332" s="21"/>
    </row>
    <row r="333" ht="13.5" customHeight="1">
      <c r="B333" s="21"/>
    </row>
    <row r="334" ht="13.5" customHeight="1">
      <c r="B334" s="21"/>
    </row>
    <row r="335" ht="13.5" customHeight="1">
      <c r="B335" s="21"/>
    </row>
    <row r="336" ht="13.5" customHeight="1">
      <c r="B336" s="21"/>
    </row>
    <row r="337" ht="13.5" customHeight="1">
      <c r="B337" s="21"/>
    </row>
    <row r="338" ht="13.5" customHeight="1">
      <c r="B338" s="21"/>
    </row>
    <row r="339" ht="13.5" customHeight="1">
      <c r="B339" s="21"/>
    </row>
    <row r="340" ht="13.5" customHeight="1">
      <c r="B340" s="21"/>
    </row>
    <row r="341" ht="13.5" customHeight="1">
      <c r="B341" s="21"/>
    </row>
    <row r="342" ht="13.5" customHeight="1">
      <c r="B342" s="21"/>
    </row>
    <row r="343" ht="13.5" customHeight="1">
      <c r="B343" s="21"/>
    </row>
    <row r="344" ht="13.5" customHeight="1">
      <c r="B344" s="21"/>
    </row>
    <row r="345" ht="13.5" customHeight="1">
      <c r="B345" s="21"/>
    </row>
    <row r="346" ht="13.5" customHeight="1">
      <c r="B346" s="21"/>
    </row>
    <row r="347" ht="13.5" customHeight="1">
      <c r="B347" s="21"/>
    </row>
    <row r="348" ht="13.5" customHeight="1">
      <c r="B348" s="21"/>
    </row>
    <row r="349" ht="13.5" customHeight="1">
      <c r="B349" s="21"/>
    </row>
    <row r="350" ht="13.5" customHeight="1">
      <c r="B350" s="21"/>
    </row>
    <row r="351" ht="13.5" customHeight="1">
      <c r="B351" s="21"/>
    </row>
    <row r="352" ht="13.5" customHeight="1">
      <c r="B352" s="21"/>
    </row>
    <row r="353" ht="13.5" customHeight="1">
      <c r="B353" s="21"/>
    </row>
    <row r="354" ht="13.5" customHeight="1">
      <c r="B354" s="21"/>
    </row>
    <row r="355" ht="13.5" customHeight="1">
      <c r="B355" s="21"/>
    </row>
    <row r="356" ht="13.5" customHeight="1">
      <c r="B356" s="21"/>
    </row>
    <row r="357" ht="13.5" customHeight="1">
      <c r="B357" s="21"/>
    </row>
    <row r="358" ht="13.5" customHeight="1">
      <c r="B358" s="21"/>
    </row>
    <row r="359" ht="13.5" customHeight="1">
      <c r="B359" s="21"/>
    </row>
    <row r="360" ht="13.5" customHeight="1">
      <c r="B360" s="21"/>
    </row>
    <row r="361" ht="13.5" customHeight="1">
      <c r="B361" s="21"/>
    </row>
    <row r="362" ht="13.5" customHeight="1">
      <c r="B362" s="21"/>
    </row>
    <row r="363" ht="13.5" customHeight="1">
      <c r="B363" s="21"/>
    </row>
    <row r="364" ht="13.5" customHeight="1">
      <c r="B364" s="21"/>
    </row>
    <row r="365" ht="13.5" customHeight="1">
      <c r="B365" s="21"/>
    </row>
    <row r="366" ht="13.5" customHeight="1">
      <c r="B366" s="21"/>
    </row>
    <row r="367" ht="13.5" customHeight="1">
      <c r="B367" s="21"/>
    </row>
    <row r="368" ht="13.5" customHeight="1">
      <c r="B368" s="21"/>
    </row>
    <row r="369" ht="13.5" customHeight="1">
      <c r="B369" s="21"/>
    </row>
    <row r="370" ht="13.5" customHeight="1">
      <c r="B370" s="21"/>
    </row>
    <row r="371" ht="13.5" customHeight="1">
      <c r="B371" s="21"/>
    </row>
    <row r="372" ht="13.5" customHeight="1">
      <c r="B372" s="21"/>
    </row>
    <row r="373" ht="13.5" customHeight="1">
      <c r="B373" s="21"/>
    </row>
    <row r="374" ht="13.5" customHeight="1">
      <c r="B374" s="21"/>
    </row>
    <row r="375" ht="13.5" customHeight="1">
      <c r="B375" s="21"/>
    </row>
    <row r="376" ht="13.5" customHeight="1">
      <c r="B376" s="21"/>
    </row>
    <row r="377" ht="13.5" customHeight="1">
      <c r="B377" s="21"/>
    </row>
    <row r="378" ht="13.5" customHeight="1">
      <c r="B378" s="21"/>
    </row>
    <row r="379" ht="13.5" customHeight="1">
      <c r="B379" s="21"/>
    </row>
    <row r="380" ht="13.5" customHeight="1">
      <c r="B380" s="21"/>
    </row>
    <row r="381" ht="13.5" customHeight="1">
      <c r="B381" s="21"/>
    </row>
    <row r="382" ht="13.5" customHeight="1">
      <c r="B382" s="21"/>
    </row>
    <row r="383" ht="13.5" customHeight="1">
      <c r="B383" s="21"/>
    </row>
    <row r="384" ht="13.5" customHeight="1">
      <c r="B384" s="21"/>
    </row>
    <row r="385" ht="13.5" customHeight="1">
      <c r="B385" s="21"/>
    </row>
    <row r="386" ht="13.5" customHeight="1">
      <c r="B386" s="21"/>
    </row>
    <row r="387" ht="13.5" customHeight="1">
      <c r="B387" s="21"/>
    </row>
    <row r="388" ht="13.5" customHeight="1">
      <c r="B388" s="21"/>
    </row>
    <row r="389" ht="13.5" customHeight="1">
      <c r="B389" s="21"/>
    </row>
    <row r="390" ht="13.5" customHeight="1">
      <c r="B390" s="21"/>
    </row>
    <row r="391" ht="13.5" customHeight="1">
      <c r="B391" s="21"/>
    </row>
    <row r="392" ht="13.5" customHeight="1">
      <c r="B392" s="21"/>
    </row>
    <row r="393" ht="13.5" customHeight="1">
      <c r="B393" s="21"/>
    </row>
    <row r="394" ht="13.5" customHeight="1">
      <c r="B394" s="21"/>
    </row>
    <row r="395" ht="13.5" customHeight="1">
      <c r="B395" s="21"/>
    </row>
    <row r="396" ht="13.5" customHeight="1">
      <c r="B396" s="21"/>
    </row>
    <row r="397" ht="13.5" customHeight="1">
      <c r="B397" s="21"/>
    </row>
    <row r="398" ht="13.5" customHeight="1">
      <c r="B398" s="21"/>
    </row>
    <row r="399" ht="13.5" customHeight="1">
      <c r="B399" s="21"/>
    </row>
    <row r="400" ht="13.5" customHeight="1">
      <c r="B400" s="21"/>
    </row>
    <row r="401" ht="13.5" customHeight="1">
      <c r="B401" s="21"/>
    </row>
    <row r="402" ht="13.5" customHeight="1">
      <c r="B402" s="21"/>
    </row>
    <row r="403" ht="13.5" customHeight="1">
      <c r="B403" s="21"/>
    </row>
    <row r="404" ht="13.5" customHeight="1">
      <c r="B404" s="21"/>
    </row>
    <row r="405" ht="13.5" customHeight="1">
      <c r="B405" s="21"/>
    </row>
    <row r="406" ht="13.5" customHeight="1">
      <c r="B406" s="21"/>
    </row>
    <row r="407" ht="13.5" customHeight="1">
      <c r="B407" s="21"/>
    </row>
    <row r="408" ht="13.5" customHeight="1">
      <c r="B408" s="21"/>
    </row>
    <row r="409" ht="13.5" customHeight="1">
      <c r="B409" s="21"/>
    </row>
    <row r="410" ht="13.5" customHeight="1">
      <c r="B410" s="21"/>
    </row>
    <row r="411" ht="13.5" customHeight="1">
      <c r="B411" s="21"/>
    </row>
    <row r="412" ht="13.5" customHeight="1">
      <c r="B412" s="21"/>
    </row>
    <row r="413" ht="13.5" customHeight="1">
      <c r="B413" s="21"/>
    </row>
    <row r="414" ht="13.5" customHeight="1">
      <c r="B414" s="21"/>
    </row>
    <row r="415" ht="13.5" customHeight="1">
      <c r="B415" s="21"/>
    </row>
    <row r="416" ht="13.5" customHeight="1">
      <c r="B416" s="21"/>
    </row>
    <row r="417" ht="13.5" customHeight="1">
      <c r="B417" s="21"/>
    </row>
    <row r="418" ht="13.5" customHeight="1">
      <c r="B418" s="21"/>
    </row>
    <row r="419" ht="13.5" customHeight="1">
      <c r="B419" s="21"/>
    </row>
    <row r="420" ht="13.5" customHeight="1">
      <c r="B420" s="21"/>
    </row>
    <row r="421" ht="13.5" customHeight="1">
      <c r="B421" s="21"/>
    </row>
    <row r="422" ht="13.5" customHeight="1">
      <c r="B422" s="21"/>
    </row>
    <row r="423" ht="13.5" customHeight="1">
      <c r="B423" s="21"/>
    </row>
    <row r="424" ht="13.5" customHeight="1">
      <c r="B424" s="21"/>
    </row>
    <row r="425" ht="13.5" customHeight="1">
      <c r="B425" s="21"/>
    </row>
    <row r="426" ht="13.5" customHeight="1">
      <c r="B426" s="21"/>
    </row>
    <row r="427" ht="13.5" customHeight="1">
      <c r="B427" s="21"/>
    </row>
    <row r="428" ht="13.5" customHeight="1">
      <c r="B428" s="21"/>
    </row>
    <row r="429" ht="13.5" customHeight="1">
      <c r="B429" s="21"/>
    </row>
    <row r="430" ht="13.5" customHeight="1">
      <c r="B430" s="21"/>
    </row>
    <row r="431" ht="13.5" customHeight="1">
      <c r="B431" s="21"/>
    </row>
    <row r="432" ht="13.5" customHeight="1">
      <c r="B432" s="21"/>
    </row>
    <row r="433" ht="13.5" customHeight="1">
      <c r="B433" s="21"/>
    </row>
    <row r="434" ht="13.5" customHeight="1">
      <c r="B434" s="21"/>
    </row>
    <row r="435" ht="13.5" customHeight="1">
      <c r="B435" s="21"/>
    </row>
    <row r="436" ht="13.5" customHeight="1">
      <c r="B436" s="21"/>
    </row>
    <row r="437" ht="13.5" customHeight="1">
      <c r="B437" s="21"/>
    </row>
    <row r="438" ht="13.5" customHeight="1">
      <c r="B438" s="21"/>
    </row>
    <row r="439" ht="13.5" customHeight="1">
      <c r="B439" s="21"/>
    </row>
    <row r="440" ht="13.5" customHeight="1">
      <c r="B440" s="21"/>
    </row>
    <row r="441" ht="13.5" customHeight="1">
      <c r="B441" s="21"/>
    </row>
    <row r="442" ht="13.5" customHeight="1">
      <c r="B442" s="21"/>
    </row>
    <row r="443" ht="13.5" customHeight="1">
      <c r="B443" s="21"/>
    </row>
    <row r="444" ht="13.5" customHeight="1">
      <c r="B444" s="21"/>
    </row>
    <row r="445" ht="13.5" customHeight="1">
      <c r="B445" s="21"/>
    </row>
    <row r="446" ht="13.5" customHeight="1">
      <c r="B446" s="21"/>
    </row>
    <row r="447" ht="13.5" customHeight="1">
      <c r="B447" s="21"/>
    </row>
    <row r="448" ht="13.5" customHeight="1">
      <c r="B448" s="21"/>
    </row>
    <row r="449" ht="13.5" customHeight="1">
      <c r="B449" s="21"/>
    </row>
    <row r="450" ht="13.5" customHeight="1">
      <c r="B450" s="21"/>
    </row>
    <row r="451" ht="13.5" customHeight="1">
      <c r="B451" s="21"/>
    </row>
    <row r="452" ht="13.5" customHeight="1">
      <c r="B452" s="21"/>
    </row>
    <row r="453" ht="13.5" customHeight="1">
      <c r="B453" s="21"/>
    </row>
    <row r="454" ht="13.5" customHeight="1">
      <c r="B454" s="21"/>
    </row>
    <row r="455" ht="13.5" customHeight="1">
      <c r="B455" s="21"/>
    </row>
    <row r="456" ht="13.5" customHeight="1">
      <c r="B456" s="21"/>
    </row>
    <row r="457" ht="13.5" customHeight="1">
      <c r="B457" s="21"/>
    </row>
    <row r="458" ht="13.5" customHeight="1">
      <c r="B458" s="21"/>
    </row>
    <row r="459" ht="13.5" customHeight="1">
      <c r="B459" s="21"/>
    </row>
    <row r="460" ht="13.5" customHeight="1">
      <c r="B460" s="21"/>
    </row>
    <row r="461" ht="13.5" customHeight="1">
      <c r="B461" s="21"/>
    </row>
    <row r="462" ht="13.5" customHeight="1">
      <c r="B462" s="21"/>
    </row>
    <row r="463" ht="13.5" customHeight="1">
      <c r="B463" s="21"/>
    </row>
    <row r="464" ht="13.5" customHeight="1">
      <c r="B464" s="21"/>
    </row>
    <row r="465" ht="13.5" customHeight="1">
      <c r="B465" s="21"/>
    </row>
    <row r="466" ht="13.5" customHeight="1">
      <c r="B466" s="21"/>
    </row>
    <row r="467" ht="13.5" customHeight="1">
      <c r="B467" s="21"/>
    </row>
    <row r="468" ht="13.5" customHeight="1">
      <c r="B468" s="21"/>
    </row>
    <row r="469" ht="13.5" customHeight="1">
      <c r="B469" s="21"/>
    </row>
    <row r="470" ht="13.5" customHeight="1">
      <c r="B470" s="21"/>
    </row>
    <row r="471" ht="13.5" customHeight="1">
      <c r="B471" s="21"/>
    </row>
    <row r="472" ht="13.5" customHeight="1">
      <c r="B472" s="21"/>
    </row>
    <row r="473" ht="13.5" customHeight="1">
      <c r="B473" s="21"/>
    </row>
    <row r="474" ht="13.5" customHeight="1">
      <c r="B474" s="21"/>
    </row>
    <row r="475" ht="13.5" customHeight="1">
      <c r="B475" s="21"/>
    </row>
    <row r="476" ht="13.5" customHeight="1">
      <c r="B476" s="21"/>
    </row>
    <row r="477" ht="13.5" customHeight="1">
      <c r="B477" s="21"/>
    </row>
    <row r="478" ht="13.5" customHeight="1">
      <c r="B478" s="21"/>
    </row>
    <row r="479" ht="13.5" customHeight="1">
      <c r="B479" s="21"/>
    </row>
    <row r="480" ht="13.5" customHeight="1">
      <c r="B480" s="21"/>
    </row>
    <row r="481" ht="13.5" customHeight="1">
      <c r="B481" s="21"/>
    </row>
    <row r="482" ht="13.5" customHeight="1">
      <c r="B482" s="21"/>
    </row>
    <row r="483" ht="13.5" customHeight="1">
      <c r="B483" s="21"/>
    </row>
    <row r="484" ht="13.5" customHeight="1">
      <c r="B484" s="21"/>
    </row>
    <row r="485" ht="13.5" customHeight="1">
      <c r="B485" s="21"/>
    </row>
    <row r="486" ht="13.5" customHeight="1">
      <c r="B486" s="21"/>
    </row>
    <row r="487" ht="13.5" customHeight="1">
      <c r="B487" s="21"/>
    </row>
    <row r="488" ht="13.5" customHeight="1">
      <c r="B488" s="21"/>
    </row>
    <row r="489" ht="13.5" customHeight="1">
      <c r="B489" s="21"/>
    </row>
    <row r="490" ht="13.5" customHeight="1">
      <c r="B490" s="21"/>
    </row>
    <row r="491" ht="13.5" customHeight="1">
      <c r="B491" s="21"/>
    </row>
    <row r="492" ht="13.5" customHeight="1">
      <c r="B492" s="21"/>
    </row>
    <row r="493" ht="13.5" customHeight="1">
      <c r="B493" s="21"/>
    </row>
    <row r="494" ht="13.5" customHeight="1">
      <c r="B494" s="21"/>
    </row>
    <row r="495" ht="13.5" customHeight="1">
      <c r="B495" s="21"/>
    </row>
    <row r="496" ht="13.5" customHeight="1">
      <c r="B496" s="21"/>
    </row>
    <row r="497" ht="13.5" customHeight="1">
      <c r="B497" s="21"/>
    </row>
    <row r="498" ht="13.5" customHeight="1">
      <c r="B498" s="21"/>
    </row>
    <row r="499" ht="13.5" customHeight="1">
      <c r="B499" s="21"/>
    </row>
    <row r="500" ht="13.5" customHeight="1">
      <c r="B500" s="21"/>
    </row>
    <row r="501" ht="13.5" customHeight="1">
      <c r="B501" s="21"/>
    </row>
    <row r="502" ht="13.5" customHeight="1">
      <c r="B502" s="21"/>
    </row>
    <row r="503" ht="13.5" customHeight="1">
      <c r="B503" s="21"/>
    </row>
    <row r="504" ht="13.5" customHeight="1">
      <c r="B504" s="21"/>
    </row>
    <row r="505" ht="13.5" customHeight="1">
      <c r="B505" s="21"/>
    </row>
    <row r="506" ht="13.5" customHeight="1">
      <c r="B506" s="21"/>
    </row>
    <row r="507" ht="13.5" customHeight="1">
      <c r="B507" s="21"/>
    </row>
    <row r="508" ht="13.5" customHeight="1">
      <c r="B508" s="21"/>
    </row>
    <row r="509" ht="13.5" customHeight="1">
      <c r="B509" s="21"/>
    </row>
    <row r="510" ht="13.5" customHeight="1">
      <c r="B510" s="21"/>
    </row>
    <row r="511" ht="13.5" customHeight="1">
      <c r="B511" s="21"/>
    </row>
    <row r="512" ht="13.5" customHeight="1">
      <c r="B512" s="21"/>
    </row>
    <row r="513" ht="13.5" customHeight="1">
      <c r="B513" s="21"/>
    </row>
    <row r="514" ht="13.5" customHeight="1">
      <c r="B514" s="21"/>
    </row>
    <row r="515" ht="13.5" customHeight="1">
      <c r="B515" s="21"/>
    </row>
    <row r="516" ht="13.5" customHeight="1">
      <c r="B516" s="21"/>
    </row>
    <row r="517" ht="13.5" customHeight="1">
      <c r="B517" s="21"/>
    </row>
    <row r="518" ht="13.5" customHeight="1">
      <c r="B518" s="21"/>
    </row>
    <row r="519" ht="13.5" customHeight="1">
      <c r="B519" s="21"/>
    </row>
    <row r="520" ht="13.5" customHeight="1">
      <c r="B520" s="21"/>
    </row>
    <row r="521" ht="13.5" customHeight="1">
      <c r="B521" s="21"/>
    </row>
    <row r="522" ht="13.5" customHeight="1">
      <c r="B522" s="21"/>
    </row>
    <row r="523" ht="13.5" customHeight="1">
      <c r="B523" s="21"/>
    </row>
    <row r="524" ht="13.5" customHeight="1">
      <c r="B524" s="21"/>
    </row>
    <row r="525" ht="13.5" customHeight="1">
      <c r="B525" s="21"/>
    </row>
    <row r="526" ht="13.5" customHeight="1">
      <c r="B526" s="21"/>
    </row>
    <row r="527" ht="13.5" customHeight="1">
      <c r="B527" s="21"/>
    </row>
    <row r="528" ht="13.5" customHeight="1">
      <c r="B528" s="21"/>
    </row>
    <row r="529" ht="13.5" customHeight="1">
      <c r="B529" s="21"/>
    </row>
    <row r="530" ht="13.5" customHeight="1">
      <c r="B530" s="21"/>
    </row>
    <row r="531" ht="13.5" customHeight="1">
      <c r="B531" s="21"/>
    </row>
    <row r="532" ht="13.5" customHeight="1">
      <c r="B532" s="21"/>
    </row>
    <row r="533" ht="13.5" customHeight="1">
      <c r="B533" s="21"/>
    </row>
    <row r="534" ht="13.5" customHeight="1">
      <c r="B534" s="21"/>
    </row>
    <row r="535" ht="13.5" customHeight="1">
      <c r="B535" s="21"/>
    </row>
    <row r="536" ht="13.5" customHeight="1">
      <c r="B536" s="21"/>
    </row>
    <row r="537" ht="13.5" customHeight="1">
      <c r="B537" s="21"/>
    </row>
    <row r="538" ht="13.5" customHeight="1">
      <c r="B538" s="21"/>
    </row>
    <row r="539" ht="13.5" customHeight="1">
      <c r="B539" s="21"/>
    </row>
    <row r="540" ht="13.5" customHeight="1">
      <c r="B540" s="21"/>
    </row>
    <row r="541" ht="13.5" customHeight="1">
      <c r="B541" s="21"/>
    </row>
    <row r="542" ht="13.5" customHeight="1">
      <c r="B542" s="21"/>
    </row>
    <row r="543" ht="13.5" customHeight="1">
      <c r="B543" s="21"/>
    </row>
    <row r="544" ht="13.5" customHeight="1">
      <c r="B544" s="21"/>
    </row>
    <row r="545" ht="13.5" customHeight="1">
      <c r="B545" s="21"/>
    </row>
    <row r="546" ht="13.5" customHeight="1">
      <c r="B546" s="21"/>
    </row>
    <row r="547" ht="13.5" customHeight="1">
      <c r="B547" s="21"/>
    </row>
    <row r="548" ht="13.5" customHeight="1">
      <c r="B548" s="21"/>
    </row>
    <row r="549" ht="13.5" customHeight="1">
      <c r="B549" s="21"/>
    </row>
    <row r="550" ht="13.5" customHeight="1">
      <c r="B550" s="21"/>
    </row>
    <row r="551" ht="13.5" customHeight="1">
      <c r="B551" s="21"/>
    </row>
    <row r="552" ht="13.5" customHeight="1">
      <c r="B552" s="21"/>
    </row>
    <row r="553" ht="13.5" customHeight="1">
      <c r="B553" s="21"/>
    </row>
    <row r="554" ht="13.5" customHeight="1">
      <c r="B554" s="21"/>
    </row>
    <row r="555" ht="13.5" customHeight="1">
      <c r="B555" s="21"/>
    </row>
    <row r="556" ht="13.5" customHeight="1">
      <c r="B556" s="21"/>
    </row>
    <row r="557" ht="13.5" customHeight="1">
      <c r="B557" s="21"/>
    </row>
    <row r="558" ht="13.5" customHeight="1">
      <c r="B558" s="21"/>
    </row>
    <row r="559" ht="13.5" customHeight="1">
      <c r="B559" s="21"/>
    </row>
    <row r="560" ht="13.5" customHeight="1">
      <c r="B560" s="21"/>
    </row>
    <row r="561" ht="13.5" customHeight="1">
      <c r="B561" s="21"/>
    </row>
    <row r="562" ht="13.5" customHeight="1">
      <c r="B562" s="21"/>
    </row>
    <row r="563" ht="13.5" customHeight="1">
      <c r="B563" s="21"/>
    </row>
    <row r="564" ht="13.5" customHeight="1">
      <c r="B564" s="21"/>
    </row>
    <row r="565" ht="13.5" customHeight="1">
      <c r="B565" s="21"/>
    </row>
    <row r="566" ht="13.5" customHeight="1">
      <c r="B566" s="21"/>
    </row>
    <row r="567" ht="13.5" customHeight="1">
      <c r="B567" s="21"/>
    </row>
    <row r="568" ht="13.5" customHeight="1">
      <c r="B568" s="21"/>
    </row>
    <row r="569" ht="13.5" customHeight="1">
      <c r="B569" s="21"/>
    </row>
    <row r="570" ht="13.5" customHeight="1">
      <c r="B570" s="21"/>
    </row>
    <row r="571" ht="13.5" customHeight="1">
      <c r="B571" s="21"/>
    </row>
    <row r="572" ht="13.5" customHeight="1">
      <c r="B572" s="21"/>
    </row>
    <row r="573" ht="13.5" customHeight="1">
      <c r="B573" s="21"/>
    </row>
    <row r="574" ht="13.5" customHeight="1">
      <c r="B574" s="21"/>
    </row>
    <row r="575" ht="13.5" customHeight="1">
      <c r="B575" s="21"/>
    </row>
    <row r="576" ht="13.5" customHeight="1">
      <c r="B576" s="21"/>
    </row>
    <row r="577" ht="13.5" customHeight="1">
      <c r="B577" s="21"/>
    </row>
    <row r="578" ht="13.5" customHeight="1">
      <c r="B578" s="21"/>
    </row>
    <row r="579" ht="13.5" customHeight="1">
      <c r="B579" s="21"/>
    </row>
    <row r="580" ht="13.5" customHeight="1">
      <c r="B580" s="21"/>
    </row>
    <row r="581" ht="13.5" customHeight="1">
      <c r="B581" s="21"/>
    </row>
    <row r="582" ht="13.5" customHeight="1">
      <c r="B582" s="21"/>
    </row>
    <row r="583" ht="13.5" customHeight="1">
      <c r="B583" s="21"/>
    </row>
    <row r="584" ht="13.5" customHeight="1">
      <c r="B584" s="21"/>
    </row>
    <row r="585" ht="13.5" customHeight="1">
      <c r="B585" s="21"/>
    </row>
    <row r="586" ht="13.5" customHeight="1">
      <c r="B586" s="21"/>
    </row>
    <row r="587" ht="13.5" customHeight="1">
      <c r="B587" s="21"/>
    </row>
    <row r="588" ht="13.5" customHeight="1">
      <c r="B588" s="21"/>
    </row>
    <row r="589" ht="13.5" customHeight="1">
      <c r="B589" s="21"/>
    </row>
    <row r="590" ht="13.5" customHeight="1">
      <c r="B590" s="21"/>
    </row>
    <row r="591" ht="13.5" customHeight="1">
      <c r="B591" s="21"/>
    </row>
    <row r="592" ht="13.5" customHeight="1">
      <c r="B592" s="21"/>
    </row>
    <row r="593" ht="13.5" customHeight="1">
      <c r="B593" s="21"/>
    </row>
    <row r="594" ht="13.5" customHeight="1">
      <c r="B594" s="21"/>
    </row>
    <row r="595" ht="13.5" customHeight="1">
      <c r="B595" s="21"/>
    </row>
    <row r="596" ht="13.5" customHeight="1">
      <c r="B596" s="21"/>
    </row>
    <row r="597" ht="13.5" customHeight="1">
      <c r="B597" s="21"/>
    </row>
    <row r="598" ht="13.5" customHeight="1">
      <c r="B598" s="21"/>
    </row>
    <row r="599" ht="13.5" customHeight="1">
      <c r="B599" s="21"/>
    </row>
    <row r="600" ht="13.5" customHeight="1">
      <c r="B600" s="21"/>
    </row>
    <row r="601" ht="13.5" customHeight="1">
      <c r="B601" s="21"/>
    </row>
    <row r="602" ht="13.5" customHeight="1">
      <c r="B602" s="21"/>
    </row>
    <row r="603" ht="13.5" customHeight="1">
      <c r="B603" s="21"/>
    </row>
    <row r="604" ht="13.5" customHeight="1">
      <c r="B604" s="21"/>
    </row>
    <row r="605" ht="13.5" customHeight="1">
      <c r="B605" s="21"/>
    </row>
    <row r="606" ht="13.5" customHeight="1">
      <c r="B606" s="21"/>
    </row>
    <row r="607" ht="13.5" customHeight="1">
      <c r="B607" s="21"/>
    </row>
    <row r="608" ht="13.5" customHeight="1">
      <c r="B608" s="21"/>
    </row>
    <row r="609" ht="13.5" customHeight="1">
      <c r="B609" s="21"/>
    </row>
    <row r="610" ht="13.5" customHeight="1">
      <c r="B610" s="21"/>
    </row>
    <row r="611" ht="13.5" customHeight="1">
      <c r="B611" s="21"/>
    </row>
    <row r="612" ht="13.5" customHeight="1">
      <c r="B612" s="21"/>
    </row>
    <row r="613" ht="13.5" customHeight="1">
      <c r="B613" s="21"/>
    </row>
    <row r="614" ht="13.5" customHeight="1">
      <c r="B614" s="21"/>
    </row>
    <row r="615" ht="13.5" customHeight="1">
      <c r="B615" s="21"/>
    </row>
    <row r="616" ht="13.5" customHeight="1">
      <c r="B616" s="21"/>
    </row>
    <row r="617" ht="13.5" customHeight="1">
      <c r="B617" s="21"/>
    </row>
    <row r="618" ht="13.5" customHeight="1">
      <c r="B618" s="21"/>
    </row>
    <row r="619" ht="13.5" customHeight="1">
      <c r="B619" s="21"/>
    </row>
    <row r="620" ht="13.5" customHeight="1">
      <c r="B620" s="21"/>
    </row>
    <row r="621" ht="13.5" customHeight="1">
      <c r="B621" s="21"/>
    </row>
    <row r="622" ht="13.5" customHeight="1">
      <c r="B622" s="21"/>
    </row>
    <row r="623" ht="13.5" customHeight="1">
      <c r="B623" s="21"/>
    </row>
    <row r="624" ht="13.5" customHeight="1">
      <c r="B624" s="21"/>
    </row>
    <row r="625" ht="13.5" customHeight="1">
      <c r="B625" s="21"/>
    </row>
    <row r="626" ht="13.5" customHeight="1">
      <c r="B626" s="21"/>
    </row>
    <row r="627" ht="13.5" customHeight="1">
      <c r="B627" s="21"/>
    </row>
    <row r="628" ht="13.5" customHeight="1">
      <c r="B628" s="21"/>
    </row>
    <row r="629" ht="13.5" customHeight="1">
      <c r="B629" s="21"/>
    </row>
    <row r="630" ht="13.5" customHeight="1">
      <c r="B630" s="21"/>
    </row>
    <row r="631" ht="13.5" customHeight="1">
      <c r="B631" s="21"/>
    </row>
    <row r="632" ht="13.5" customHeight="1">
      <c r="B632" s="21"/>
    </row>
    <row r="633" ht="13.5" customHeight="1">
      <c r="B633" s="21"/>
    </row>
    <row r="634" ht="13.5" customHeight="1">
      <c r="B634" s="21"/>
    </row>
    <row r="635" ht="13.5" customHeight="1">
      <c r="B635" s="21"/>
    </row>
    <row r="636" ht="13.5" customHeight="1">
      <c r="B636" s="21"/>
    </row>
    <row r="637" ht="13.5" customHeight="1">
      <c r="B637" s="21"/>
    </row>
    <row r="638" ht="13.5" customHeight="1">
      <c r="B638" s="21"/>
    </row>
    <row r="639" ht="13.5" customHeight="1">
      <c r="B639" s="21"/>
    </row>
    <row r="640" ht="13.5" customHeight="1">
      <c r="B640" s="21"/>
    </row>
    <row r="641" ht="13.5" customHeight="1">
      <c r="B641" s="21"/>
    </row>
    <row r="642" ht="13.5" customHeight="1">
      <c r="B642" s="21"/>
    </row>
    <row r="643" ht="13.5" customHeight="1">
      <c r="B643" s="21"/>
    </row>
    <row r="644" ht="13.5" customHeight="1">
      <c r="B644" s="21"/>
    </row>
    <row r="645" ht="13.5" customHeight="1">
      <c r="B645" s="21"/>
    </row>
    <row r="646" ht="13.5" customHeight="1">
      <c r="B646" s="21"/>
    </row>
    <row r="647" ht="13.5" customHeight="1">
      <c r="B647" s="21"/>
    </row>
    <row r="648" ht="13.5" customHeight="1">
      <c r="B648" s="21"/>
    </row>
    <row r="649" ht="13.5" customHeight="1">
      <c r="B649" s="21"/>
    </row>
    <row r="650" ht="13.5" customHeight="1">
      <c r="B650" s="21"/>
    </row>
    <row r="651" ht="13.5" customHeight="1">
      <c r="B651" s="21"/>
    </row>
    <row r="652" ht="13.5" customHeight="1">
      <c r="B652" s="21"/>
    </row>
    <row r="653" ht="13.5" customHeight="1">
      <c r="B653" s="21"/>
    </row>
    <row r="654" ht="13.5" customHeight="1">
      <c r="B654" s="21"/>
    </row>
    <row r="655" ht="13.5" customHeight="1">
      <c r="B655" s="21"/>
    </row>
    <row r="656" ht="13.5" customHeight="1">
      <c r="B656" s="21"/>
    </row>
    <row r="657" ht="13.5" customHeight="1">
      <c r="B657" s="21"/>
    </row>
    <row r="658" ht="13.5" customHeight="1">
      <c r="B658" s="21"/>
    </row>
    <row r="659" ht="13.5" customHeight="1">
      <c r="B659" s="21"/>
    </row>
    <row r="660" ht="13.5" customHeight="1">
      <c r="B660" s="21"/>
    </row>
    <row r="661" ht="13.5" customHeight="1">
      <c r="B661" s="21"/>
    </row>
    <row r="662" ht="13.5" customHeight="1">
      <c r="B662" s="21"/>
    </row>
    <row r="663" ht="13.5" customHeight="1">
      <c r="B663" s="21"/>
    </row>
    <row r="664" ht="13.5" customHeight="1">
      <c r="B664" s="21"/>
    </row>
    <row r="665" ht="13.5" customHeight="1">
      <c r="B665" s="21"/>
    </row>
    <row r="666" ht="13.5" customHeight="1">
      <c r="B666" s="21"/>
    </row>
    <row r="667" ht="13.5" customHeight="1">
      <c r="B667" s="21"/>
    </row>
    <row r="668" ht="13.5" customHeight="1">
      <c r="B668" s="21"/>
    </row>
    <row r="669" ht="13.5" customHeight="1">
      <c r="B669" s="21"/>
    </row>
    <row r="670" ht="13.5" customHeight="1">
      <c r="B670" s="21"/>
    </row>
    <row r="671" ht="13.5" customHeight="1">
      <c r="B671" s="21"/>
    </row>
    <row r="672" ht="13.5" customHeight="1">
      <c r="B672" s="21"/>
    </row>
    <row r="673" ht="13.5" customHeight="1">
      <c r="B673" s="21"/>
    </row>
    <row r="674" ht="13.5" customHeight="1">
      <c r="B674" s="21"/>
    </row>
    <row r="675" ht="13.5" customHeight="1">
      <c r="B675" s="21"/>
    </row>
    <row r="676" ht="13.5" customHeight="1">
      <c r="B676" s="21"/>
    </row>
    <row r="677" ht="13.5" customHeight="1">
      <c r="B677" s="21"/>
    </row>
    <row r="678" ht="13.5" customHeight="1">
      <c r="B678" s="21"/>
    </row>
    <row r="679" ht="13.5" customHeight="1">
      <c r="B679" s="21"/>
    </row>
    <row r="680" ht="13.5" customHeight="1">
      <c r="B680" s="21"/>
    </row>
    <row r="681" ht="13.5" customHeight="1">
      <c r="B681" s="21"/>
    </row>
    <row r="682" ht="13.5" customHeight="1">
      <c r="B682" s="21"/>
    </row>
    <row r="683" ht="13.5" customHeight="1">
      <c r="B683" s="21"/>
    </row>
    <row r="684" ht="13.5" customHeight="1">
      <c r="B684" s="21"/>
    </row>
    <row r="685" ht="13.5" customHeight="1">
      <c r="B685" s="21"/>
    </row>
    <row r="686" ht="13.5" customHeight="1">
      <c r="B686" s="21"/>
    </row>
    <row r="687" ht="13.5" customHeight="1">
      <c r="B687" s="21"/>
    </row>
    <row r="688" ht="13.5" customHeight="1">
      <c r="B688" s="21"/>
    </row>
    <row r="689" ht="13.5" customHeight="1">
      <c r="B689" s="21"/>
    </row>
    <row r="690" ht="13.5" customHeight="1">
      <c r="B690" s="21"/>
    </row>
    <row r="691" ht="13.5" customHeight="1">
      <c r="B691" s="21"/>
    </row>
    <row r="692" ht="13.5" customHeight="1">
      <c r="B692" s="21"/>
    </row>
    <row r="693" ht="13.5" customHeight="1">
      <c r="B693" s="21"/>
    </row>
    <row r="694" ht="13.5" customHeight="1">
      <c r="B694" s="21"/>
    </row>
    <row r="695" ht="13.5" customHeight="1">
      <c r="B695" s="21"/>
    </row>
    <row r="696" ht="13.5" customHeight="1">
      <c r="B696" s="21"/>
    </row>
    <row r="697" ht="13.5" customHeight="1">
      <c r="B697" s="21"/>
    </row>
    <row r="698" ht="13.5" customHeight="1">
      <c r="B698" s="21"/>
    </row>
    <row r="699" ht="13.5" customHeight="1">
      <c r="B699" s="21"/>
    </row>
    <row r="700" ht="13.5" customHeight="1">
      <c r="B700" s="21"/>
    </row>
    <row r="701" ht="13.5" customHeight="1">
      <c r="B701" s="21"/>
    </row>
    <row r="702" ht="13.5" customHeight="1">
      <c r="B702" s="21"/>
    </row>
    <row r="703" ht="13.5" customHeight="1">
      <c r="B703" s="21"/>
    </row>
    <row r="704" ht="13.5" customHeight="1">
      <c r="B704" s="21"/>
    </row>
    <row r="705" ht="13.5" customHeight="1">
      <c r="B705" s="21"/>
    </row>
    <row r="706" ht="13.5" customHeight="1">
      <c r="B706" s="21"/>
    </row>
    <row r="707" ht="13.5" customHeight="1">
      <c r="B707" s="21"/>
    </row>
    <row r="708" ht="13.5" customHeight="1">
      <c r="B708" s="21"/>
    </row>
    <row r="709" ht="13.5" customHeight="1">
      <c r="B709" s="21"/>
    </row>
    <row r="710" ht="13.5" customHeight="1">
      <c r="B710" s="21"/>
    </row>
    <row r="711" ht="13.5" customHeight="1">
      <c r="B711" s="21"/>
    </row>
    <row r="712" ht="13.5" customHeight="1">
      <c r="B712" s="21"/>
    </row>
    <row r="713" ht="13.5" customHeight="1">
      <c r="B713" s="21"/>
    </row>
    <row r="714" ht="13.5" customHeight="1">
      <c r="B714" s="21"/>
    </row>
    <row r="715" ht="13.5" customHeight="1">
      <c r="B715" s="21"/>
    </row>
    <row r="716" ht="13.5" customHeight="1">
      <c r="B716" s="21"/>
    </row>
    <row r="717" ht="13.5" customHeight="1">
      <c r="B717" s="21"/>
    </row>
    <row r="718" ht="13.5" customHeight="1">
      <c r="B718" s="21"/>
    </row>
    <row r="719" ht="13.5" customHeight="1">
      <c r="B719" s="21"/>
    </row>
    <row r="720" ht="13.5" customHeight="1">
      <c r="B720" s="21"/>
    </row>
    <row r="721" ht="13.5" customHeight="1">
      <c r="B721" s="21"/>
    </row>
    <row r="722" ht="13.5" customHeight="1">
      <c r="B722" s="21"/>
    </row>
    <row r="723" ht="13.5" customHeight="1">
      <c r="B723" s="21"/>
    </row>
    <row r="724" ht="13.5" customHeight="1">
      <c r="B724" s="21"/>
    </row>
    <row r="725" ht="13.5" customHeight="1">
      <c r="B725" s="21"/>
    </row>
    <row r="726" ht="13.5" customHeight="1">
      <c r="B726" s="21"/>
    </row>
    <row r="727" ht="13.5" customHeight="1">
      <c r="B727" s="21"/>
    </row>
    <row r="728" ht="13.5" customHeight="1">
      <c r="B728" s="21"/>
    </row>
    <row r="729" ht="13.5" customHeight="1">
      <c r="B729" s="21"/>
    </row>
    <row r="730" ht="13.5" customHeight="1">
      <c r="B730" s="21"/>
    </row>
    <row r="731" ht="13.5" customHeight="1">
      <c r="B731" s="21"/>
    </row>
    <row r="732" ht="13.5" customHeight="1">
      <c r="B732" s="21"/>
    </row>
    <row r="733" ht="13.5" customHeight="1">
      <c r="B733" s="21"/>
    </row>
    <row r="734" ht="13.5" customHeight="1">
      <c r="B734" s="21"/>
    </row>
    <row r="735" ht="13.5" customHeight="1">
      <c r="B735" s="21"/>
    </row>
    <row r="736" ht="13.5" customHeight="1">
      <c r="B736" s="21"/>
    </row>
    <row r="737" ht="13.5" customHeight="1">
      <c r="B737" s="21"/>
    </row>
    <row r="738" ht="13.5" customHeight="1">
      <c r="B738" s="21"/>
    </row>
    <row r="739" ht="13.5" customHeight="1">
      <c r="B739" s="21"/>
    </row>
    <row r="740" ht="13.5" customHeight="1">
      <c r="B740" s="21"/>
    </row>
    <row r="741" ht="13.5" customHeight="1">
      <c r="B741" s="21"/>
    </row>
    <row r="742" ht="13.5" customHeight="1">
      <c r="B742" s="21"/>
    </row>
    <row r="743" ht="13.5" customHeight="1">
      <c r="B743" s="21"/>
    </row>
    <row r="744" ht="13.5" customHeight="1">
      <c r="B744" s="21"/>
    </row>
    <row r="745" ht="13.5" customHeight="1">
      <c r="B745" s="21"/>
    </row>
    <row r="746" ht="13.5" customHeight="1">
      <c r="B746" s="21"/>
    </row>
    <row r="747" ht="13.5" customHeight="1">
      <c r="B747" s="21"/>
    </row>
    <row r="748" ht="13.5" customHeight="1">
      <c r="B748" s="21"/>
    </row>
    <row r="749" ht="13.5" customHeight="1">
      <c r="B749" s="21"/>
    </row>
    <row r="750" ht="13.5" customHeight="1">
      <c r="B750" s="21"/>
    </row>
    <row r="751" ht="13.5" customHeight="1">
      <c r="B751" s="21"/>
    </row>
    <row r="752" ht="13.5" customHeight="1">
      <c r="B752" s="21"/>
    </row>
    <row r="753" ht="13.5" customHeight="1">
      <c r="B753" s="21"/>
    </row>
    <row r="754" ht="13.5" customHeight="1">
      <c r="B754" s="21"/>
    </row>
    <row r="755" ht="13.5" customHeight="1">
      <c r="B755" s="21"/>
    </row>
    <row r="756" ht="13.5" customHeight="1">
      <c r="B756" s="21"/>
    </row>
    <row r="757" ht="13.5" customHeight="1">
      <c r="B757" s="21"/>
    </row>
    <row r="758" ht="13.5" customHeight="1">
      <c r="B758" s="21"/>
    </row>
    <row r="759" ht="13.5" customHeight="1">
      <c r="B759" s="21"/>
    </row>
    <row r="760" ht="13.5" customHeight="1">
      <c r="B760" s="21"/>
    </row>
    <row r="761" ht="13.5" customHeight="1">
      <c r="B761" s="21"/>
    </row>
    <row r="762" ht="13.5" customHeight="1">
      <c r="B762" s="21"/>
    </row>
    <row r="763" ht="13.5" customHeight="1">
      <c r="B763" s="21"/>
    </row>
    <row r="764" ht="13.5" customHeight="1">
      <c r="B764" s="21"/>
    </row>
    <row r="765" ht="13.5" customHeight="1">
      <c r="B765" s="21"/>
    </row>
    <row r="766" ht="13.5" customHeight="1">
      <c r="B766" s="21"/>
    </row>
    <row r="767" ht="13.5" customHeight="1">
      <c r="B767" s="21"/>
    </row>
    <row r="768" ht="13.5" customHeight="1">
      <c r="B768" s="21"/>
    </row>
    <row r="769" ht="13.5" customHeight="1">
      <c r="B769" s="21"/>
    </row>
    <row r="770" ht="13.5" customHeight="1">
      <c r="B770" s="21"/>
    </row>
    <row r="771" ht="13.5" customHeight="1">
      <c r="B771" s="21"/>
    </row>
    <row r="772" ht="13.5" customHeight="1">
      <c r="B772" s="21"/>
    </row>
    <row r="773" ht="13.5" customHeight="1">
      <c r="B773" s="21"/>
    </row>
    <row r="774" ht="13.5" customHeight="1">
      <c r="B774" s="21"/>
    </row>
    <row r="775" ht="13.5" customHeight="1">
      <c r="B775" s="21"/>
    </row>
    <row r="776" ht="13.5" customHeight="1">
      <c r="B776" s="21"/>
    </row>
    <row r="777" ht="13.5" customHeight="1">
      <c r="B777" s="21"/>
    </row>
    <row r="778" ht="13.5" customHeight="1">
      <c r="B778" s="21"/>
    </row>
    <row r="779" ht="13.5" customHeight="1">
      <c r="B779" s="21"/>
    </row>
    <row r="780" ht="13.5" customHeight="1">
      <c r="B780" s="21"/>
    </row>
    <row r="781" ht="13.5" customHeight="1">
      <c r="B781" s="21"/>
    </row>
    <row r="782" ht="13.5" customHeight="1">
      <c r="B782" s="21"/>
    </row>
    <row r="783" ht="13.5" customHeight="1">
      <c r="B783" s="21"/>
    </row>
    <row r="784" ht="13.5" customHeight="1">
      <c r="B784" s="21"/>
    </row>
    <row r="785" ht="13.5" customHeight="1">
      <c r="B785" s="21"/>
    </row>
    <row r="786" ht="13.5" customHeight="1">
      <c r="B786" s="21"/>
    </row>
    <row r="787" ht="13.5" customHeight="1">
      <c r="B787" s="21"/>
    </row>
    <row r="788" ht="13.5" customHeight="1">
      <c r="B788" s="21"/>
    </row>
    <row r="789" ht="13.5" customHeight="1">
      <c r="B789" s="21"/>
    </row>
    <row r="790" ht="13.5" customHeight="1">
      <c r="B790" s="21"/>
    </row>
    <row r="791" ht="13.5" customHeight="1">
      <c r="B791" s="21"/>
    </row>
    <row r="792" ht="13.5" customHeight="1">
      <c r="B792" s="21"/>
    </row>
    <row r="793" ht="13.5" customHeight="1">
      <c r="B793" s="21"/>
    </row>
    <row r="794" ht="13.5" customHeight="1">
      <c r="B794" s="21"/>
    </row>
    <row r="795" ht="13.5" customHeight="1">
      <c r="B795" s="21"/>
    </row>
    <row r="796" ht="13.5" customHeight="1">
      <c r="B796" s="21"/>
    </row>
    <row r="797" ht="13.5" customHeight="1">
      <c r="B797" s="21"/>
    </row>
    <row r="798" ht="13.5" customHeight="1">
      <c r="B798" s="21"/>
    </row>
    <row r="799" ht="13.5" customHeight="1">
      <c r="B799" s="21"/>
    </row>
    <row r="800" ht="13.5" customHeight="1">
      <c r="B800" s="21"/>
    </row>
    <row r="801" ht="13.5" customHeight="1">
      <c r="B801" s="21"/>
    </row>
    <row r="802" ht="13.5" customHeight="1">
      <c r="B802" s="21"/>
    </row>
    <row r="803" ht="13.5" customHeight="1">
      <c r="B803" s="21"/>
    </row>
    <row r="804" ht="13.5" customHeight="1">
      <c r="B804" s="21"/>
    </row>
    <row r="805" ht="13.5" customHeight="1">
      <c r="B805" s="21"/>
    </row>
    <row r="806" ht="13.5" customHeight="1">
      <c r="B806" s="21"/>
    </row>
    <row r="807" ht="13.5" customHeight="1">
      <c r="B807" s="21"/>
    </row>
    <row r="808" ht="13.5" customHeight="1">
      <c r="B808" s="21"/>
    </row>
    <row r="809" ht="13.5" customHeight="1">
      <c r="B809" s="21"/>
    </row>
    <row r="810" ht="13.5" customHeight="1">
      <c r="B810" s="21"/>
    </row>
    <row r="811" ht="13.5" customHeight="1">
      <c r="B811" s="21"/>
    </row>
    <row r="812" ht="13.5" customHeight="1">
      <c r="B812" s="21"/>
    </row>
    <row r="813" ht="13.5" customHeight="1">
      <c r="B813" s="21"/>
    </row>
    <row r="814" ht="13.5" customHeight="1">
      <c r="B814" s="21"/>
    </row>
    <row r="815" ht="13.5" customHeight="1">
      <c r="B815" s="21"/>
    </row>
    <row r="816" ht="13.5" customHeight="1">
      <c r="B816" s="21"/>
    </row>
    <row r="817" ht="13.5" customHeight="1">
      <c r="B817" s="21"/>
    </row>
    <row r="818" ht="13.5" customHeight="1">
      <c r="B818" s="21"/>
    </row>
    <row r="819" ht="13.5" customHeight="1">
      <c r="B819" s="21"/>
    </row>
    <row r="820" ht="13.5" customHeight="1">
      <c r="B820" s="21"/>
    </row>
    <row r="821" ht="13.5" customHeight="1">
      <c r="B821" s="21"/>
    </row>
    <row r="822" ht="13.5" customHeight="1">
      <c r="B822" s="21"/>
    </row>
    <row r="823" ht="13.5" customHeight="1">
      <c r="B823" s="21"/>
    </row>
    <row r="824" ht="13.5" customHeight="1">
      <c r="B824" s="21"/>
    </row>
    <row r="825" ht="13.5" customHeight="1">
      <c r="B825" s="21"/>
    </row>
    <row r="826" ht="13.5" customHeight="1">
      <c r="B826" s="21"/>
    </row>
    <row r="827" ht="13.5" customHeight="1">
      <c r="B827" s="21"/>
    </row>
    <row r="828" ht="13.5" customHeight="1">
      <c r="B828" s="21"/>
    </row>
    <row r="829" ht="13.5" customHeight="1">
      <c r="B829" s="21"/>
    </row>
    <row r="830" ht="13.5" customHeight="1">
      <c r="B830" s="21"/>
    </row>
    <row r="831" ht="13.5" customHeight="1">
      <c r="B831" s="21"/>
    </row>
    <row r="832" ht="13.5" customHeight="1">
      <c r="B832" s="21"/>
    </row>
    <row r="833" ht="13.5" customHeight="1">
      <c r="B833" s="21"/>
    </row>
    <row r="834" ht="13.5" customHeight="1">
      <c r="B834" s="21"/>
    </row>
    <row r="835" ht="13.5" customHeight="1">
      <c r="B835" s="21"/>
    </row>
    <row r="836" ht="13.5" customHeight="1">
      <c r="B836" s="21"/>
    </row>
    <row r="837" ht="13.5" customHeight="1">
      <c r="B837" s="21"/>
    </row>
    <row r="838" ht="13.5" customHeight="1">
      <c r="B838" s="21"/>
    </row>
    <row r="839" ht="13.5" customHeight="1">
      <c r="B839" s="21"/>
    </row>
    <row r="840" ht="13.5" customHeight="1">
      <c r="B840" s="21"/>
    </row>
    <row r="841" ht="13.5" customHeight="1">
      <c r="B841" s="21"/>
    </row>
    <row r="842" ht="13.5" customHeight="1">
      <c r="B842" s="21"/>
    </row>
    <row r="843" ht="13.5" customHeight="1">
      <c r="B843" s="21"/>
    </row>
    <row r="844" ht="13.5" customHeight="1">
      <c r="B844" s="21"/>
    </row>
    <row r="845" ht="13.5" customHeight="1">
      <c r="B845" s="21"/>
    </row>
    <row r="846" ht="13.5" customHeight="1">
      <c r="B846" s="21"/>
    </row>
    <row r="847" ht="13.5" customHeight="1">
      <c r="B847" s="21"/>
    </row>
    <row r="848" ht="13.5" customHeight="1">
      <c r="B848" s="21"/>
    </row>
    <row r="849" ht="13.5" customHeight="1">
      <c r="B849" s="21"/>
    </row>
    <row r="850" ht="13.5" customHeight="1">
      <c r="B850" s="21"/>
    </row>
    <row r="851" ht="13.5" customHeight="1">
      <c r="B851" s="21"/>
    </row>
    <row r="852" ht="13.5" customHeight="1">
      <c r="B852" s="21"/>
    </row>
    <row r="853" ht="13.5" customHeight="1">
      <c r="B853" s="21"/>
    </row>
    <row r="854" ht="13.5" customHeight="1">
      <c r="B854" s="21"/>
    </row>
    <row r="855" ht="13.5" customHeight="1">
      <c r="B855" s="21"/>
    </row>
    <row r="856" ht="13.5" customHeight="1">
      <c r="B856" s="21"/>
    </row>
    <row r="857" ht="13.5" customHeight="1">
      <c r="B857" s="21"/>
    </row>
    <row r="858" ht="13.5" customHeight="1">
      <c r="B858" s="21"/>
    </row>
    <row r="859" ht="13.5" customHeight="1">
      <c r="B859" s="21"/>
    </row>
    <row r="860" ht="13.5" customHeight="1">
      <c r="B860" s="21"/>
    </row>
    <row r="861" ht="13.5" customHeight="1">
      <c r="B861" s="21"/>
    </row>
    <row r="862" ht="13.5" customHeight="1">
      <c r="B862" s="21"/>
    </row>
    <row r="863" ht="13.5" customHeight="1">
      <c r="B863" s="21"/>
    </row>
    <row r="864" ht="13.5" customHeight="1">
      <c r="B864" s="21"/>
    </row>
    <row r="865" ht="13.5" customHeight="1">
      <c r="B865" s="21"/>
    </row>
    <row r="866" ht="13.5" customHeight="1">
      <c r="B866" s="21"/>
    </row>
    <row r="867" ht="13.5" customHeight="1">
      <c r="B867" s="21"/>
    </row>
    <row r="868" ht="13.5" customHeight="1">
      <c r="B868" s="21"/>
    </row>
    <row r="869" ht="13.5" customHeight="1">
      <c r="B869" s="21"/>
    </row>
    <row r="870" ht="13.5" customHeight="1">
      <c r="B870" s="21"/>
    </row>
    <row r="871" ht="13.5" customHeight="1">
      <c r="B871" s="21"/>
    </row>
    <row r="872" ht="13.5" customHeight="1">
      <c r="B872" s="21"/>
    </row>
    <row r="873" ht="13.5" customHeight="1">
      <c r="B873" s="21"/>
    </row>
    <row r="874" ht="13.5" customHeight="1">
      <c r="B874" s="21"/>
    </row>
    <row r="875" ht="13.5" customHeight="1">
      <c r="B875" s="21"/>
    </row>
    <row r="876" ht="13.5" customHeight="1">
      <c r="B876" s="21"/>
    </row>
    <row r="877" ht="13.5" customHeight="1">
      <c r="B877" s="21"/>
    </row>
    <row r="878" ht="13.5" customHeight="1">
      <c r="B878" s="21"/>
    </row>
    <row r="879" ht="13.5" customHeight="1">
      <c r="B879" s="21"/>
    </row>
    <row r="880" ht="13.5" customHeight="1">
      <c r="B880" s="21"/>
    </row>
    <row r="881" ht="13.5" customHeight="1">
      <c r="B881" s="21"/>
    </row>
    <row r="882" ht="13.5" customHeight="1">
      <c r="B882" s="21"/>
    </row>
    <row r="883" ht="13.5" customHeight="1">
      <c r="B883" s="21"/>
    </row>
    <row r="884" ht="13.5" customHeight="1">
      <c r="B884" s="21"/>
    </row>
    <row r="885" ht="13.5" customHeight="1">
      <c r="B885" s="21"/>
    </row>
    <row r="886" ht="13.5" customHeight="1">
      <c r="B886" s="21"/>
    </row>
    <row r="887" ht="13.5" customHeight="1">
      <c r="B887" s="21"/>
    </row>
    <row r="888" ht="13.5" customHeight="1">
      <c r="B888" s="21"/>
    </row>
    <row r="889" ht="13.5" customHeight="1">
      <c r="B889" s="21"/>
    </row>
    <row r="890" ht="13.5" customHeight="1">
      <c r="B890" s="21"/>
    </row>
    <row r="891" ht="13.5" customHeight="1">
      <c r="B891" s="21"/>
    </row>
    <row r="892" ht="13.5" customHeight="1">
      <c r="B892" s="21"/>
    </row>
    <row r="893" ht="13.5" customHeight="1">
      <c r="B893" s="21"/>
    </row>
    <row r="894" ht="13.5" customHeight="1">
      <c r="B894" s="21"/>
    </row>
    <row r="895" ht="13.5" customHeight="1">
      <c r="B895" s="21"/>
    </row>
    <row r="896" ht="13.5" customHeight="1">
      <c r="B896" s="21"/>
    </row>
    <row r="897" ht="13.5" customHeight="1">
      <c r="B897" s="21"/>
    </row>
    <row r="898" ht="13.5" customHeight="1">
      <c r="B898" s="21"/>
    </row>
    <row r="899" ht="13.5" customHeight="1">
      <c r="B899" s="21"/>
    </row>
    <row r="900" ht="13.5" customHeight="1">
      <c r="B900" s="21"/>
    </row>
    <row r="901" ht="13.5" customHeight="1">
      <c r="B901" s="21"/>
    </row>
    <row r="902" ht="13.5" customHeight="1">
      <c r="B902" s="21"/>
    </row>
    <row r="903" ht="13.5" customHeight="1">
      <c r="B903" s="21"/>
    </row>
    <row r="904" ht="13.5" customHeight="1">
      <c r="B904" s="21"/>
    </row>
    <row r="905" ht="13.5" customHeight="1">
      <c r="B905" s="21"/>
    </row>
    <row r="906" ht="13.5" customHeight="1">
      <c r="B906" s="21"/>
    </row>
    <row r="907" ht="13.5" customHeight="1">
      <c r="B907" s="21"/>
    </row>
    <row r="908" ht="13.5" customHeight="1">
      <c r="B908" s="21"/>
    </row>
    <row r="909" ht="13.5" customHeight="1">
      <c r="B909" s="21"/>
    </row>
    <row r="910" ht="13.5" customHeight="1">
      <c r="B910" s="21"/>
    </row>
    <row r="911" ht="13.5" customHeight="1">
      <c r="B911" s="21"/>
    </row>
    <row r="912" ht="13.5" customHeight="1">
      <c r="B912" s="21"/>
    </row>
    <row r="913" ht="13.5" customHeight="1">
      <c r="B913" s="21"/>
    </row>
    <row r="914" ht="13.5" customHeight="1">
      <c r="B914" s="21"/>
    </row>
    <row r="915" ht="13.5" customHeight="1">
      <c r="B915" s="21"/>
    </row>
    <row r="916" ht="13.5" customHeight="1">
      <c r="B916" s="21"/>
    </row>
    <row r="917" ht="13.5" customHeight="1">
      <c r="B917" s="21"/>
    </row>
    <row r="918" ht="13.5" customHeight="1">
      <c r="B918" s="21"/>
    </row>
    <row r="919" ht="13.5" customHeight="1">
      <c r="B919" s="21"/>
    </row>
    <row r="920" ht="13.5" customHeight="1">
      <c r="B920" s="21"/>
    </row>
    <row r="921" ht="13.5" customHeight="1">
      <c r="B921" s="21"/>
    </row>
    <row r="922" ht="13.5" customHeight="1">
      <c r="B922" s="21"/>
    </row>
    <row r="923" ht="13.5" customHeight="1">
      <c r="B923" s="21"/>
    </row>
    <row r="924" ht="13.5" customHeight="1">
      <c r="B924" s="21"/>
    </row>
    <row r="925" ht="13.5" customHeight="1">
      <c r="B925" s="21"/>
    </row>
    <row r="926" ht="13.5" customHeight="1">
      <c r="B926" s="21"/>
    </row>
    <row r="927" ht="13.5" customHeight="1">
      <c r="B927" s="21"/>
    </row>
    <row r="928" ht="13.5" customHeight="1">
      <c r="B928" s="21"/>
    </row>
    <row r="929" ht="13.5" customHeight="1">
      <c r="B929" s="21"/>
    </row>
    <row r="930" ht="13.5" customHeight="1">
      <c r="B930" s="21"/>
    </row>
    <row r="931" ht="13.5" customHeight="1">
      <c r="B931" s="21"/>
    </row>
    <row r="932" ht="13.5" customHeight="1">
      <c r="B932" s="21"/>
    </row>
    <row r="933" ht="13.5" customHeight="1">
      <c r="B933" s="21"/>
    </row>
    <row r="934" ht="13.5" customHeight="1">
      <c r="B934" s="21"/>
    </row>
    <row r="935" ht="13.5" customHeight="1">
      <c r="B935" s="21"/>
    </row>
    <row r="936" ht="13.5" customHeight="1">
      <c r="B936" s="21"/>
    </row>
    <row r="937" ht="13.5" customHeight="1">
      <c r="B937" s="21"/>
    </row>
    <row r="938" ht="13.5" customHeight="1">
      <c r="B938" s="21"/>
    </row>
    <row r="939" ht="13.5" customHeight="1">
      <c r="B939" s="21"/>
    </row>
    <row r="940" ht="13.5" customHeight="1">
      <c r="B940" s="21"/>
    </row>
    <row r="941" ht="13.5" customHeight="1">
      <c r="B941" s="21"/>
    </row>
    <row r="942" ht="13.5" customHeight="1">
      <c r="B942" s="21"/>
    </row>
    <row r="943" ht="13.5" customHeight="1">
      <c r="B943" s="21"/>
    </row>
    <row r="944" ht="13.5" customHeight="1">
      <c r="B944" s="21"/>
    </row>
    <row r="945" ht="13.5" customHeight="1">
      <c r="B945" s="21"/>
    </row>
    <row r="946" ht="13.5" customHeight="1">
      <c r="B946" s="21"/>
    </row>
    <row r="947" ht="13.5" customHeight="1">
      <c r="B947" s="21"/>
    </row>
    <row r="948" ht="13.5" customHeight="1">
      <c r="B948" s="21"/>
    </row>
    <row r="949" ht="13.5" customHeight="1">
      <c r="B949" s="21"/>
    </row>
    <row r="950" ht="13.5" customHeight="1">
      <c r="B950" s="21"/>
    </row>
    <row r="951" ht="13.5" customHeight="1">
      <c r="B951" s="21"/>
    </row>
    <row r="952" ht="13.5" customHeight="1">
      <c r="B952" s="21"/>
    </row>
    <row r="953" ht="13.5" customHeight="1">
      <c r="B953" s="21"/>
    </row>
    <row r="954" ht="13.5" customHeight="1">
      <c r="B954" s="21"/>
    </row>
    <row r="955" ht="13.5" customHeight="1">
      <c r="B955" s="21"/>
    </row>
    <row r="956" ht="13.5" customHeight="1">
      <c r="B956" s="21"/>
    </row>
    <row r="957" ht="13.5" customHeight="1">
      <c r="B957" s="21"/>
    </row>
    <row r="958" ht="13.5" customHeight="1">
      <c r="B958" s="21"/>
    </row>
    <row r="959" ht="13.5" customHeight="1">
      <c r="B959" s="21"/>
    </row>
    <row r="960" ht="13.5" customHeight="1">
      <c r="B960" s="21"/>
    </row>
    <row r="961" ht="13.5" customHeight="1">
      <c r="B961" s="21"/>
    </row>
    <row r="962" ht="13.5" customHeight="1">
      <c r="B962" s="21"/>
    </row>
    <row r="963" ht="13.5" customHeight="1">
      <c r="B963" s="21"/>
    </row>
    <row r="964" ht="13.5" customHeight="1">
      <c r="B964" s="21"/>
    </row>
    <row r="965" ht="13.5" customHeight="1">
      <c r="B965" s="21"/>
    </row>
    <row r="966" ht="13.5" customHeight="1">
      <c r="B966" s="21"/>
    </row>
    <row r="967" ht="13.5" customHeight="1">
      <c r="B967" s="21"/>
    </row>
    <row r="968" ht="13.5" customHeight="1">
      <c r="B968" s="21"/>
    </row>
    <row r="969" ht="13.5" customHeight="1">
      <c r="B969" s="21"/>
    </row>
    <row r="970" ht="13.5" customHeight="1">
      <c r="B970" s="21"/>
    </row>
    <row r="971" ht="13.5" customHeight="1">
      <c r="B971" s="21"/>
    </row>
    <row r="972" ht="13.5" customHeight="1">
      <c r="B972" s="21"/>
    </row>
    <row r="973" ht="13.5" customHeight="1">
      <c r="B973" s="21"/>
    </row>
    <row r="974" ht="13.5" customHeight="1">
      <c r="B974" s="21"/>
    </row>
    <row r="975" ht="13.5" customHeight="1">
      <c r="B975" s="21"/>
    </row>
    <row r="976" ht="13.5" customHeight="1">
      <c r="B976" s="21"/>
    </row>
    <row r="977" ht="13.5" customHeight="1">
      <c r="B977" s="21"/>
    </row>
    <row r="978" ht="13.5" customHeight="1">
      <c r="B978" s="21"/>
    </row>
    <row r="979" ht="13.5" customHeight="1">
      <c r="B979" s="21"/>
    </row>
    <row r="980" ht="13.5" customHeight="1">
      <c r="B980" s="21"/>
    </row>
    <row r="981" ht="13.5" customHeight="1">
      <c r="B981" s="21"/>
    </row>
    <row r="982" ht="13.5" customHeight="1">
      <c r="B982" s="21"/>
    </row>
    <row r="983" ht="13.5" customHeight="1">
      <c r="B983" s="21"/>
    </row>
    <row r="984" ht="13.5" customHeight="1">
      <c r="B984" s="21"/>
    </row>
    <row r="985" ht="13.5" customHeight="1">
      <c r="B985" s="21"/>
    </row>
    <row r="986" ht="13.5" customHeight="1">
      <c r="B986" s="21"/>
    </row>
    <row r="987" ht="13.5" customHeight="1">
      <c r="B987" s="21"/>
    </row>
    <row r="988" ht="13.5" customHeight="1">
      <c r="B988" s="21"/>
    </row>
    <row r="989" ht="13.5" customHeight="1">
      <c r="B989" s="21"/>
    </row>
    <row r="990" ht="13.5" customHeight="1">
      <c r="B990" s="21"/>
    </row>
    <row r="991" ht="13.5" customHeight="1">
      <c r="B991" s="21"/>
    </row>
    <row r="992" ht="13.5" customHeight="1">
      <c r="B992" s="21"/>
    </row>
    <row r="993" ht="13.5" customHeight="1">
      <c r="B993" s="21"/>
    </row>
    <row r="994" ht="13.5" customHeight="1">
      <c r="B994" s="21"/>
    </row>
    <row r="995" ht="13.5" customHeight="1">
      <c r="B995" s="21"/>
    </row>
    <row r="996" ht="13.5" customHeight="1">
      <c r="B996" s="21"/>
    </row>
    <row r="997" ht="13.5" customHeight="1">
      <c r="B997" s="21"/>
    </row>
    <row r="998" ht="13.5" customHeight="1">
      <c r="B998" s="21"/>
    </row>
    <row r="999" ht="13.5" customHeight="1">
      <c r="B999" s="21"/>
    </row>
    <row r="1000" ht="13.5" customHeight="1">
      <c r="B1000" s="2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4" width="22.0"/>
    <col customWidth="1" min="5" max="26" width="8.86"/>
  </cols>
  <sheetData>
    <row r="1" ht="81.0" customHeight="1">
      <c r="A1" s="46"/>
      <c r="B1" s="46"/>
      <c r="C1" s="47" t="s">
        <v>192</v>
      </c>
      <c r="D1" s="47" t="s">
        <v>193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6" t="s">
        <v>194</v>
      </c>
      <c r="B2" s="46" t="s">
        <v>195</v>
      </c>
      <c r="C2" s="47"/>
      <c r="D2" s="4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8" t="s">
        <v>15</v>
      </c>
      <c r="B3" s="48" t="s">
        <v>15</v>
      </c>
      <c r="C3" s="49">
        <v>6000000.0</v>
      </c>
      <c r="D3" s="49">
        <v>24.0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0" t="s">
        <v>15</v>
      </c>
      <c r="B4" s="51" t="s">
        <v>25</v>
      </c>
      <c r="C4" s="52">
        <v>610129.0</v>
      </c>
      <c r="D4" s="52">
        <v>18.0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48" t="s">
        <v>15</v>
      </c>
      <c r="B5" s="53" t="s">
        <v>26</v>
      </c>
      <c r="C5" s="49">
        <v>366136.0</v>
      </c>
      <c r="D5" s="49">
        <v>21.0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0" t="s">
        <v>15</v>
      </c>
      <c r="B6" s="51" t="s">
        <v>27</v>
      </c>
      <c r="C6" s="52">
        <v>70574.0</v>
      </c>
      <c r="D6" s="52">
        <v>16.0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8" t="s">
        <v>15</v>
      </c>
      <c r="B7" s="53" t="s">
        <v>28</v>
      </c>
      <c r="C7" s="49">
        <v>382987.0</v>
      </c>
      <c r="D7" s="49">
        <v>18.0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50" t="s">
        <v>15</v>
      </c>
      <c r="B8" s="51" t="s">
        <v>29</v>
      </c>
      <c r="C8" s="52">
        <v>821455.0</v>
      </c>
      <c r="D8" s="52">
        <v>19.0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48" t="s">
        <v>15</v>
      </c>
      <c r="B9" s="53" t="s">
        <v>30</v>
      </c>
      <c r="C9" s="49">
        <v>68045.0</v>
      </c>
      <c r="D9" s="49">
        <v>18.0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50" t="s">
        <v>15</v>
      </c>
      <c r="B10" s="51" t="s">
        <v>31</v>
      </c>
      <c r="C10" s="52">
        <v>954467.0</v>
      </c>
      <c r="D10" s="52">
        <v>15.0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8" t="s">
        <v>15</v>
      </c>
      <c r="B11" s="53" t="s">
        <v>32</v>
      </c>
      <c r="C11" s="49">
        <v>621847.0</v>
      </c>
      <c r="D11" s="49">
        <v>16.0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0" t="s">
        <v>15</v>
      </c>
      <c r="B12" s="51" t="s">
        <v>33</v>
      </c>
      <c r="C12" s="52">
        <v>526585.0</v>
      </c>
      <c r="D12" s="52">
        <v>14.0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8" t="s">
        <v>15</v>
      </c>
      <c r="B13" s="53" t="s">
        <v>34</v>
      </c>
      <c r="C13" s="49">
        <v>70835.0</v>
      </c>
      <c r="D13" s="49">
        <v>24.0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0" t="s">
        <v>15</v>
      </c>
      <c r="B14" s="51" t="s">
        <v>35</v>
      </c>
      <c r="C14" s="52">
        <v>612004.0</v>
      </c>
      <c r="D14" s="52">
        <v>12.0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8" t="s">
        <v>15</v>
      </c>
      <c r="B15" s="53" t="s">
        <v>36</v>
      </c>
      <c r="C15" s="49">
        <v>205298.0</v>
      </c>
      <c r="D15" s="49">
        <v>22.0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0" t="s">
        <v>15</v>
      </c>
      <c r="B16" s="51" t="s">
        <v>37</v>
      </c>
      <c r="C16" s="52">
        <v>493534.0</v>
      </c>
      <c r="D16" s="52">
        <v>22.0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8" t="s">
        <v>15</v>
      </c>
      <c r="B17" s="53" t="s">
        <v>38</v>
      </c>
      <c r="C17" s="49">
        <v>706065.0</v>
      </c>
      <c r="D17" s="49">
        <v>12.0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0" t="s">
        <v>15</v>
      </c>
      <c r="B18" s="51" t="s">
        <v>39</v>
      </c>
      <c r="C18" s="52">
        <v>706323.0</v>
      </c>
      <c r="D18" s="52">
        <v>18.0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48" t="s">
        <v>15</v>
      </c>
      <c r="B19" s="53" t="s">
        <v>40</v>
      </c>
      <c r="C19" s="49">
        <v>903674.0</v>
      </c>
      <c r="D19" s="49">
        <v>16.0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50" t="s">
        <v>15</v>
      </c>
      <c r="B20" s="51" t="s">
        <v>41</v>
      </c>
      <c r="C20" s="52">
        <v>924873.0</v>
      </c>
      <c r="D20" s="52">
        <v>17.0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8" t="s">
        <v>15</v>
      </c>
      <c r="B21" s="53" t="s">
        <v>42</v>
      </c>
      <c r="C21" s="49">
        <v>979441.0</v>
      </c>
      <c r="D21" s="49">
        <v>19.0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50" t="s">
        <v>15</v>
      </c>
      <c r="B22" s="51" t="s">
        <v>43</v>
      </c>
      <c r="C22" s="52">
        <v>347749.0</v>
      </c>
      <c r="D22" s="52">
        <v>21.0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48" t="s">
        <v>15</v>
      </c>
      <c r="B23" s="48" t="s">
        <v>44</v>
      </c>
      <c r="C23" s="49">
        <v>868211.0</v>
      </c>
      <c r="D23" s="49">
        <v>20.0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50" t="s">
        <v>15</v>
      </c>
      <c r="B24" s="50" t="s">
        <v>45</v>
      </c>
      <c r="C24" s="52">
        <v>173320.0</v>
      </c>
      <c r="D24" s="52">
        <v>15.0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48" t="s">
        <v>15</v>
      </c>
      <c r="B25" s="48" t="s">
        <v>47</v>
      </c>
      <c r="C25" s="49">
        <v>83795.0</v>
      </c>
      <c r="D25" s="49">
        <v>14.0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0" t="s">
        <v>48</v>
      </c>
      <c r="B26" s="50" t="s">
        <v>48</v>
      </c>
      <c r="C26" s="52">
        <v>784266.0</v>
      </c>
      <c r="D26" s="52">
        <v>13.0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8" t="s">
        <v>48</v>
      </c>
      <c r="B27" s="53" t="s">
        <v>53</v>
      </c>
      <c r="C27" s="49">
        <v>688373.0</v>
      </c>
      <c r="D27" s="49">
        <v>21.0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0" t="s">
        <v>48</v>
      </c>
      <c r="B28" s="51" t="s">
        <v>55</v>
      </c>
      <c r="C28" s="52">
        <v>929331.0</v>
      </c>
      <c r="D28" s="52">
        <v>15.0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8" t="s">
        <v>48</v>
      </c>
      <c r="B29" s="53" t="s">
        <v>56</v>
      </c>
      <c r="C29" s="49">
        <v>237007.0</v>
      </c>
      <c r="D29" s="49">
        <v>24.0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0" t="s">
        <v>48</v>
      </c>
      <c r="B30" s="51" t="s">
        <v>57</v>
      </c>
      <c r="C30" s="52">
        <v>884960.0</v>
      </c>
      <c r="D30" s="52">
        <v>13.0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8" t="s">
        <v>48</v>
      </c>
      <c r="B31" s="53" t="s">
        <v>58</v>
      </c>
      <c r="C31" s="49">
        <v>835052.0</v>
      </c>
      <c r="D31" s="49">
        <v>23.0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0" t="s">
        <v>48</v>
      </c>
      <c r="B32" s="51" t="s">
        <v>59</v>
      </c>
      <c r="C32" s="52">
        <v>932132.0</v>
      </c>
      <c r="D32" s="52">
        <v>18.0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8" t="s">
        <v>48</v>
      </c>
      <c r="B33" s="53" t="s">
        <v>60</v>
      </c>
      <c r="C33" s="49">
        <v>64057.0</v>
      </c>
      <c r="D33" s="49">
        <v>19.0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0" t="s">
        <v>48</v>
      </c>
      <c r="B34" s="51" t="s">
        <v>61</v>
      </c>
      <c r="C34" s="52">
        <v>124857.0</v>
      </c>
      <c r="D34" s="52">
        <v>21.0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8" t="s">
        <v>48</v>
      </c>
      <c r="B35" s="53" t="s">
        <v>62</v>
      </c>
      <c r="C35" s="49">
        <v>280407.0</v>
      </c>
      <c r="D35" s="49">
        <v>24.0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0" t="s">
        <v>48</v>
      </c>
      <c r="B36" s="51" t="s">
        <v>64</v>
      </c>
      <c r="C36" s="52">
        <v>66403.0</v>
      </c>
      <c r="D36" s="52">
        <v>22.0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8" t="s">
        <v>48</v>
      </c>
      <c r="B37" s="53" t="s">
        <v>65</v>
      </c>
      <c r="C37" s="49">
        <v>275943.0</v>
      </c>
      <c r="D37" s="49">
        <v>24.0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0" t="s">
        <v>48</v>
      </c>
      <c r="B38" s="50" t="s">
        <v>66</v>
      </c>
      <c r="C38" s="52">
        <v>559609.0</v>
      </c>
      <c r="D38" s="52">
        <v>19.0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8" t="s">
        <v>48</v>
      </c>
      <c r="B39" s="48" t="s">
        <v>67</v>
      </c>
      <c r="C39" s="49">
        <v>900548.0</v>
      </c>
      <c r="D39" s="49">
        <v>18.0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0" t="s">
        <v>48</v>
      </c>
      <c r="B40" s="50" t="s">
        <v>68</v>
      </c>
      <c r="C40" s="52">
        <v>602790.0</v>
      </c>
      <c r="D40" s="52">
        <v>15.0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8" t="s">
        <v>48</v>
      </c>
      <c r="B41" s="48" t="s">
        <v>69</v>
      </c>
      <c r="C41" s="49">
        <v>181741.0</v>
      </c>
      <c r="D41" s="49">
        <v>15.0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0" t="s">
        <v>48</v>
      </c>
      <c r="B42" s="50" t="s">
        <v>70</v>
      </c>
      <c r="C42" s="52">
        <v>823234.0</v>
      </c>
      <c r="D42" s="52">
        <v>13.0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3" t="s">
        <v>71</v>
      </c>
      <c r="B43" s="53" t="s">
        <v>71</v>
      </c>
      <c r="C43" s="49">
        <v>871334.0</v>
      </c>
      <c r="D43" s="49">
        <v>21.0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0" t="s">
        <v>71</v>
      </c>
      <c r="B44" s="51" t="s">
        <v>76</v>
      </c>
      <c r="C44" s="52">
        <v>501575.0</v>
      </c>
      <c r="D44" s="52">
        <v>14.0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8" t="s">
        <v>71</v>
      </c>
      <c r="B45" s="53" t="s">
        <v>77</v>
      </c>
      <c r="C45" s="49">
        <v>195790.0</v>
      </c>
      <c r="D45" s="49">
        <v>23.0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0" t="s">
        <v>71</v>
      </c>
      <c r="B46" s="51" t="s">
        <v>78</v>
      </c>
      <c r="C46" s="52">
        <v>16166.0</v>
      </c>
      <c r="D46" s="52">
        <v>19.0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8" t="s">
        <v>71</v>
      </c>
      <c r="B47" s="53" t="s">
        <v>79</v>
      </c>
      <c r="C47" s="49">
        <v>282939.0</v>
      </c>
      <c r="D47" s="49">
        <v>24.0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0" t="s">
        <v>71</v>
      </c>
      <c r="B48" s="51" t="s">
        <v>80</v>
      </c>
      <c r="C48" s="52">
        <v>126026.0</v>
      </c>
      <c r="D48" s="52">
        <v>23.0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8" t="s">
        <v>71</v>
      </c>
      <c r="B49" s="53" t="s">
        <v>81</v>
      </c>
      <c r="C49" s="49">
        <v>119939.0</v>
      </c>
      <c r="D49" s="49">
        <v>21.0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0" t="s">
        <v>71</v>
      </c>
      <c r="B50" s="50" t="s">
        <v>82</v>
      </c>
      <c r="C50" s="52">
        <v>34438.0</v>
      </c>
      <c r="D50" s="52">
        <v>13.0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8" t="s">
        <v>71</v>
      </c>
      <c r="B51" s="48" t="s">
        <v>83</v>
      </c>
      <c r="C51" s="49">
        <v>189765.0</v>
      </c>
      <c r="D51" s="49">
        <v>14.0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1" t="s">
        <v>84</v>
      </c>
      <c r="B52" s="51" t="s">
        <v>85</v>
      </c>
      <c r="C52" s="52">
        <v>12729.0</v>
      </c>
      <c r="D52" s="52">
        <v>15.0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8" t="s">
        <v>84</v>
      </c>
      <c r="B53" s="53" t="s">
        <v>86</v>
      </c>
      <c r="C53" s="49">
        <v>26232.0</v>
      </c>
      <c r="D53" s="49">
        <v>21.0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0" t="s">
        <v>84</v>
      </c>
      <c r="B54" s="51" t="s">
        <v>87</v>
      </c>
      <c r="C54" s="52">
        <v>960000.0</v>
      </c>
      <c r="D54" s="52">
        <v>18.0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8" t="s">
        <v>84</v>
      </c>
      <c r="B55" s="53" t="s">
        <v>88</v>
      </c>
      <c r="C55" s="49">
        <v>623034.0</v>
      </c>
      <c r="D55" s="49">
        <v>24.0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0" t="s">
        <v>84</v>
      </c>
      <c r="B56" s="51" t="s">
        <v>89</v>
      </c>
      <c r="C56" s="52">
        <v>478342.0</v>
      </c>
      <c r="D56" s="52">
        <v>15.0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8" t="s">
        <v>84</v>
      </c>
      <c r="B57" s="53" t="s">
        <v>90</v>
      </c>
      <c r="C57" s="49">
        <v>910760.0</v>
      </c>
      <c r="D57" s="49">
        <v>13.0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0" t="s">
        <v>84</v>
      </c>
      <c r="B58" s="51" t="s">
        <v>91</v>
      </c>
      <c r="C58" s="52">
        <v>733728.0</v>
      </c>
      <c r="D58" s="52">
        <v>24.0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8" t="s">
        <v>84</v>
      </c>
      <c r="B59" s="53" t="s">
        <v>92</v>
      </c>
      <c r="C59" s="49">
        <v>704655.0</v>
      </c>
      <c r="D59" s="49">
        <v>20.0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0" t="s">
        <v>84</v>
      </c>
      <c r="B60" s="51" t="s">
        <v>93</v>
      </c>
      <c r="C60" s="52">
        <v>418582.0</v>
      </c>
      <c r="D60" s="52">
        <v>21.0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8" t="s">
        <v>84</v>
      </c>
      <c r="B61" s="53" t="s">
        <v>94</v>
      </c>
      <c r="C61" s="49">
        <v>857326.0</v>
      </c>
      <c r="D61" s="49">
        <v>23.0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0" t="s">
        <v>84</v>
      </c>
      <c r="B62" s="51" t="s">
        <v>95</v>
      </c>
      <c r="C62" s="52">
        <v>587323.0</v>
      </c>
      <c r="D62" s="52">
        <v>16.0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8" t="s">
        <v>84</v>
      </c>
      <c r="B63" s="48" t="s">
        <v>96</v>
      </c>
      <c r="C63" s="49">
        <v>780493.0</v>
      </c>
      <c r="D63" s="49">
        <v>16.0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0" t="s">
        <v>84</v>
      </c>
      <c r="B64" s="50" t="s">
        <v>97</v>
      </c>
      <c r="C64" s="52">
        <v>327125.0</v>
      </c>
      <c r="D64" s="52">
        <v>24.0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8" t="s">
        <v>98</v>
      </c>
      <c r="B65" s="53" t="s">
        <v>99</v>
      </c>
      <c r="C65" s="49">
        <v>686553.0</v>
      </c>
      <c r="D65" s="49">
        <v>21.0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0" t="s">
        <v>98</v>
      </c>
      <c r="B66" s="51" t="s">
        <v>100</v>
      </c>
      <c r="C66" s="52">
        <v>947646.0</v>
      </c>
      <c r="D66" s="52">
        <v>15.0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8" t="s">
        <v>98</v>
      </c>
      <c r="B67" s="53" t="s">
        <v>101</v>
      </c>
      <c r="C67" s="49">
        <v>258171.0</v>
      </c>
      <c r="D67" s="49">
        <v>17.0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0" t="s">
        <v>98</v>
      </c>
      <c r="B68" s="51" t="s">
        <v>102</v>
      </c>
      <c r="C68" s="52">
        <v>842010.0</v>
      </c>
      <c r="D68" s="52">
        <v>17.0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8" t="s">
        <v>98</v>
      </c>
      <c r="B69" s="53" t="s">
        <v>103</v>
      </c>
      <c r="C69" s="49">
        <v>650410.0</v>
      </c>
      <c r="D69" s="49">
        <v>19.0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0" t="s">
        <v>98</v>
      </c>
      <c r="B70" s="51" t="s">
        <v>104</v>
      </c>
      <c r="C70" s="52">
        <v>626083.0</v>
      </c>
      <c r="D70" s="52">
        <v>21.0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8" t="s">
        <v>98</v>
      </c>
      <c r="B71" s="53" t="s">
        <v>105</v>
      </c>
      <c r="C71" s="49">
        <v>992401.0</v>
      </c>
      <c r="D71" s="49">
        <v>18.0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0" t="s">
        <v>98</v>
      </c>
      <c r="B72" s="51" t="s">
        <v>106</v>
      </c>
      <c r="C72" s="52">
        <v>245659.0</v>
      </c>
      <c r="D72" s="52">
        <v>13.0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8" t="s">
        <v>98</v>
      </c>
      <c r="B73" s="53" t="s">
        <v>107</v>
      </c>
      <c r="C73" s="49">
        <v>706665.0</v>
      </c>
      <c r="D73" s="49">
        <v>22.0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0" t="s">
        <v>98</v>
      </c>
      <c r="B74" s="51" t="s">
        <v>108</v>
      </c>
      <c r="C74" s="52">
        <v>665185.0</v>
      </c>
      <c r="D74" s="52">
        <v>22.0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8" t="s">
        <v>98</v>
      </c>
      <c r="B75" s="53" t="s">
        <v>109</v>
      </c>
      <c r="C75" s="49">
        <v>176689.0</v>
      </c>
      <c r="D75" s="49">
        <v>17.0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0" t="s">
        <v>98</v>
      </c>
      <c r="B76" s="50" t="s">
        <v>110</v>
      </c>
      <c r="C76" s="52">
        <v>946072.0</v>
      </c>
      <c r="D76" s="52">
        <v>16.0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3" t="s">
        <v>111</v>
      </c>
      <c r="B77" s="53" t="s">
        <v>112</v>
      </c>
      <c r="C77" s="49">
        <v>930464.0</v>
      </c>
      <c r="D77" s="49">
        <v>19.0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0" t="s">
        <v>111</v>
      </c>
      <c r="B78" s="51" t="s">
        <v>113</v>
      </c>
      <c r="C78" s="52">
        <v>2247.0</v>
      </c>
      <c r="D78" s="52">
        <v>22.0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8" t="s">
        <v>111</v>
      </c>
      <c r="B79" s="53" t="s">
        <v>114</v>
      </c>
      <c r="C79" s="49">
        <v>381535.0</v>
      </c>
      <c r="D79" s="49">
        <v>21.0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0" t="s">
        <v>111</v>
      </c>
      <c r="B80" s="51" t="s">
        <v>115</v>
      </c>
      <c r="C80" s="52">
        <v>931369.0</v>
      </c>
      <c r="D80" s="52">
        <v>20.0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8" t="s">
        <v>111</v>
      </c>
      <c r="B81" s="53" t="s">
        <v>116</v>
      </c>
      <c r="C81" s="49">
        <v>846800.0</v>
      </c>
      <c r="D81" s="49">
        <v>15.0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0" t="s">
        <v>111</v>
      </c>
      <c r="B82" s="51" t="s">
        <v>117</v>
      </c>
      <c r="C82" s="52">
        <v>705561.0</v>
      </c>
      <c r="D82" s="52">
        <v>14.0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8" t="s">
        <v>111</v>
      </c>
      <c r="B83" s="53" t="s">
        <v>118</v>
      </c>
      <c r="C83" s="49">
        <v>894987.0</v>
      </c>
      <c r="D83" s="49">
        <v>14.0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0" t="s">
        <v>111</v>
      </c>
      <c r="B84" s="50" t="s">
        <v>119</v>
      </c>
      <c r="C84" s="52">
        <v>284639.0</v>
      </c>
      <c r="D84" s="52">
        <v>18.0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8" t="s">
        <v>111</v>
      </c>
      <c r="B85" s="53" t="s">
        <v>120</v>
      </c>
      <c r="C85" s="49">
        <v>485528.0</v>
      </c>
      <c r="D85" s="49">
        <v>17.0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0" t="s">
        <v>111</v>
      </c>
      <c r="B86" s="51" t="s">
        <v>121</v>
      </c>
      <c r="C86" s="52">
        <v>331095.0</v>
      </c>
      <c r="D86" s="52">
        <v>20.0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8" t="s">
        <v>111</v>
      </c>
      <c r="B87" s="53" t="s">
        <v>122</v>
      </c>
      <c r="C87" s="49">
        <v>947256.0</v>
      </c>
      <c r="D87" s="49">
        <v>16.0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0" t="s">
        <v>111</v>
      </c>
      <c r="B88" s="51" t="s">
        <v>123</v>
      </c>
      <c r="C88" s="52">
        <v>757364.0</v>
      </c>
      <c r="D88" s="52">
        <v>22.0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8" t="s">
        <v>111</v>
      </c>
      <c r="B89" s="48" t="s">
        <v>124</v>
      </c>
      <c r="C89" s="49">
        <v>955750.0</v>
      </c>
      <c r="D89" s="49">
        <v>21.0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0" t="s">
        <v>111</v>
      </c>
      <c r="B90" s="50" t="s">
        <v>125</v>
      </c>
      <c r="C90" s="52">
        <v>915261.0</v>
      </c>
      <c r="D90" s="52">
        <v>13.0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8" t="s">
        <v>111</v>
      </c>
      <c r="B91" s="48" t="s">
        <v>126</v>
      </c>
      <c r="C91" s="49">
        <v>372914.0</v>
      </c>
      <c r="D91" s="49">
        <v>24.0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0" t="s">
        <v>111</v>
      </c>
      <c r="B92" s="50" t="s">
        <v>127</v>
      </c>
      <c r="C92" s="52">
        <v>864544.0</v>
      </c>
      <c r="D92" s="52">
        <v>23.0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8" t="s">
        <v>111</v>
      </c>
      <c r="B93" s="48" t="s">
        <v>128</v>
      </c>
      <c r="C93" s="49">
        <v>836404.0</v>
      </c>
      <c r="D93" s="49">
        <v>15.0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1" t="s">
        <v>129</v>
      </c>
      <c r="B94" s="51" t="s">
        <v>129</v>
      </c>
      <c r="C94" s="52">
        <v>225152.0</v>
      </c>
      <c r="D94" s="52">
        <v>22.0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8" t="s">
        <v>130</v>
      </c>
      <c r="B95" s="53" t="s">
        <v>131</v>
      </c>
      <c r="C95" s="49">
        <v>189855.0</v>
      </c>
      <c r="D95" s="49">
        <v>16.0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0" t="s">
        <v>130</v>
      </c>
      <c r="B96" s="51" t="s">
        <v>132</v>
      </c>
      <c r="C96" s="52">
        <v>797089.0</v>
      </c>
      <c r="D96" s="52">
        <v>19.0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8" t="s">
        <v>130</v>
      </c>
      <c r="B97" s="53" t="s">
        <v>133</v>
      </c>
      <c r="C97" s="49">
        <v>457472.0</v>
      </c>
      <c r="D97" s="49">
        <v>18.0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0" t="s">
        <v>130</v>
      </c>
      <c r="B98" s="51" t="s">
        <v>134</v>
      </c>
      <c r="C98" s="52">
        <v>836094.0</v>
      </c>
      <c r="D98" s="52">
        <v>19.0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8" t="s">
        <v>130</v>
      </c>
      <c r="B99" s="53" t="s">
        <v>135</v>
      </c>
      <c r="C99" s="49">
        <v>529317.0</v>
      </c>
      <c r="D99" s="49">
        <v>12.0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0" t="s">
        <v>130</v>
      </c>
      <c r="B100" s="50" t="s">
        <v>136</v>
      </c>
      <c r="C100" s="52">
        <v>314830.0</v>
      </c>
      <c r="D100" s="52">
        <v>20.0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3" t="s">
        <v>137</v>
      </c>
      <c r="B101" s="53" t="s">
        <v>138</v>
      </c>
      <c r="C101" s="49">
        <v>527565.0</v>
      </c>
      <c r="D101" s="49">
        <v>19.0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50" t="s">
        <v>137</v>
      </c>
      <c r="B102" s="51" t="s">
        <v>139</v>
      </c>
      <c r="C102" s="52">
        <v>563881.0</v>
      </c>
      <c r="D102" s="52">
        <v>18.0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8" t="s">
        <v>137</v>
      </c>
      <c r="B103" s="53" t="s">
        <v>140</v>
      </c>
      <c r="C103" s="49">
        <v>104341.0</v>
      </c>
      <c r="D103" s="49">
        <v>16.0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50" t="s">
        <v>137</v>
      </c>
      <c r="B104" s="51" t="s">
        <v>141</v>
      </c>
      <c r="C104" s="52">
        <v>859863.0</v>
      </c>
      <c r="D104" s="52">
        <v>13.0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8" t="s">
        <v>137</v>
      </c>
      <c r="B105" s="48" t="s">
        <v>142</v>
      </c>
      <c r="C105" s="49">
        <v>277822.0</v>
      </c>
      <c r="D105" s="49">
        <v>16.0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50" t="s">
        <v>137</v>
      </c>
      <c r="B106" s="50" t="s">
        <v>143</v>
      </c>
      <c r="C106" s="52">
        <v>129847.0</v>
      </c>
      <c r="D106" s="52">
        <v>22.0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8" t="s">
        <v>137</v>
      </c>
      <c r="B107" s="48" t="s">
        <v>144</v>
      </c>
      <c r="C107" s="49">
        <v>818761.0</v>
      </c>
      <c r="D107" s="49">
        <v>18.0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50" t="s">
        <v>137</v>
      </c>
      <c r="B108" s="50" t="s">
        <v>145</v>
      </c>
      <c r="C108" s="52">
        <v>923010.0</v>
      </c>
      <c r="D108" s="52">
        <v>20.0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8" t="s">
        <v>137</v>
      </c>
      <c r="B109" s="48" t="s">
        <v>146</v>
      </c>
      <c r="C109" s="49">
        <v>549174.0</v>
      </c>
      <c r="D109" s="49">
        <v>23.0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51" t="s">
        <v>147</v>
      </c>
      <c r="B110" s="51" t="s">
        <v>148</v>
      </c>
      <c r="C110" s="52">
        <v>638916.0</v>
      </c>
      <c r="D110" s="52">
        <v>12.0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8" t="s">
        <v>147</v>
      </c>
      <c r="B111" s="53" t="s">
        <v>149</v>
      </c>
      <c r="C111" s="49">
        <v>595980.0</v>
      </c>
      <c r="D111" s="49">
        <v>15.0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50" t="s">
        <v>147</v>
      </c>
      <c r="B112" s="51" t="s">
        <v>150</v>
      </c>
      <c r="C112" s="52">
        <v>244389.0</v>
      </c>
      <c r="D112" s="52">
        <v>15.0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8" t="s">
        <v>147</v>
      </c>
      <c r="B113" s="48" t="s">
        <v>151</v>
      </c>
      <c r="C113" s="49">
        <v>106945.0</v>
      </c>
      <c r="D113" s="49">
        <v>19.0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51" t="s">
        <v>152</v>
      </c>
      <c r="B114" s="51" t="s">
        <v>152</v>
      </c>
      <c r="C114" s="52">
        <v>203854.0</v>
      </c>
      <c r="D114" s="52">
        <v>14.0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8" t="s">
        <v>152</v>
      </c>
      <c r="B115" s="53" t="s">
        <v>153</v>
      </c>
      <c r="C115" s="49">
        <v>681423.0</v>
      </c>
      <c r="D115" s="49">
        <v>23.0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50" t="s">
        <v>152</v>
      </c>
      <c r="B116" s="51" t="s">
        <v>154</v>
      </c>
      <c r="C116" s="52">
        <v>343461.0</v>
      </c>
      <c r="D116" s="52">
        <v>21.0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8" t="s">
        <v>152</v>
      </c>
      <c r="B117" s="53" t="s">
        <v>155</v>
      </c>
      <c r="C117" s="49">
        <v>233519.0</v>
      </c>
      <c r="D117" s="49">
        <v>19.0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50" t="s">
        <v>152</v>
      </c>
      <c r="B118" s="51" t="s">
        <v>156</v>
      </c>
      <c r="C118" s="52">
        <v>940224.0</v>
      </c>
      <c r="D118" s="52">
        <v>13.0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8" t="s">
        <v>152</v>
      </c>
      <c r="B119" s="53" t="s">
        <v>157</v>
      </c>
      <c r="C119" s="49">
        <v>93328.0</v>
      </c>
      <c r="D119" s="49">
        <v>12.0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50" t="s">
        <v>152</v>
      </c>
      <c r="B120" s="51" t="s">
        <v>158</v>
      </c>
      <c r="C120" s="52">
        <v>756005.0</v>
      </c>
      <c r="D120" s="52">
        <v>24.0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8" t="s">
        <v>152</v>
      </c>
      <c r="B121" s="53" t="s">
        <v>159</v>
      </c>
      <c r="C121" s="49">
        <v>798095.0</v>
      </c>
      <c r="D121" s="49">
        <v>22.0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50" t="s">
        <v>152</v>
      </c>
      <c r="B122" s="51" t="s">
        <v>160</v>
      </c>
      <c r="C122" s="52">
        <v>673375.0</v>
      </c>
      <c r="D122" s="52">
        <v>23.0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8" t="s">
        <v>152</v>
      </c>
      <c r="B123" s="53" t="s">
        <v>161</v>
      </c>
      <c r="C123" s="49">
        <v>632246.0</v>
      </c>
      <c r="D123" s="49">
        <v>22.0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50" t="s">
        <v>152</v>
      </c>
      <c r="B124" s="51" t="s">
        <v>162</v>
      </c>
      <c r="C124" s="52">
        <v>772561.0</v>
      </c>
      <c r="D124" s="52">
        <v>20.0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8" t="s">
        <v>152</v>
      </c>
      <c r="B125" s="53" t="s">
        <v>163</v>
      </c>
      <c r="C125" s="49">
        <v>300024.0</v>
      </c>
      <c r="D125" s="49">
        <v>14.0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50" t="s">
        <v>152</v>
      </c>
      <c r="B126" s="51" t="s">
        <v>164</v>
      </c>
      <c r="C126" s="52">
        <v>623080.0</v>
      </c>
      <c r="D126" s="52">
        <v>13.0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8" t="s">
        <v>152</v>
      </c>
      <c r="B127" s="53" t="s">
        <v>165</v>
      </c>
      <c r="C127" s="49">
        <v>855424.0</v>
      </c>
      <c r="D127" s="49">
        <v>15.0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50" t="s">
        <v>152</v>
      </c>
      <c r="B128" s="50" t="s">
        <v>166</v>
      </c>
      <c r="C128" s="52">
        <v>192966.0</v>
      </c>
      <c r="D128" s="52">
        <v>18.0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8" t="s">
        <v>152</v>
      </c>
      <c r="B129" s="48" t="s">
        <v>167</v>
      </c>
      <c r="C129" s="49">
        <v>554699.0</v>
      </c>
      <c r="D129" s="49">
        <v>12.0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50" t="s">
        <v>152</v>
      </c>
      <c r="B130" s="50" t="s">
        <v>168</v>
      </c>
      <c r="C130" s="52">
        <v>477877.0</v>
      </c>
      <c r="D130" s="52">
        <v>13.0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3" t="s">
        <v>169</v>
      </c>
      <c r="B131" s="53" t="s">
        <v>169</v>
      </c>
      <c r="C131" s="49">
        <v>524565.0</v>
      </c>
      <c r="D131" s="49">
        <v>16.0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50" t="s">
        <v>170</v>
      </c>
      <c r="B132" s="51" t="s">
        <v>171</v>
      </c>
      <c r="C132" s="52">
        <v>221372.0</v>
      </c>
      <c r="D132" s="52">
        <v>19.0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8" t="s">
        <v>170</v>
      </c>
      <c r="B133" s="53" t="s">
        <v>172</v>
      </c>
      <c r="C133" s="49">
        <v>937876.0</v>
      </c>
      <c r="D133" s="49">
        <v>19.0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50" t="s">
        <v>170</v>
      </c>
      <c r="B134" s="51" t="s">
        <v>173</v>
      </c>
      <c r="C134" s="52">
        <v>173624.0</v>
      </c>
      <c r="D134" s="52">
        <v>12.0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8" t="s">
        <v>170</v>
      </c>
      <c r="B135" s="53" t="s">
        <v>174</v>
      </c>
      <c r="C135" s="49">
        <v>33303.0</v>
      </c>
      <c r="D135" s="49">
        <v>21.0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0" t="s">
        <v>170</v>
      </c>
      <c r="B136" s="51" t="s">
        <v>175</v>
      </c>
      <c r="C136" s="52">
        <v>342599.0</v>
      </c>
      <c r="D136" s="52">
        <v>14.0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8" t="s">
        <v>170</v>
      </c>
      <c r="B137" s="53" t="s">
        <v>176</v>
      </c>
      <c r="C137" s="49">
        <v>484981.0</v>
      </c>
      <c r="D137" s="49">
        <v>19.0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51" t="s">
        <v>177</v>
      </c>
      <c r="B138" s="51" t="s">
        <v>177</v>
      </c>
      <c r="C138" s="52">
        <v>965227.0</v>
      </c>
      <c r="D138" s="52">
        <v>19.0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8" t="s">
        <v>177</v>
      </c>
      <c r="B139" s="53" t="s">
        <v>178</v>
      </c>
      <c r="C139" s="49">
        <v>836420.0</v>
      </c>
      <c r="D139" s="49">
        <v>19.0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50" t="s">
        <v>177</v>
      </c>
      <c r="B140" s="51" t="s">
        <v>179</v>
      </c>
      <c r="C140" s="52">
        <v>587429.0</v>
      </c>
      <c r="D140" s="52">
        <v>12.0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8" t="s">
        <v>177</v>
      </c>
      <c r="B141" s="53" t="s">
        <v>180</v>
      </c>
      <c r="C141" s="49">
        <v>183020.0</v>
      </c>
      <c r="D141" s="49">
        <v>17.0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50" t="s">
        <v>177</v>
      </c>
      <c r="B142" s="51" t="s">
        <v>181</v>
      </c>
      <c r="C142" s="52">
        <v>138836.0</v>
      </c>
      <c r="D142" s="52">
        <v>24.0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8" t="s">
        <v>177</v>
      </c>
      <c r="B143" s="53" t="s">
        <v>182</v>
      </c>
      <c r="C143" s="49">
        <v>298247.0</v>
      </c>
      <c r="D143" s="49">
        <v>18.0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50" t="s">
        <v>177</v>
      </c>
      <c r="B144" s="51" t="s">
        <v>183</v>
      </c>
      <c r="C144" s="52">
        <v>773032.0</v>
      </c>
      <c r="D144" s="52">
        <v>22.0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8" t="s">
        <v>177</v>
      </c>
      <c r="B145" s="48" t="s">
        <v>184</v>
      </c>
      <c r="C145" s="49">
        <v>714469.0</v>
      </c>
      <c r="D145" s="49">
        <v>21.0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0" t="s">
        <v>177</v>
      </c>
      <c r="B146" s="50" t="s">
        <v>185</v>
      </c>
      <c r="C146" s="52">
        <v>199529.0</v>
      </c>
      <c r="D146" s="52">
        <v>24.0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8" t="s">
        <v>177</v>
      </c>
      <c r="B147" s="48" t="s">
        <v>186</v>
      </c>
      <c r="C147" s="49">
        <v>235166.0</v>
      </c>
      <c r="D147" s="49">
        <v>15.0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51" t="s">
        <v>187</v>
      </c>
      <c r="B148" s="51" t="s">
        <v>188</v>
      </c>
      <c r="C148" s="52">
        <v>134874.0</v>
      </c>
      <c r="D148" s="52">
        <v>24.0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8" t="s">
        <v>187</v>
      </c>
      <c r="B149" s="53" t="s">
        <v>189</v>
      </c>
      <c r="C149" s="49">
        <v>281552.0</v>
      </c>
      <c r="D149" s="49">
        <v>20.0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0" t="s">
        <v>187</v>
      </c>
      <c r="B150" s="51" t="s">
        <v>190</v>
      </c>
      <c r="C150" s="52">
        <v>72420.0</v>
      </c>
      <c r="D150" s="52">
        <v>23.0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8" t="s">
        <v>187</v>
      </c>
      <c r="B151" s="48" t="s">
        <v>191</v>
      </c>
      <c r="C151" s="49">
        <v>401384.0</v>
      </c>
      <c r="D151" s="49">
        <v>14.0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64"/>
      <c r="D152" s="6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64"/>
      <c r="D153" s="6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64"/>
      <c r="D154" s="6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64"/>
      <c r="D155" s="6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64"/>
      <c r="D156" s="6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64"/>
      <c r="D157" s="6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64"/>
      <c r="D158" s="6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64"/>
      <c r="D159" s="6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64"/>
      <c r="D160" s="6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64"/>
      <c r="D161" s="6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64"/>
      <c r="D162" s="6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64"/>
      <c r="D163" s="6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64"/>
      <c r="D164" s="6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64"/>
      <c r="D165" s="6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64"/>
      <c r="D166" s="6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64"/>
      <c r="D167" s="6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64"/>
      <c r="D168" s="6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64"/>
      <c r="D169" s="6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64"/>
      <c r="D170" s="6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64"/>
      <c r="D171" s="6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64"/>
      <c r="D172" s="6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64"/>
      <c r="D173" s="6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64"/>
      <c r="D174" s="6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64"/>
      <c r="D175" s="6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64"/>
      <c r="D176" s="6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64"/>
      <c r="D177" s="6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64"/>
      <c r="D178" s="6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64"/>
      <c r="D179" s="6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64"/>
      <c r="D180" s="6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64"/>
      <c r="D181" s="6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64"/>
      <c r="D182" s="6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64"/>
      <c r="D183" s="6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64"/>
      <c r="D184" s="6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64"/>
      <c r="D185" s="6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64"/>
      <c r="D186" s="6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64"/>
      <c r="D187" s="6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64"/>
      <c r="D188" s="6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64"/>
      <c r="D189" s="6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64"/>
      <c r="D190" s="6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64"/>
      <c r="D191" s="6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64"/>
      <c r="D192" s="6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64"/>
      <c r="D193" s="6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64"/>
      <c r="D194" s="6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64"/>
      <c r="D195" s="6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64"/>
      <c r="D196" s="6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64"/>
      <c r="D197" s="6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64"/>
      <c r="D198" s="6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64"/>
      <c r="D199" s="6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64"/>
      <c r="D200" s="6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64"/>
      <c r="D201" s="6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64"/>
      <c r="D202" s="6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64"/>
      <c r="D203" s="6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64"/>
      <c r="D204" s="6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64"/>
      <c r="D205" s="6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64"/>
      <c r="D206" s="6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64"/>
      <c r="D207" s="6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64"/>
      <c r="D208" s="6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64"/>
      <c r="D209" s="6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64"/>
      <c r="D210" s="6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64"/>
      <c r="D211" s="6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64"/>
      <c r="D212" s="6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64"/>
      <c r="D213" s="6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64"/>
      <c r="D214" s="6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64"/>
      <c r="D215" s="6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64"/>
      <c r="D216" s="6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64"/>
      <c r="D217" s="6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64"/>
      <c r="D218" s="6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64"/>
      <c r="D219" s="6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64"/>
      <c r="D220" s="6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64"/>
      <c r="D221" s="6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64"/>
      <c r="D222" s="6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64"/>
      <c r="D223" s="6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64"/>
      <c r="D224" s="6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64"/>
      <c r="D225" s="6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64"/>
      <c r="D226" s="6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64"/>
      <c r="D227" s="6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64"/>
      <c r="D228" s="6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64"/>
      <c r="D229" s="6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64"/>
      <c r="D230" s="6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64"/>
      <c r="D231" s="6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64"/>
      <c r="D232" s="6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64"/>
      <c r="D233" s="6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64"/>
      <c r="D234" s="6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64"/>
      <c r="D235" s="6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64"/>
      <c r="D236" s="6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64"/>
      <c r="D237" s="6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64"/>
      <c r="D238" s="6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64"/>
      <c r="D239" s="6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64"/>
      <c r="D240" s="6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64"/>
      <c r="D241" s="6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64"/>
      <c r="D242" s="6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64"/>
      <c r="D243" s="6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64"/>
      <c r="D244" s="6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64"/>
      <c r="D245" s="6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64"/>
      <c r="D246" s="6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64"/>
      <c r="D247" s="6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64"/>
      <c r="D248" s="6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64"/>
      <c r="D249" s="6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64"/>
      <c r="D250" s="6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64"/>
      <c r="D251" s="6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64"/>
      <c r="D252" s="6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64"/>
      <c r="D253" s="6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64"/>
      <c r="D254" s="6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64"/>
      <c r="D255" s="6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64"/>
      <c r="D256" s="6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64"/>
      <c r="D257" s="6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64"/>
      <c r="D258" s="6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64"/>
      <c r="D259" s="6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64"/>
      <c r="D260" s="6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64"/>
      <c r="D261" s="6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64"/>
      <c r="D262" s="6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64"/>
      <c r="D263" s="6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64"/>
      <c r="D264" s="6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64"/>
      <c r="D265" s="6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64"/>
      <c r="D266" s="6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64"/>
      <c r="D267" s="6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64"/>
      <c r="D268" s="6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64"/>
      <c r="D269" s="6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64"/>
      <c r="D270" s="6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64"/>
      <c r="D271" s="6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64"/>
      <c r="D272" s="6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64"/>
      <c r="D273" s="6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64"/>
      <c r="D274" s="6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64"/>
      <c r="D275" s="6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64"/>
      <c r="D276" s="6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64"/>
      <c r="D277" s="6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64"/>
      <c r="D278" s="6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64"/>
      <c r="D279" s="6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64"/>
      <c r="D280" s="6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64"/>
      <c r="D281" s="6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64"/>
      <c r="D282" s="6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64"/>
      <c r="D283" s="6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64"/>
      <c r="D284" s="6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64"/>
      <c r="D285" s="6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64"/>
      <c r="D286" s="6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64"/>
      <c r="D287" s="6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64"/>
      <c r="D288" s="6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64"/>
      <c r="D289" s="6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64"/>
      <c r="D290" s="6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64"/>
      <c r="D291" s="6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64"/>
      <c r="D292" s="6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64"/>
      <c r="D293" s="6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64"/>
      <c r="D294" s="6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64"/>
      <c r="D295" s="6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64"/>
      <c r="D296" s="6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64"/>
      <c r="D297" s="6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64"/>
      <c r="D298" s="6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64"/>
      <c r="D299" s="6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64"/>
      <c r="D300" s="6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64"/>
      <c r="D301" s="6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64"/>
      <c r="D302" s="6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64"/>
      <c r="D303" s="6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64"/>
      <c r="D304" s="6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64"/>
      <c r="D305" s="6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64"/>
      <c r="D306" s="6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64"/>
      <c r="D307" s="6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64"/>
      <c r="D308" s="6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64"/>
      <c r="D309" s="6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64"/>
      <c r="D310" s="6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64"/>
      <c r="D311" s="6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64"/>
      <c r="D312" s="6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64"/>
      <c r="D313" s="6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64"/>
      <c r="D314" s="6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64"/>
      <c r="D315" s="6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64"/>
      <c r="D316" s="6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64"/>
      <c r="D317" s="6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64"/>
      <c r="D318" s="6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64"/>
      <c r="D319" s="6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64"/>
      <c r="D320" s="6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64"/>
      <c r="D321" s="6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64"/>
      <c r="D322" s="6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64"/>
      <c r="D323" s="6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64"/>
      <c r="D324" s="6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64"/>
      <c r="D325" s="6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64"/>
      <c r="D326" s="6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64"/>
      <c r="D327" s="6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64"/>
      <c r="D328" s="6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64"/>
      <c r="D329" s="6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64"/>
      <c r="D330" s="6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64"/>
      <c r="D331" s="6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64"/>
      <c r="D332" s="6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64"/>
      <c r="D333" s="6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64"/>
      <c r="D334" s="6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64"/>
      <c r="D335" s="6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64"/>
      <c r="D336" s="6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64"/>
      <c r="D337" s="6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64"/>
      <c r="D338" s="6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64"/>
      <c r="D339" s="6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64"/>
      <c r="D340" s="6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64"/>
      <c r="D341" s="6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64"/>
      <c r="D342" s="6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64"/>
      <c r="D343" s="6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64"/>
      <c r="D344" s="6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64"/>
      <c r="D345" s="6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64"/>
      <c r="D346" s="6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64"/>
      <c r="D347" s="6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64"/>
      <c r="D348" s="6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64"/>
      <c r="D349" s="6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64"/>
      <c r="D350" s="6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64"/>
      <c r="D351" s="6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64"/>
      <c r="D352" s="6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64"/>
      <c r="D353" s="6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64"/>
      <c r="D354" s="6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64"/>
      <c r="D355" s="6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64"/>
      <c r="D356" s="6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64"/>
      <c r="D357" s="6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64"/>
      <c r="D358" s="6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64"/>
      <c r="D359" s="6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64"/>
      <c r="D360" s="6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64"/>
      <c r="D361" s="6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64"/>
      <c r="D362" s="6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64"/>
      <c r="D363" s="6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64"/>
      <c r="D364" s="6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64"/>
      <c r="D365" s="6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64"/>
      <c r="D366" s="6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64"/>
      <c r="D367" s="6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64"/>
      <c r="D368" s="6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64"/>
      <c r="D369" s="6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64"/>
      <c r="D370" s="6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64"/>
      <c r="D371" s="6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64"/>
      <c r="D372" s="6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64"/>
      <c r="D373" s="6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64"/>
      <c r="D374" s="6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64"/>
      <c r="D375" s="6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64"/>
      <c r="D376" s="6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64"/>
      <c r="D377" s="6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64"/>
      <c r="D378" s="6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64"/>
      <c r="D379" s="6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64"/>
      <c r="D380" s="6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64"/>
      <c r="D381" s="6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64"/>
      <c r="D382" s="6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64"/>
      <c r="D383" s="6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64"/>
      <c r="D384" s="6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64"/>
      <c r="D385" s="6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64"/>
      <c r="D386" s="6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64"/>
      <c r="D387" s="6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64"/>
      <c r="D388" s="6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64"/>
      <c r="D389" s="6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64"/>
      <c r="D390" s="6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64"/>
      <c r="D391" s="6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64"/>
      <c r="D392" s="6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64"/>
      <c r="D393" s="6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64"/>
      <c r="D394" s="6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64"/>
      <c r="D395" s="6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64"/>
      <c r="D396" s="6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64"/>
      <c r="D397" s="6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64"/>
      <c r="D398" s="6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64"/>
      <c r="D399" s="6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64"/>
      <c r="D400" s="6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64"/>
      <c r="D401" s="6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64"/>
      <c r="D402" s="6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64"/>
      <c r="D403" s="6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64"/>
      <c r="D404" s="6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64"/>
      <c r="D405" s="6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64"/>
      <c r="D406" s="6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64"/>
      <c r="D407" s="6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64"/>
      <c r="D408" s="6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64"/>
      <c r="D409" s="6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64"/>
      <c r="D410" s="6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64"/>
      <c r="D411" s="6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64"/>
      <c r="D412" s="6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64"/>
      <c r="D413" s="6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64"/>
      <c r="D414" s="6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64"/>
      <c r="D415" s="6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64"/>
      <c r="D416" s="6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64"/>
      <c r="D417" s="6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64"/>
      <c r="D418" s="6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64"/>
      <c r="D419" s="6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64"/>
      <c r="D420" s="6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64"/>
      <c r="D421" s="6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64"/>
      <c r="D422" s="6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64"/>
      <c r="D423" s="6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64"/>
      <c r="D424" s="6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64"/>
      <c r="D425" s="6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64"/>
      <c r="D426" s="6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64"/>
      <c r="D427" s="6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64"/>
      <c r="D428" s="6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64"/>
      <c r="D429" s="6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64"/>
      <c r="D430" s="6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64"/>
      <c r="D431" s="6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64"/>
      <c r="D432" s="6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64"/>
      <c r="D433" s="6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64"/>
      <c r="D434" s="6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64"/>
      <c r="D435" s="6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64"/>
      <c r="D436" s="6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64"/>
      <c r="D437" s="6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64"/>
      <c r="D438" s="6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64"/>
      <c r="D439" s="6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64"/>
      <c r="D440" s="6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64"/>
      <c r="D441" s="6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64"/>
      <c r="D442" s="6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64"/>
      <c r="D443" s="6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64"/>
      <c r="D444" s="6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64"/>
      <c r="D445" s="6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64"/>
      <c r="D446" s="6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64"/>
      <c r="D447" s="6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64"/>
      <c r="D448" s="6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64"/>
      <c r="D449" s="6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64"/>
      <c r="D450" s="6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64"/>
      <c r="D451" s="6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64"/>
      <c r="D452" s="6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64"/>
      <c r="D453" s="6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64"/>
      <c r="D454" s="6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64"/>
      <c r="D455" s="6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64"/>
      <c r="D456" s="6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64"/>
      <c r="D457" s="6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64"/>
      <c r="D458" s="6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64"/>
      <c r="D459" s="6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64"/>
      <c r="D460" s="6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64"/>
      <c r="D461" s="6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64"/>
      <c r="D462" s="6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64"/>
      <c r="D463" s="6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64"/>
      <c r="D464" s="6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64"/>
      <c r="D465" s="6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64"/>
      <c r="D466" s="6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64"/>
      <c r="D467" s="6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64"/>
      <c r="D468" s="6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64"/>
      <c r="D469" s="6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64"/>
      <c r="D470" s="6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64"/>
      <c r="D471" s="6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64"/>
      <c r="D472" s="6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64"/>
      <c r="D473" s="6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64"/>
      <c r="D474" s="6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64"/>
      <c r="D475" s="6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64"/>
      <c r="D476" s="6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64"/>
      <c r="D477" s="6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64"/>
      <c r="D478" s="6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64"/>
      <c r="D479" s="6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64"/>
      <c r="D480" s="6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64"/>
      <c r="D481" s="6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64"/>
      <c r="D482" s="6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64"/>
      <c r="D483" s="6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64"/>
      <c r="D484" s="6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64"/>
      <c r="D485" s="6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64"/>
      <c r="D486" s="6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64"/>
      <c r="D487" s="6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64"/>
      <c r="D488" s="6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64"/>
      <c r="D489" s="6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64"/>
      <c r="D490" s="6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64"/>
      <c r="D491" s="6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64"/>
      <c r="D492" s="6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64"/>
      <c r="D493" s="6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64"/>
      <c r="D494" s="6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64"/>
      <c r="D495" s="6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64"/>
      <c r="D496" s="6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64"/>
      <c r="D497" s="6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64"/>
      <c r="D498" s="6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64"/>
      <c r="D499" s="6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64"/>
      <c r="D500" s="6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64"/>
      <c r="D501" s="6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64"/>
      <c r="D502" s="6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64"/>
      <c r="D503" s="6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64"/>
      <c r="D504" s="6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64"/>
      <c r="D505" s="6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64"/>
      <c r="D506" s="6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64"/>
      <c r="D507" s="6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64"/>
      <c r="D508" s="6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64"/>
      <c r="D509" s="6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64"/>
      <c r="D510" s="6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64"/>
      <c r="D511" s="6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64"/>
      <c r="D512" s="6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64"/>
      <c r="D513" s="6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64"/>
      <c r="D514" s="6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64"/>
      <c r="D515" s="6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64"/>
      <c r="D516" s="6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64"/>
      <c r="D517" s="6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64"/>
      <c r="D518" s="6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64"/>
      <c r="D519" s="6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64"/>
      <c r="D520" s="6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64"/>
      <c r="D521" s="6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64"/>
      <c r="D522" s="6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64"/>
      <c r="D523" s="6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64"/>
      <c r="D524" s="6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64"/>
      <c r="D525" s="6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64"/>
      <c r="D526" s="6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64"/>
      <c r="D527" s="6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64"/>
      <c r="D528" s="6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64"/>
      <c r="D529" s="6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64"/>
      <c r="D530" s="6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64"/>
      <c r="D531" s="6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64"/>
      <c r="D532" s="6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64"/>
      <c r="D533" s="6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64"/>
      <c r="D534" s="6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64"/>
      <c r="D535" s="6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64"/>
      <c r="D536" s="6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64"/>
      <c r="D537" s="6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64"/>
      <c r="D538" s="6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64"/>
      <c r="D539" s="6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64"/>
      <c r="D540" s="6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64"/>
      <c r="D541" s="6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64"/>
      <c r="D542" s="6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64"/>
      <c r="D543" s="6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64"/>
      <c r="D544" s="6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64"/>
      <c r="D545" s="6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64"/>
      <c r="D546" s="6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64"/>
      <c r="D547" s="6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64"/>
      <c r="D548" s="6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64"/>
      <c r="D549" s="6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64"/>
      <c r="D550" s="6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64"/>
      <c r="D551" s="6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64"/>
      <c r="D552" s="6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64"/>
      <c r="D553" s="6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64"/>
      <c r="D554" s="6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64"/>
      <c r="D555" s="6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64"/>
      <c r="D556" s="6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64"/>
      <c r="D557" s="6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64"/>
      <c r="D558" s="6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64"/>
      <c r="D559" s="6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64"/>
      <c r="D560" s="6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64"/>
      <c r="D561" s="6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64"/>
      <c r="D562" s="6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64"/>
      <c r="D563" s="6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64"/>
      <c r="D564" s="6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64"/>
      <c r="D565" s="6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64"/>
      <c r="D566" s="6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64"/>
      <c r="D567" s="6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64"/>
      <c r="D568" s="6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64"/>
      <c r="D569" s="6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64"/>
      <c r="D570" s="6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64"/>
      <c r="D571" s="6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64"/>
      <c r="D572" s="6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64"/>
      <c r="D573" s="6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64"/>
      <c r="D574" s="6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64"/>
      <c r="D575" s="6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64"/>
      <c r="D576" s="6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64"/>
      <c r="D577" s="6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64"/>
      <c r="D578" s="6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64"/>
      <c r="D579" s="6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64"/>
      <c r="D580" s="6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64"/>
      <c r="D581" s="6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64"/>
      <c r="D582" s="6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64"/>
      <c r="D583" s="6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64"/>
      <c r="D584" s="6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64"/>
      <c r="D585" s="6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64"/>
      <c r="D586" s="6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64"/>
      <c r="D587" s="6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64"/>
      <c r="D588" s="6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64"/>
      <c r="D589" s="6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64"/>
      <c r="D590" s="6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64"/>
      <c r="D591" s="6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64"/>
      <c r="D592" s="6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64"/>
      <c r="D593" s="6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64"/>
      <c r="D594" s="6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64"/>
      <c r="D595" s="6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64"/>
      <c r="D596" s="6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64"/>
      <c r="D597" s="6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64"/>
      <c r="D598" s="6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64"/>
      <c r="D599" s="6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64"/>
      <c r="D600" s="6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64"/>
      <c r="D601" s="6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64"/>
      <c r="D602" s="6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64"/>
      <c r="D603" s="6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64"/>
      <c r="D604" s="6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64"/>
      <c r="D605" s="6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64"/>
      <c r="D606" s="6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64"/>
      <c r="D607" s="6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64"/>
      <c r="D608" s="6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64"/>
      <c r="D609" s="6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64"/>
      <c r="D610" s="6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64"/>
      <c r="D611" s="6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64"/>
      <c r="D612" s="6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64"/>
      <c r="D613" s="6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64"/>
      <c r="D614" s="6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64"/>
      <c r="D615" s="6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64"/>
      <c r="D616" s="6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64"/>
      <c r="D617" s="6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64"/>
      <c r="D618" s="6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64"/>
      <c r="D619" s="6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64"/>
      <c r="D620" s="6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64"/>
      <c r="D621" s="6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64"/>
      <c r="D622" s="6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64"/>
      <c r="D623" s="6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64"/>
      <c r="D624" s="6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64"/>
      <c r="D625" s="6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64"/>
      <c r="D626" s="6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64"/>
      <c r="D627" s="6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64"/>
      <c r="D628" s="6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64"/>
      <c r="D629" s="6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64"/>
      <c r="D630" s="6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64"/>
      <c r="D631" s="6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64"/>
      <c r="D632" s="6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64"/>
      <c r="D633" s="6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64"/>
      <c r="D634" s="6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64"/>
      <c r="D635" s="6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64"/>
      <c r="D636" s="6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64"/>
      <c r="D637" s="6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64"/>
      <c r="D638" s="6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64"/>
      <c r="D639" s="6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64"/>
      <c r="D640" s="6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64"/>
      <c r="D641" s="6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64"/>
      <c r="D642" s="6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64"/>
      <c r="D643" s="6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64"/>
      <c r="D644" s="6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64"/>
      <c r="D645" s="6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64"/>
      <c r="D646" s="6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64"/>
      <c r="D647" s="6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64"/>
      <c r="D648" s="6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64"/>
      <c r="D649" s="6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64"/>
      <c r="D650" s="6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64"/>
      <c r="D651" s="6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64"/>
      <c r="D652" s="6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64"/>
      <c r="D653" s="6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64"/>
      <c r="D654" s="6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64"/>
      <c r="D655" s="6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64"/>
      <c r="D656" s="6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64"/>
      <c r="D657" s="6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64"/>
      <c r="D658" s="6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64"/>
      <c r="D659" s="6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64"/>
      <c r="D660" s="6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64"/>
      <c r="D661" s="6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64"/>
      <c r="D662" s="6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64"/>
      <c r="D663" s="6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64"/>
      <c r="D664" s="6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64"/>
      <c r="D665" s="6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64"/>
      <c r="D666" s="6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64"/>
      <c r="D667" s="6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64"/>
      <c r="D668" s="6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64"/>
      <c r="D669" s="6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64"/>
      <c r="D670" s="6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64"/>
      <c r="D671" s="6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64"/>
      <c r="D672" s="6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64"/>
      <c r="D673" s="6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64"/>
      <c r="D674" s="6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64"/>
      <c r="D675" s="6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64"/>
      <c r="D676" s="6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64"/>
      <c r="D677" s="6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64"/>
      <c r="D678" s="6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64"/>
      <c r="D679" s="6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64"/>
      <c r="D680" s="6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64"/>
      <c r="D681" s="6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64"/>
      <c r="D682" s="6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64"/>
      <c r="D683" s="6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64"/>
      <c r="D684" s="6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64"/>
      <c r="D685" s="6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64"/>
      <c r="D686" s="6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64"/>
      <c r="D687" s="6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64"/>
      <c r="D688" s="6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64"/>
      <c r="D689" s="6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64"/>
      <c r="D690" s="6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64"/>
      <c r="D691" s="6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64"/>
      <c r="D692" s="6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64"/>
      <c r="D693" s="6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64"/>
      <c r="D694" s="6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64"/>
      <c r="D695" s="6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64"/>
      <c r="D696" s="6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64"/>
      <c r="D697" s="6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64"/>
      <c r="D698" s="6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64"/>
      <c r="D699" s="6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64"/>
      <c r="D700" s="6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64"/>
      <c r="D701" s="6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64"/>
      <c r="D702" s="6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64"/>
      <c r="D703" s="6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64"/>
      <c r="D704" s="6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64"/>
      <c r="D705" s="6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64"/>
      <c r="D706" s="6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64"/>
      <c r="D707" s="6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64"/>
      <c r="D708" s="6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64"/>
      <c r="D709" s="6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64"/>
      <c r="D710" s="6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64"/>
      <c r="D711" s="6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64"/>
      <c r="D712" s="6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64"/>
      <c r="D713" s="6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64"/>
      <c r="D714" s="6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64"/>
      <c r="D715" s="6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64"/>
      <c r="D716" s="6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64"/>
      <c r="D717" s="6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64"/>
      <c r="D718" s="6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64"/>
      <c r="D719" s="6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64"/>
      <c r="D720" s="6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64"/>
      <c r="D721" s="6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64"/>
      <c r="D722" s="6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64"/>
      <c r="D723" s="6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64"/>
      <c r="D724" s="6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64"/>
      <c r="D725" s="6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64"/>
      <c r="D726" s="6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64"/>
      <c r="D727" s="6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64"/>
      <c r="D728" s="6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64"/>
      <c r="D729" s="6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64"/>
      <c r="D730" s="6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64"/>
      <c r="D731" s="6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64"/>
      <c r="D732" s="6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64"/>
      <c r="D733" s="6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64"/>
      <c r="D734" s="6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64"/>
      <c r="D735" s="6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64"/>
      <c r="D736" s="6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64"/>
      <c r="D737" s="6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64"/>
      <c r="D738" s="6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64"/>
      <c r="D739" s="6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64"/>
      <c r="D740" s="6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64"/>
      <c r="D741" s="6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64"/>
      <c r="D742" s="6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64"/>
      <c r="D743" s="6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64"/>
      <c r="D744" s="6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64"/>
      <c r="D745" s="6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64"/>
      <c r="D746" s="6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64"/>
      <c r="D747" s="6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64"/>
      <c r="D748" s="6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64"/>
      <c r="D749" s="6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64"/>
      <c r="D750" s="6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64"/>
      <c r="D751" s="6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64"/>
      <c r="D752" s="6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64"/>
      <c r="D753" s="6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64"/>
      <c r="D754" s="6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64"/>
      <c r="D755" s="6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64"/>
      <c r="D756" s="6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64"/>
      <c r="D757" s="6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64"/>
      <c r="D758" s="6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64"/>
      <c r="D759" s="6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64"/>
      <c r="D760" s="6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64"/>
      <c r="D761" s="6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64"/>
      <c r="D762" s="6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64"/>
      <c r="D763" s="6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64"/>
      <c r="D764" s="6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64"/>
      <c r="D765" s="6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64"/>
      <c r="D766" s="6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64"/>
      <c r="D767" s="6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64"/>
      <c r="D768" s="6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64"/>
      <c r="D769" s="6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64"/>
      <c r="D770" s="6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64"/>
      <c r="D771" s="6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64"/>
      <c r="D772" s="6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64"/>
      <c r="D773" s="6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64"/>
      <c r="D774" s="6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64"/>
      <c r="D775" s="6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64"/>
      <c r="D776" s="6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64"/>
      <c r="D777" s="6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64"/>
      <c r="D778" s="6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64"/>
      <c r="D779" s="6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64"/>
      <c r="D780" s="6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64"/>
      <c r="D781" s="6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64"/>
      <c r="D782" s="6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64"/>
      <c r="D783" s="6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64"/>
      <c r="D784" s="6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64"/>
      <c r="D785" s="6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64"/>
      <c r="D786" s="6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64"/>
      <c r="D787" s="6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64"/>
      <c r="D788" s="6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64"/>
      <c r="D789" s="6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64"/>
      <c r="D790" s="6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64"/>
      <c r="D791" s="6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64"/>
      <c r="D792" s="6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64"/>
      <c r="D793" s="6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64"/>
      <c r="D794" s="6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64"/>
      <c r="D795" s="6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64"/>
      <c r="D796" s="6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64"/>
      <c r="D797" s="6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64"/>
      <c r="D798" s="6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64"/>
      <c r="D799" s="6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64"/>
      <c r="D800" s="6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64"/>
      <c r="D801" s="6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64"/>
      <c r="D802" s="6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64"/>
      <c r="D803" s="6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64"/>
      <c r="D804" s="6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64"/>
      <c r="D805" s="6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64"/>
      <c r="D806" s="6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64"/>
      <c r="D807" s="6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64"/>
      <c r="D808" s="6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64"/>
      <c r="D809" s="6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64"/>
      <c r="D810" s="6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64"/>
      <c r="D811" s="6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64"/>
      <c r="D812" s="6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64"/>
      <c r="D813" s="6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64"/>
      <c r="D814" s="6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64"/>
      <c r="D815" s="6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64"/>
      <c r="D816" s="6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64"/>
      <c r="D817" s="6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64"/>
      <c r="D818" s="6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64"/>
      <c r="D819" s="6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64"/>
      <c r="D820" s="6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64"/>
      <c r="D821" s="6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64"/>
      <c r="D822" s="6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64"/>
      <c r="D823" s="6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64"/>
      <c r="D824" s="6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64"/>
      <c r="D825" s="6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64"/>
      <c r="D826" s="6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64"/>
      <c r="D827" s="6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64"/>
      <c r="D828" s="6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64"/>
      <c r="D829" s="6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64"/>
      <c r="D830" s="6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64"/>
      <c r="D831" s="6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64"/>
      <c r="D832" s="6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64"/>
      <c r="D833" s="6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64"/>
      <c r="D834" s="6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64"/>
      <c r="D835" s="6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64"/>
      <c r="D836" s="6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64"/>
      <c r="D837" s="6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64"/>
      <c r="D838" s="6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64"/>
      <c r="D839" s="6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64"/>
      <c r="D840" s="6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64"/>
      <c r="D841" s="6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64"/>
      <c r="D842" s="6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64"/>
      <c r="D843" s="6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64"/>
      <c r="D844" s="6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64"/>
      <c r="D845" s="6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64"/>
      <c r="D846" s="6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64"/>
      <c r="D847" s="6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64"/>
      <c r="D848" s="6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64"/>
      <c r="D849" s="6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64"/>
      <c r="D850" s="6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64"/>
      <c r="D851" s="6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64"/>
      <c r="D852" s="6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64"/>
      <c r="D853" s="6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64"/>
      <c r="D854" s="6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64"/>
      <c r="D855" s="6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64"/>
      <c r="D856" s="6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64"/>
      <c r="D857" s="6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64"/>
      <c r="D858" s="6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64"/>
      <c r="D859" s="6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64"/>
      <c r="D860" s="6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64"/>
      <c r="D861" s="6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64"/>
      <c r="D862" s="6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64"/>
      <c r="D863" s="6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64"/>
      <c r="D864" s="6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64"/>
      <c r="D865" s="6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64"/>
      <c r="D866" s="6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64"/>
      <c r="D867" s="6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64"/>
      <c r="D868" s="6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64"/>
      <c r="D869" s="6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64"/>
      <c r="D870" s="6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64"/>
      <c r="D871" s="6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64"/>
      <c r="D872" s="6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64"/>
      <c r="D873" s="6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64"/>
      <c r="D874" s="6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64"/>
      <c r="D875" s="6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64"/>
      <c r="D876" s="6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64"/>
      <c r="D877" s="6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64"/>
      <c r="D878" s="6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64"/>
      <c r="D879" s="6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64"/>
      <c r="D880" s="6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64"/>
      <c r="D881" s="6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64"/>
      <c r="D882" s="6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64"/>
      <c r="D883" s="6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64"/>
      <c r="D884" s="6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64"/>
      <c r="D885" s="6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64"/>
      <c r="D886" s="6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64"/>
      <c r="D887" s="6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64"/>
      <c r="D888" s="6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64"/>
      <c r="D889" s="6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64"/>
      <c r="D890" s="6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64"/>
      <c r="D891" s="6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64"/>
      <c r="D892" s="6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64"/>
      <c r="D893" s="6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64"/>
      <c r="D894" s="6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64"/>
      <c r="D895" s="6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64"/>
      <c r="D896" s="6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64"/>
      <c r="D897" s="6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64"/>
      <c r="D898" s="6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64"/>
      <c r="D899" s="6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64"/>
      <c r="D900" s="6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64"/>
      <c r="D901" s="6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64"/>
      <c r="D902" s="6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64"/>
      <c r="D903" s="6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64"/>
      <c r="D904" s="6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64"/>
      <c r="D905" s="6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64"/>
      <c r="D906" s="6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64"/>
      <c r="D907" s="6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64"/>
      <c r="D908" s="6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64"/>
      <c r="D909" s="6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64"/>
      <c r="D910" s="6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64"/>
      <c r="D911" s="6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64"/>
      <c r="D912" s="6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64"/>
      <c r="D913" s="6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64"/>
      <c r="D914" s="6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64"/>
      <c r="D915" s="6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64"/>
      <c r="D916" s="6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64"/>
      <c r="D917" s="6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64"/>
      <c r="D918" s="6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64"/>
      <c r="D919" s="6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64"/>
      <c r="D920" s="6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64"/>
      <c r="D921" s="6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64"/>
      <c r="D922" s="6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64"/>
      <c r="D923" s="6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64"/>
      <c r="D924" s="6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64"/>
      <c r="D925" s="6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64"/>
      <c r="D926" s="6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64"/>
      <c r="D927" s="6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64"/>
      <c r="D928" s="6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64"/>
      <c r="D929" s="6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64"/>
      <c r="D930" s="6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64"/>
      <c r="D931" s="6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64"/>
      <c r="D932" s="6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64"/>
      <c r="D933" s="6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64"/>
      <c r="D934" s="6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64"/>
      <c r="D935" s="6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64"/>
      <c r="D936" s="6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64"/>
      <c r="D937" s="6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64"/>
      <c r="D938" s="6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64"/>
      <c r="D939" s="6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64"/>
      <c r="D940" s="6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64"/>
      <c r="D941" s="6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64"/>
      <c r="D942" s="6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64"/>
      <c r="D943" s="6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64"/>
      <c r="D944" s="6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64"/>
      <c r="D945" s="6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64"/>
      <c r="D946" s="6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64"/>
      <c r="D947" s="6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64"/>
      <c r="D948" s="6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64"/>
      <c r="D949" s="6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64"/>
      <c r="D950" s="6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64"/>
      <c r="D951" s="6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64"/>
      <c r="D952" s="6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64"/>
      <c r="D953" s="6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64"/>
      <c r="D954" s="6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64"/>
      <c r="D955" s="6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64"/>
      <c r="D956" s="6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64"/>
      <c r="D957" s="6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64"/>
      <c r="D958" s="6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64"/>
      <c r="D959" s="6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64"/>
      <c r="D960" s="6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64"/>
      <c r="D961" s="6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64"/>
      <c r="D962" s="6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64"/>
      <c r="D963" s="6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64"/>
      <c r="D964" s="6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64"/>
      <c r="D965" s="6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64"/>
      <c r="D966" s="6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64"/>
      <c r="D967" s="6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64"/>
      <c r="D968" s="6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64"/>
      <c r="D969" s="6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64"/>
      <c r="D970" s="6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64"/>
      <c r="D971" s="6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64"/>
      <c r="D972" s="6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64"/>
      <c r="D973" s="6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64"/>
      <c r="D974" s="6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64"/>
      <c r="D975" s="6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64"/>
      <c r="D976" s="6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64"/>
      <c r="D977" s="6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64"/>
      <c r="D978" s="6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64"/>
      <c r="D979" s="6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64"/>
      <c r="D980" s="6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64"/>
      <c r="D981" s="6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64"/>
      <c r="D982" s="6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64"/>
      <c r="D983" s="6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64"/>
      <c r="D984" s="6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64"/>
      <c r="D985" s="6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64"/>
      <c r="D986" s="6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64"/>
      <c r="D987" s="6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64"/>
      <c r="D988" s="6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64"/>
      <c r="D989" s="6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64"/>
      <c r="D990" s="6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64"/>
      <c r="D991" s="6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64"/>
      <c r="D992" s="6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64"/>
      <c r="D993" s="6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64"/>
      <c r="D994" s="6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64"/>
      <c r="D995" s="6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64"/>
      <c r="D996" s="6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64"/>
      <c r="D997" s="6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64"/>
      <c r="D998" s="6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64"/>
      <c r="D999" s="6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64"/>
      <c r="D1000" s="6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7"/>
    <hyperlink r:id="rId21" ref="B28"/>
    <hyperlink r:id="rId22" ref="B29"/>
    <hyperlink r:id="rId23" ref="B30"/>
    <hyperlink r:id="rId24" ref="B31"/>
    <hyperlink r:id="rId25" ref="B32"/>
    <hyperlink r:id="rId26" ref="B33"/>
    <hyperlink r:id="rId27" ref="B34"/>
    <hyperlink r:id="rId28" ref="B35"/>
    <hyperlink r:id="rId29" ref="B36"/>
    <hyperlink r:id="rId30" ref="B37"/>
    <hyperlink r:id="rId31" ref="A43"/>
    <hyperlink r:id="rId32" ref="B43"/>
    <hyperlink r:id="rId33" ref="B44"/>
    <hyperlink r:id="rId34" ref="B45"/>
    <hyperlink r:id="rId35" ref="B46"/>
    <hyperlink r:id="rId36" ref="B47"/>
    <hyperlink r:id="rId37" ref="B48"/>
    <hyperlink r:id="rId38" ref="B49"/>
    <hyperlink r:id="rId39" ref="A52"/>
    <hyperlink r:id="rId40" ref="B52"/>
    <hyperlink r:id="rId41" ref="B53"/>
    <hyperlink r:id="rId42" ref="B54"/>
    <hyperlink r:id="rId43" ref="B55"/>
    <hyperlink r:id="rId44" ref="B56"/>
    <hyperlink r:id="rId45" ref="B57"/>
    <hyperlink r:id="rId46" ref="B58"/>
    <hyperlink r:id="rId47" ref="B59"/>
    <hyperlink r:id="rId48" ref="B60"/>
    <hyperlink r:id="rId49" ref="B61"/>
    <hyperlink r:id="rId50" ref="B62"/>
    <hyperlink r:id="rId51" ref="B65"/>
    <hyperlink r:id="rId52" ref="B66"/>
    <hyperlink r:id="rId53" ref="B67"/>
    <hyperlink r:id="rId54" ref="B68"/>
    <hyperlink r:id="rId55" ref="B69"/>
    <hyperlink r:id="rId56" ref="B70"/>
    <hyperlink r:id="rId57" ref="B71"/>
    <hyperlink r:id="rId58" ref="B72"/>
    <hyperlink r:id="rId59" ref="B73"/>
    <hyperlink r:id="rId60" ref="B74"/>
    <hyperlink r:id="rId61" ref="B75"/>
    <hyperlink r:id="rId62" ref="A77"/>
    <hyperlink r:id="rId63" ref="B77"/>
    <hyperlink r:id="rId64" ref="B78"/>
    <hyperlink r:id="rId65" ref="B79"/>
    <hyperlink r:id="rId66" ref="B80"/>
    <hyperlink r:id="rId67" ref="B81"/>
    <hyperlink r:id="rId68" ref="B82"/>
    <hyperlink r:id="rId69" ref="B83"/>
    <hyperlink r:id="rId70" ref="B85"/>
    <hyperlink r:id="rId71" ref="B86"/>
    <hyperlink r:id="rId72" ref="B87"/>
    <hyperlink r:id="rId73" ref="B88"/>
    <hyperlink r:id="rId74" ref="A94"/>
    <hyperlink r:id="rId75" ref="B94"/>
    <hyperlink r:id="rId76" ref="B95"/>
    <hyperlink r:id="rId77" ref="B96"/>
    <hyperlink r:id="rId78" ref="B97"/>
    <hyperlink r:id="rId79" ref="B98"/>
    <hyperlink r:id="rId80" ref="B99"/>
    <hyperlink r:id="rId81" ref="A101"/>
    <hyperlink r:id="rId82" ref="B101"/>
    <hyperlink r:id="rId83" ref="B102"/>
    <hyperlink r:id="rId84" ref="B103"/>
    <hyperlink r:id="rId85" ref="B104"/>
    <hyperlink r:id="rId86" ref="A110"/>
    <hyperlink r:id="rId87" ref="B110"/>
    <hyperlink r:id="rId88" ref="B111"/>
    <hyperlink r:id="rId89" ref="B112"/>
    <hyperlink r:id="rId90" ref="A114"/>
    <hyperlink r:id="rId91" ref="B114"/>
    <hyperlink r:id="rId92" ref="B115"/>
    <hyperlink r:id="rId93" ref="B116"/>
    <hyperlink r:id="rId94" ref="B117"/>
    <hyperlink r:id="rId95" ref="B118"/>
    <hyperlink r:id="rId96" ref="B119"/>
    <hyperlink r:id="rId97" ref="B120"/>
    <hyperlink r:id="rId98" ref="B121"/>
    <hyperlink r:id="rId99" ref="B122"/>
    <hyperlink r:id="rId100" ref="B123"/>
    <hyperlink r:id="rId101" ref="B124"/>
    <hyperlink r:id="rId102" ref="B125"/>
    <hyperlink r:id="rId103" ref="B126"/>
    <hyperlink r:id="rId104" ref="B127"/>
    <hyperlink r:id="rId105" ref="A131"/>
    <hyperlink r:id="rId106" ref="B131"/>
    <hyperlink r:id="rId107" ref="B132"/>
    <hyperlink r:id="rId108" ref="B133"/>
    <hyperlink r:id="rId109" ref="B134"/>
    <hyperlink r:id="rId110" ref="B135"/>
    <hyperlink r:id="rId111" ref="B136"/>
    <hyperlink r:id="rId112" ref="B137"/>
    <hyperlink r:id="rId113" ref="A138"/>
    <hyperlink r:id="rId114" ref="B138"/>
    <hyperlink r:id="rId115" ref="B139"/>
    <hyperlink r:id="rId116" ref="B140"/>
    <hyperlink r:id="rId117" ref="B141"/>
    <hyperlink r:id="rId118" ref="B142"/>
    <hyperlink r:id="rId119" ref="B143"/>
    <hyperlink r:id="rId120" ref="B144"/>
    <hyperlink r:id="rId121" ref="A148"/>
    <hyperlink r:id="rId122" ref="B148"/>
    <hyperlink r:id="rId123" ref="B149"/>
    <hyperlink r:id="rId124" ref="B150"/>
  </hyperlinks>
  <printOptions/>
  <pageMargins bottom="0.75" footer="0.0" header="0.0" left="0.7" right="0.7" top="0.75"/>
  <pageSetup paperSize="9" orientation="landscape"/>
  <drawing r:id="rId1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8.29"/>
    <col customWidth="1" min="3" max="3" width="13.43"/>
    <col customWidth="1" min="4" max="4" width="11.43"/>
    <col customWidth="1" min="5" max="13" width="10.71"/>
    <col customWidth="1" min="14" max="14" width="16.43"/>
    <col customWidth="1" min="15" max="15" width="23.14"/>
    <col customWidth="1" min="16" max="26" width="10.71"/>
  </cols>
  <sheetData>
    <row r="1" ht="13.5" customHeight="1">
      <c r="A1" s="14" t="s">
        <v>196</v>
      </c>
      <c r="B1" s="14"/>
      <c r="D1" s="14"/>
    </row>
    <row r="2" ht="13.5" customHeight="1">
      <c r="A2" s="14" t="s">
        <v>194</v>
      </c>
      <c r="B2" s="14" t="s">
        <v>195</v>
      </c>
      <c r="C2" s="14" t="s">
        <v>197</v>
      </c>
      <c r="D2" s="14" t="s">
        <v>198</v>
      </c>
    </row>
    <row r="3" ht="13.5" customHeight="1">
      <c r="A3" s="54" t="s">
        <v>15</v>
      </c>
      <c r="B3" s="54" t="s">
        <v>15</v>
      </c>
      <c r="C3" s="55">
        <f>'Continuity I'!C3*'Continuity I'!D3</f>
        <v>144000000</v>
      </c>
      <c r="D3" s="56">
        <v>6000000.0</v>
      </c>
    </row>
    <row r="4" ht="13.5" customHeight="1">
      <c r="A4" s="57" t="s">
        <v>15</v>
      </c>
      <c r="B4" s="57" t="s">
        <v>25</v>
      </c>
      <c r="C4" s="58">
        <f>'Continuity I'!C4*'Continuity I'!D4</f>
        <v>10982322</v>
      </c>
      <c r="D4" s="59">
        <v>610129.0</v>
      </c>
    </row>
    <row r="5" ht="13.5" customHeight="1">
      <c r="A5" s="54" t="s">
        <v>15</v>
      </c>
      <c r="B5" s="54" t="s">
        <v>26</v>
      </c>
      <c r="C5" s="55">
        <f>'Continuity I'!C5*'Continuity I'!D5</f>
        <v>7688856</v>
      </c>
      <c r="D5" s="56">
        <v>366136.0</v>
      </c>
      <c r="I5" s="16" t="s">
        <v>199</v>
      </c>
      <c r="J5" s="17"/>
      <c r="K5" s="17"/>
      <c r="L5" s="18"/>
    </row>
    <row r="6" ht="13.5" customHeight="1">
      <c r="A6" s="57" t="s">
        <v>15</v>
      </c>
      <c r="B6" s="57" t="s">
        <v>27</v>
      </c>
      <c r="C6" s="58">
        <f>'Continuity I'!C6*'Continuity I'!D6</f>
        <v>1129184</v>
      </c>
      <c r="D6" s="59">
        <v>70574.0</v>
      </c>
      <c r="I6" s="22"/>
      <c r="L6" s="23"/>
    </row>
    <row r="7" ht="13.5" customHeight="1">
      <c r="A7" s="54" t="s">
        <v>15</v>
      </c>
      <c r="B7" s="54" t="s">
        <v>28</v>
      </c>
      <c r="C7" s="55">
        <f>'Continuity I'!C7*'Continuity I'!D7</f>
        <v>6893766</v>
      </c>
      <c r="D7" s="56">
        <v>382987.0</v>
      </c>
      <c r="I7" s="27"/>
      <c r="J7" s="28"/>
      <c r="K7" s="28"/>
      <c r="L7" s="29"/>
      <c r="M7" s="30"/>
      <c r="N7" s="31" t="s">
        <v>200</v>
      </c>
      <c r="O7" s="18"/>
    </row>
    <row r="8" ht="13.5" customHeight="1">
      <c r="A8" s="57" t="s">
        <v>15</v>
      </c>
      <c r="B8" s="57" t="s">
        <v>29</v>
      </c>
      <c r="C8" s="58">
        <f>'Continuity I'!C8*'Continuity I'!D8</f>
        <v>15607645</v>
      </c>
      <c r="D8" s="59">
        <v>821455.0</v>
      </c>
      <c r="I8" s="33"/>
      <c r="J8" s="60" t="s">
        <v>15</v>
      </c>
      <c r="K8" s="61">
        <f>SUM(C3:C25)/SUM(D3:D25)</f>
        <v>19.54588881</v>
      </c>
      <c r="L8" s="33"/>
      <c r="M8" s="36"/>
      <c r="N8" s="27"/>
      <c r="O8" s="29"/>
    </row>
    <row r="9" ht="13.5" customHeight="1">
      <c r="A9" s="54" t="s">
        <v>15</v>
      </c>
      <c r="B9" s="54" t="s">
        <v>30</v>
      </c>
      <c r="C9" s="55">
        <f>'Continuity I'!C9*'Continuity I'!D9</f>
        <v>1224810</v>
      </c>
      <c r="D9" s="56">
        <v>68045.0</v>
      </c>
      <c r="I9" s="33"/>
      <c r="J9" s="62" t="s">
        <v>48</v>
      </c>
      <c r="K9" s="61">
        <f>SUM(C26:C42)/SUM(D26:D42)</f>
        <v>17.41776416</v>
      </c>
      <c r="L9" s="33"/>
      <c r="M9" s="36"/>
      <c r="N9" s="63">
        <f>SUM(C3:C151)/SUM(D3:D151)</f>
        <v>18.39889677</v>
      </c>
      <c r="O9" s="18"/>
    </row>
    <row r="10" ht="13.5" customHeight="1">
      <c r="A10" s="57" t="s">
        <v>15</v>
      </c>
      <c r="B10" s="57" t="s">
        <v>31</v>
      </c>
      <c r="C10" s="58">
        <f>'Continuity I'!C10*'Continuity I'!D10</f>
        <v>14317005</v>
      </c>
      <c r="D10" s="59">
        <v>954467.0</v>
      </c>
      <c r="I10" s="33"/>
      <c r="J10" s="60" t="s">
        <v>71</v>
      </c>
      <c r="K10" s="61">
        <f>SUM(C43:C51)/SUM(D43:D51)</f>
        <v>19.43677897</v>
      </c>
      <c r="L10" s="33"/>
      <c r="M10" s="36"/>
      <c r="N10" s="22"/>
      <c r="O10" s="23"/>
    </row>
    <row r="11" ht="13.5" customHeight="1">
      <c r="A11" s="54" t="s">
        <v>15</v>
      </c>
      <c r="B11" s="54" t="s">
        <v>32</v>
      </c>
      <c r="C11" s="55">
        <f>'Continuity I'!C11*'Continuity I'!D11</f>
        <v>9949552</v>
      </c>
      <c r="D11" s="56">
        <v>621847.0</v>
      </c>
      <c r="I11" s="33"/>
      <c r="J11" s="62" t="s">
        <v>84</v>
      </c>
      <c r="K11" s="61">
        <f>SUM(C52:C64)/SUM(D52:D64)</f>
        <v>19.12812505</v>
      </c>
      <c r="L11" s="33"/>
      <c r="M11" s="36"/>
      <c r="N11" s="27"/>
      <c r="O11" s="29"/>
    </row>
    <row r="12" ht="13.5" customHeight="1">
      <c r="A12" s="57" t="s">
        <v>15</v>
      </c>
      <c r="B12" s="57" t="s">
        <v>33</v>
      </c>
      <c r="C12" s="58">
        <f>'Continuity I'!C12*'Continuity I'!D12</f>
        <v>7372190</v>
      </c>
      <c r="D12" s="59">
        <v>526585.0</v>
      </c>
      <c r="I12" s="33"/>
      <c r="J12" s="60" t="s">
        <v>98</v>
      </c>
      <c r="K12" s="61">
        <f>SUM(C65:C76)/SUM(D65:D76)</f>
        <v>18.36617226</v>
      </c>
      <c r="L12" s="33"/>
      <c r="M12" s="36"/>
    </row>
    <row r="13" ht="13.5" customHeight="1">
      <c r="A13" s="54" t="s">
        <v>15</v>
      </c>
      <c r="B13" s="54" t="s">
        <v>34</v>
      </c>
      <c r="C13" s="55">
        <f>'Continuity I'!C13*'Continuity I'!D13</f>
        <v>1700040</v>
      </c>
      <c r="D13" s="56">
        <v>70835.0</v>
      </c>
      <c r="I13" s="33"/>
      <c r="J13" s="62" t="s">
        <v>111</v>
      </c>
      <c r="K13" s="61">
        <f>SUM(C77:C93)/SUM(D77:D93)</f>
        <v>17.88270822</v>
      </c>
      <c r="L13" s="33"/>
      <c r="M13" s="36"/>
    </row>
    <row r="14" ht="13.5" customHeight="1">
      <c r="A14" s="57" t="s">
        <v>15</v>
      </c>
      <c r="B14" s="57" t="s">
        <v>35</v>
      </c>
      <c r="C14" s="58">
        <f>'Continuity I'!C14*'Continuity I'!D14</f>
        <v>7344048</v>
      </c>
      <c r="D14" s="59">
        <v>612004.0</v>
      </c>
      <c r="I14" s="33"/>
      <c r="J14" s="60" t="s">
        <v>129</v>
      </c>
      <c r="K14" s="61">
        <f>SUM(C94:C100)/SUM(D94:D100)</f>
        <v>17.88293034</v>
      </c>
      <c r="L14" s="33"/>
      <c r="M14" s="36"/>
    </row>
    <row r="15" ht="13.5" customHeight="1">
      <c r="A15" s="54" t="s">
        <v>15</v>
      </c>
      <c r="B15" s="54" t="s">
        <v>36</v>
      </c>
      <c r="C15" s="55">
        <f>'Continuity I'!C15*'Continuity I'!D15</f>
        <v>4516556</v>
      </c>
      <c r="D15" s="56">
        <v>205298.0</v>
      </c>
      <c r="I15" s="33"/>
      <c r="J15" s="62" t="s">
        <v>137</v>
      </c>
      <c r="K15" s="61">
        <f>SUM(C101:C109)/SUM(D101:D109)</f>
        <v>18.12098655</v>
      </c>
      <c r="L15" s="33"/>
      <c r="M15" s="36"/>
    </row>
    <row r="16" ht="13.5" customHeight="1">
      <c r="A16" s="57" t="s">
        <v>15</v>
      </c>
      <c r="B16" s="57" t="s">
        <v>37</v>
      </c>
      <c r="C16" s="58">
        <f>'Continuity I'!C16*'Continuity I'!D16</f>
        <v>10857748</v>
      </c>
      <c r="D16" s="59">
        <v>493534.0</v>
      </c>
      <c r="I16" s="33"/>
      <c r="J16" s="60" t="s">
        <v>147</v>
      </c>
      <c r="K16" s="61">
        <f>SUM(C110:C113)/SUM(D110:D113)</f>
        <v>14.06131645</v>
      </c>
      <c r="L16" s="33"/>
      <c r="M16" s="36"/>
    </row>
    <row r="17" ht="13.5" customHeight="1">
      <c r="A17" s="54" t="s">
        <v>15</v>
      </c>
      <c r="B17" s="54" t="s">
        <v>38</v>
      </c>
      <c r="C17" s="55">
        <f>'Continuity I'!C17*'Continuity I'!D17</f>
        <v>8472780</v>
      </c>
      <c r="D17" s="56">
        <v>706065.0</v>
      </c>
      <c r="I17" s="33"/>
      <c r="J17" s="62" t="s">
        <v>152</v>
      </c>
      <c r="K17" s="61">
        <f>SUM(C114:C130)/SUM(D114:D130)</f>
        <v>18.12752261</v>
      </c>
      <c r="L17" s="33"/>
      <c r="M17" s="36"/>
    </row>
    <row r="18" ht="13.5" customHeight="1">
      <c r="A18" s="57" t="s">
        <v>15</v>
      </c>
      <c r="B18" s="57" t="s">
        <v>39</v>
      </c>
      <c r="C18" s="58">
        <f>'Continuity I'!C18*'Continuity I'!D18</f>
        <v>12713814</v>
      </c>
      <c r="D18" s="59">
        <v>706323.0</v>
      </c>
      <c r="I18" s="33"/>
      <c r="J18" s="60" t="s">
        <v>169</v>
      </c>
      <c r="K18" s="61">
        <f>SUM(C131:C137)/SUM(D131:D137)</f>
        <v>17.36831131</v>
      </c>
      <c r="L18" s="33"/>
      <c r="M18" s="36"/>
    </row>
    <row r="19" ht="13.5" customHeight="1">
      <c r="A19" s="54" t="s">
        <v>15</v>
      </c>
      <c r="B19" s="54" t="s">
        <v>40</v>
      </c>
      <c r="C19" s="55">
        <f>'Continuity I'!C19*'Continuity I'!D19</f>
        <v>14458784</v>
      </c>
      <c r="D19" s="56">
        <v>903674.0</v>
      </c>
      <c r="I19" s="33"/>
      <c r="J19" s="62" t="s">
        <v>177</v>
      </c>
      <c r="K19" s="61">
        <f>SUM(C138:C147)/SUM(D138:D147)</f>
        <v>18.94380979</v>
      </c>
      <c r="L19" s="33"/>
      <c r="M19" s="36"/>
    </row>
    <row r="20" ht="13.5" customHeight="1">
      <c r="A20" s="57" t="s">
        <v>15</v>
      </c>
      <c r="B20" s="57" t="s">
        <v>41</v>
      </c>
      <c r="C20" s="58">
        <f>'Continuity I'!C20*'Continuity I'!D20</f>
        <v>15722841</v>
      </c>
      <c r="D20" s="59">
        <v>924873.0</v>
      </c>
      <c r="I20" s="33"/>
      <c r="J20" s="60" t="s">
        <v>187</v>
      </c>
      <c r="K20" s="61">
        <f>SUM(C148:C151)/SUM(D148:D151)</f>
        <v>18.14480752</v>
      </c>
      <c r="L20" s="33"/>
      <c r="M20" s="36"/>
    </row>
    <row r="21" ht="13.5" customHeight="1">
      <c r="A21" s="54" t="s">
        <v>15</v>
      </c>
      <c r="B21" s="54" t="s">
        <v>42</v>
      </c>
      <c r="C21" s="55">
        <f>'Continuity I'!C21*'Continuity I'!D21</f>
        <v>18609379</v>
      </c>
      <c r="D21" s="56">
        <v>979441.0</v>
      </c>
      <c r="I21" s="33"/>
      <c r="J21" s="33"/>
      <c r="K21" s="33"/>
      <c r="L21" s="33"/>
      <c r="M21" s="36"/>
    </row>
    <row r="22" ht="13.5" customHeight="1">
      <c r="A22" s="57" t="s">
        <v>15</v>
      </c>
      <c r="B22" s="57" t="s">
        <v>43</v>
      </c>
      <c r="C22" s="58">
        <f>'Continuity I'!C22*'Continuity I'!D22</f>
        <v>7302729</v>
      </c>
      <c r="D22" s="59">
        <v>347749.0</v>
      </c>
    </row>
    <row r="23" ht="13.5" customHeight="1">
      <c r="A23" s="54" t="s">
        <v>15</v>
      </c>
      <c r="B23" s="54" t="s">
        <v>44</v>
      </c>
      <c r="C23" s="55">
        <f>'Continuity I'!C23*'Continuity I'!D23</f>
        <v>17364220</v>
      </c>
      <c r="D23" s="56">
        <v>868211.0</v>
      </c>
    </row>
    <row r="24" ht="13.5" customHeight="1">
      <c r="A24" s="57" t="s">
        <v>15</v>
      </c>
      <c r="B24" s="57" t="s">
        <v>45</v>
      </c>
      <c r="C24" s="58">
        <f>'Continuity I'!C24*'Continuity I'!D24</f>
        <v>2599800</v>
      </c>
      <c r="D24" s="59">
        <v>173320.0</v>
      </c>
    </row>
    <row r="25" ht="13.5" customHeight="1">
      <c r="A25" s="54" t="s">
        <v>15</v>
      </c>
      <c r="B25" s="54" t="s">
        <v>47</v>
      </c>
      <c r="C25" s="55">
        <f>'Continuity I'!C25*'Continuity I'!D25</f>
        <v>1173130</v>
      </c>
      <c r="D25" s="56">
        <v>83795.0</v>
      </c>
      <c r="J25" s="21"/>
    </row>
    <row r="26" ht="13.5" customHeight="1">
      <c r="A26" s="57" t="s">
        <v>48</v>
      </c>
      <c r="B26" s="57" t="s">
        <v>48</v>
      </c>
      <c r="C26" s="58">
        <f>'Continuity I'!C26*'Continuity I'!D26</f>
        <v>10195458</v>
      </c>
      <c r="D26" s="59">
        <v>784266.0</v>
      </c>
      <c r="I26" s="4"/>
      <c r="J26" s="4"/>
      <c r="K26" s="4"/>
      <c r="L26" s="4"/>
      <c r="M26" s="4"/>
      <c r="N26" s="4"/>
      <c r="O26" s="4"/>
      <c r="P26" s="4"/>
    </row>
    <row r="27" ht="13.5" customHeight="1">
      <c r="A27" s="54" t="s">
        <v>48</v>
      </c>
      <c r="B27" s="54" t="s">
        <v>53</v>
      </c>
      <c r="C27" s="55">
        <f>'Continuity I'!C27*'Continuity I'!D27</f>
        <v>14455833</v>
      </c>
      <c r="D27" s="56">
        <v>688373.0</v>
      </c>
      <c r="I27" s="4"/>
      <c r="J27" s="4"/>
      <c r="K27" s="4"/>
      <c r="L27" s="4"/>
      <c r="M27" s="4"/>
      <c r="N27" s="4"/>
      <c r="O27" s="4"/>
      <c r="P27" s="4"/>
    </row>
    <row r="28" ht="13.5" customHeight="1">
      <c r="A28" s="57" t="s">
        <v>48</v>
      </c>
      <c r="B28" s="57" t="s">
        <v>55</v>
      </c>
      <c r="C28" s="58">
        <f>'Continuity I'!C28*'Continuity I'!D28</f>
        <v>13939965</v>
      </c>
      <c r="D28" s="59">
        <v>929331.0</v>
      </c>
      <c r="I28" s="4"/>
      <c r="J28" s="4"/>
      <c r="K28" s="4"/>
      <c r="L28" s="4"/>
      <c r="M28" s="4"/>
      <c r="N28" s="4"/>
      <c r="O28" s="4"/>
      <c r="P28" s="4"/>
    </row>
    <row r="29" ht="13.5" customHeight="1">
      <c r="A29" s="54" t="s">
        <v>48</v>
      </c>
      <c r="B29" s="54" t="s">
        <v>56</v>
      </c>
      <c r="C29" s="55">
        <f>'Continuity I'!C29*'Continuity I'!D29</f>
        <v>5688168</v>
      </c>
      <c r="D29" s="56">
        <v>237007.0</v>
      </c>
    </row>
    <row r="30" ht="13.5" customHeight="1">
      <c r="A30" s="57" t="s">
        <v>48</v>
      </c>
      <c r="B30" s="57" t="s">
        <v>57</v>
      </c>
      <c r="C30" s="58">
        <f>'Continuity I'!C30*'Continuity I'!D30</f>
        <v>11504480</v>
      </c>
      <c r="D30" s="59">
        <v>884960.0</v>
      </c>
    </row>
    <row r="31" ht="13.5" customHeight="1">
      <c r="A31" s="54" t="s">
        <v>48</v>
      </c>
      <c r="B31" s="54" t="s">
        <v>58</v>
      </c>
      <c r="C31" s="55">
        <f>'Continuity I'!C31*'Continuity I'!D31</f>
        <v>19206196</v>
      </c>
      <c r="D31" s="56">
        <v>835052.0</v>
      </c>
    </row>
    <row r="32" ht="13.5" customHeight="1">
      <c r="A32" s="57" t="s">
        <v>48</v>
      </c>
      <c r="B32" s="57" t="s">
        <v>59</v>
      </c>
      <c r="C32" s="58">
        <f>'Continuity I'!C32*'Continuity I'!D32</f>
        <v>16778376</v>
      </c>
      <c r="D32" s="59">
        <v>932132.0</v>
      </c>
    </row>
    <row r="33" ht="13.5" customHeight="1">
      <c r="A33" s="54" t="s">
        <v>48</v>
      </c>
      <c r="B33" s="54" t="s">
        <v>60</v>
      </c>
      <c r="C33" s="55">
        <f>'Continuity I'!C33*'Continuity I'!D33</f>
        <v>1217083</v>
      </c>
      <c r="D33" s="56">
        <v>64057.0</v>
      </c>
    </row>
    <row r="34" ht="13.5" customHeight="1">
      <c r="A34" s="57" t="s">
        <v>48</v>
      </c>
      <c r="B34" s="57" t="s">
        <v>61</v>
      </c>
      <c r="C34" s="58">
        <f>'Continuity I'!C34*'Continuity I'!D34</f>
        <v>2621997</v>
      </c>
      <c r="D34" s="59">
        <v>124857.0</v>
      </c>
    </row>
    <row r="35" ht="13.5" customHeight="1">
      <c r="A35" s="54" t="s">
        <v>48</v>
      </c>
      <c r="B35" s="54" t="s">
        <v>62</v>
      </c>
      <c r="C35" s="55">
        <f>'Continuity I'!C35*'Continuity I'!D35</f>
        <v>6729768</v>
      </c>
      <c r="D35" s="56">
        <v>280407.0</v>
      </c>
    </row>
    <row r="36" ht="13.5" customHeight="1">
      <c r="A36" s="57" t="s">
        <v>48</v>
      </c>
      <c r="B36" s="57" t="s">
        <v>64</v>
      </c>
      <c r="C36" s="58">
        <f>'Continuity I'!C36*'Continuity I'!D36</f>
        <v>1460866</v>
      </c>
      <c r="D36" s="59">
        <v>66403.0</v>
      </c>
    </row>
    <row r="37" ht="13.5" customHeight="1">
      <c r="A37" s="54" t="s">
        <v>48</v>
      </c>
      <c r="B37" s="54" t="s">
        <v>65</v>
      </c>
      <c r="C37" s="55">
        <f>'Continuity I'!C37*'Continuity I'!D37</f>
        <v>6622632</v>
      </c>
      <c r="D37" s="56">
        <v>275943.0</v>
      </c>
    </row>
    <row r="38" ht="13.5" customHeight="1">
      <c r="A38" s="57" t="s">
        <v>48</v>
      </c>
      <c r="B38" s="57" t="s">
        <v>66</v>
      </c>
      <c r="C38" s="58">
        <f>'Continuity I'!C38*'Continuity I'!D38</f>
        <v>10632571</v>
      </c>
      <c r="D38" s="59">
        <v>559609.0</v>
      </c>
    </row>
    <row r="39" ht="13.5" customHeight="1">
      <c r="A39" s="54" t="s">
        <v>48</v>
      </c>
      <c r="B39" s="54" t="s">
        <v>67</v>
      </c>
      <c r="C39" s="55">
        <f>'Continuity I'!C39*'Continuity I'!D39</f>
        <v>16209864</v>
      </c>
      <c r="D39" s="56">
        <v>900548.0</v>
      </c>
    </row>
    <row r="40" ht="13.5" customHeight="1">
      <c r="A40" s="57" t="s">
        <v>48</v>
      </c>
      <c r="B40" s="57" t="s">
        <v>68</v>
      </c>
      <c r="C40" s="58">
        <f>'Continuity I'!C40*'Continuity I'!D40</f>
        <v>9041850</v>
      </c>
      <c r="D40" s="59">
        <v>602790.0</v>
      </c>
    </row>
    <row r="41" ht="13.5" customHeight="1">
      <c r="A41" s="54" t="s">
        <v>48</v>
      </c>
      <c r="B41" s="54" t="s">
        <v>69</v>
      </c>
      <c r="C41" s="55">
        <f>'Continuity I'!C41*'Continuity I'!D41</f>
        <v>2726115</v>
      </c>
      <c r="D41" s="56">
        <v>181741.0</v>
      </c>
    </row>
    <row r="42" ht="13.5" customHeight="1">
      <c r="A42" s="57" t="s">
        <v>48</v>
      </c>
      <c r="B42" s="57" t="s">
        <v>70</v>
      </c>
      <c r="C42" s="58">
        <f>'Continuity I'!C42*'Continuity I'!D42</f>
        <v>10702042</v>
      </c>
      <c r="D42" s="59">
        <v>823234.0</v>
      </c>
    </row>
    <row r="43" ht="13.5" customHeight="1">
      <c r="A43" s="54" t="s">
        <v>71</v>
      </c>
      <c r="B43" s="54" t="s">
        <v>71</v>
      </c>
      <c r="C43" s="55">
        <f>'Continuity I'!C43*'Continuity I'!D43</f>
        <v>18298014</v>
      </c>
      <c r="D43" s="56">
        <v>871334.0</v>
      </c>
    </row>
    <row r="44" ht="13.5" customHeight="1">
      <c r="A44" s="57" t="s">
        <v>71</v>
      </c>
      <c r="B44" s="57" t="s">
        <v>76</v>
      </c>
      <c r="C44" s="58">
        <f>'Continuity I'!C44*'Continuity I'!D44</f>
        <v>7022050</v>
      </c>
      <c r="D44" s="59">
        <v>501575.0</v>
      </c>
    </row>
    <row r="45" ht="13.5" customHeight="1">
      <c r="A45" s="54" t="s">
        <v>71</v>
      </c>
      <c r="B45" s="54" t="s">
        <v>77</v>
      </c>
      <c r="C45" s="55">
        <f>'Continuity I'!C45*'Continuity I'!D45</f>
        <v>4503170</v>
      </c>
      <c r="D45" s="56">
        <v>195790.0</v>
      </c>
    </row>
    <row r="46" ht="13.5" customHeight="1">
      <c r="A46" s="57" t="s">
        <v>71</v>
      </c>
      <c r="B46" s="57" t="s">
        <v>78</v>
      </c>
      <c r="C46" s="58">
        <f>'Continuity I'!C46*'Continuity I'!D46</f>
        <v>307154</v>
      </c>
      <c r="D46" s="59">
        <v>16166.0</v>
      </c>
    </row>
    <row r="47" ht="13.5" customHeight="1">
      <c r="A47" s="54" t="s">
        <v>71</v>
      </c>
      <c r="B47" s="54" t="s">
        <v>79</v>
      </c>
      <c r="C47" s="55">
        <f>'Continuity I'!C47*'Continuity I'!D47</f>
        <v>6790536</v>
      </c>
      <c r="D47" s="56">
        <v>282939.0</v>
      </c>
    </row>
    <row r="48" ht="13.5" customHeight="1">
      <c r="A48" s="57" t="s">
        <v>71</v>
      </c>
      <c r="B48" s="57" t="s">
        <v>80</v>
      </c>
      <c r="C48" s="58">
        <f>'Continuity I'!C48*'Continuity I'!D48</f>
        <v>2898598</v>
      </c>
      <c r="D48" s="59">
        <v>126026.0</v>
      </c>
    </row>
    <row r="49" ht="13.5" customHeight="1">
      <c r="A49" s="54" t="s">
        <v>71</v>
      </c>
      <c r="B49" s="54" t="s">
        <v>81</v>
      </c>
      <c r="C49" s="55">
        <f>'Continuity I'!C49*'Continuity I'!D49</f>
        <v>2518719</v>
      </c>
      <c r="D49" s="56">
        <v>119939.0</v>
      </c>
    </row>
    <row r="50" ht="13.5" customHeight="1">
      <c r="A50" s="57" t="s">
        <v>71</v>
      </c>
      <c r="B50" s="57" t="s">
        <v>82</v>
      </c>
      <c r="C50" s="58">
        <f>'Continuity I'!C50*'Continuity I'!D50</f>
        <v>447694</v>
      </c>
      <c r="D50" s="59">
        <v>34438.0</v>
      </c>
    </row>
    <row r="51" ht="13.5" customHeight="1">
      <c r="A51" s="54" t="s">
        <v>71</v>
      </c>
      <c r="B51" s="54" t="s">
        <v>83</v>
      </c>
      <c r="C51" s="55">
        <f>'Continuity I'!C51*'Continuity I'!D51</f>
        <v>2656710</v>
      </c>
      <c r="D51" s="56">
        <v>189765.0</v>
      </c>
    </row>
    <row r="52" ht="13.5" customHeight="1">
      <c r="A52" s="57" t="s">
        <v>84</v>
      </c>
      <c r="B52" s="57" t="s">
        <v>85</v>
      </c>
      <c r="C52" s="58">
        <f>'Continuity I'!C52*'Continuity I'!D52</f>
        <v>190935</v>
      </c>
      <c r="D52" s="59">
        <v>12729.0</v>
      </c>
    </row>
    <row r="53" ht="13.5" customHeight="1">
      <c r="A53" s="54" t="s">
        <v>84</v>
      </c>
      <c r="B53" s="54" t="s">
        <v>86</v>
      </c>
      <c r="C53" s="55">
        <f>'Continuity I'!C53*'Continuity I'!D53</f>
        <v>550872</v>
      </c>
      <c r="D53" s="56">
        <v>26232.0</v>
      </c>
    </row>
    <row r="54" ht="13.5" customHeight="1">
      <c r="A54" s="57" t="s">
        <v>84</v>
      </c>
      <c r="B54" s="57" t="s">
        <v>87</v>
      </c>
      <c r="C54" s="58">
        <f>'Continuity I'!C54*'Continuity I'!D54</f>
        <v>17280000</v>
      </c>
      <c r="D54" s="59">
        <v>960000.0</v>
      </c>
    </row>
    <row r="55" ht="13.5" customHeight="1">
      <c r="A55" s="54" t="s">
        <v>84</v>
      </c>
      <c r="B55" s="54" t="s">
        <v>88</v>
      </c>
      <c r="C55" s="55">
        <f>'Continuity I'!C55*'Continuity I'!D55</f>
        <v>14952816</v>
      </c>
      <c r="D55" s="56">
        <v>623034.0</v>
      </c>
    </row>
    <row r="56" ht="13.5" customHeight="1">
      <c r="A56" s="57" t="s">
        <v>84</v>
      </c>
      <c r="B56" s="57" t="s">
        <v>89</v>
      </c>
      <c r="C56" s="58">
        <f>'Continuity I'!C56*'Continuity I'!D56</f>
        <v>7175130</v>
      </c>
      <c r="D56" s="59">
        <v>478342.0</v>
      </c>
    </row>
    <row r="57" ht="13.5" customHeight="1">
      <c r="A57" s="54" t="s">
        <v>84</v>
      </c>
      <c r="B57" s="54" t="s">
        <v>90</v>
      </c>
      <c r="C57" s="55">
        <f>'Continuity I'!C57*'Continuity I'!D57</f>
        <v>11839880</v>
      </c>
      <c r="D57" s="56">
        <v>910760.0</v>
      </c>
    </row>
    <row r="58" ht="13.5" customHeight="1">
      <c r="A58" s="57" t="s">
        <v>84</v>
      </c>
      <c r="B58" s="57" t="s">
        <v>91</v>
      </c>
      <c r="C58" s="58">
        <f>'Continuity I'!C58*'Continuity I'!D58</f>
        <v>17609472</v>
      </c>
      <c r="D58" s="59">
        <v>733728.0</v>
      </c>
    </row>
    <row r="59" ht="13.5" customHeight="1">
      <c r="A59" s="54" t="s">
        <v>84</v>
      </c>
      <c r="B59" s="54" t="s">
        <v>92</v>
      </c>
      <c r="C59" s="55">
        <f>'Continuity I'!C59*'Continuity I'!D59</f>
        <v>14093100</v>
      </c>
      <c r="D59" s="56">
        <v>704655.0</v>
      </c>
    </row>
    <row r="60" ht="13.5" customHeight="1">
      <c r="A60" s="57" t="s">
        <v>84</v>
      </c>
      <c r="B60" s="57" t="s">
        <v>93</v>
      </c>
      <c r="C60" s="58">
        <f>'Continuity I'!C60*'Continuity I'!D60</f>
        <v>8790222</v>
      </c>
      <c r="D60" s="59">
        <v>418582.0</v>
      </c>
    </row>
    <row r="61" ht="13.5" customHeight="1">
      <c r="A61" s="54" t="s">
        <v>84</v>
      </c>
      <c r="B61" s="54" t="s">
        <v>94</v>
      </c>
      <c r="C61" s="55">
        <f>'Continuity I'!C61*'Continuity I'!D61</f>
        <v>19718498</v>
      </c>
      <c r="D61" s="56">
        <v>857326.0</v>
      </c>
    </row>
    <row r="62" ht="13.5" customHeight="1">
      <c r="A62" s="57" t="s">
        <v>84</v>
      </c>
      <c r="B62" s="57" t="s">
        <v>95</v>
      </c>
      <c r="C62" s="58">
        <f>'Continuity I'!C62*'Continuity I'!D62</f>
        <v>9397168</v>
      </c>
      <c r="D62" s="59">
        <v>587323.0</v>
      </c>
    </row>
    <row r="63" ht="13.5" customHeight="1">
      <c r="A63" s="54" t="s">
        <v>84</v>
      </c>
      <c r="B63" s="54" t="s">
        <v>96</v>
      </c>
      <c r="C63" s="55">
        <f>'Continuity I'!C63*'Continuity I'!D63</f>
        <v>12487888</v>
      </c>
      <c r="D63" s="56">
        <v>780493.0</v>
      </c>
    </row>
    <row r="64" ht="13.5" customHeight="1">
      <c r="A64" s="57" t="s">
        <v>84</v>
      </c>
      <c r="B64" s="57" t="s">
        <v>97</v>
      </c>
      <c r="C64" s="58">
        <f>'Continuity I'!C64*'Continuity I'!D64</f>
        <v>7851000</v>
      </c>
      <c r="D64" s="59">
        <v>327125.0</v>
      </c>
    </row>
    <row r="65" ht="13.5" customHeight="1">
      <c r="A65" s="54" t="s">
        <v>98</v>
      </c>
      <c r="B65" s="54" t="s">
        <v>99</v>
      </c>
      <c r="C65" s="55">
        <f>'Continuity I'!C65*'Continuity I'!D65</f>
        <v>14417613</v>
      </c>
      <c r="D65" s="56">
        <v>686553.0</v>
      </c>
    </row>
    <row r="66" ht="13.5" customHeight="1">
      <c r="A66" s="57" t="s">
        <v>98</v>
      </c>
      <c r="B66" s="57" t="s">
        <v>100</v>
      </c>
      <c r="C66" s="58">
        <f>'Continuity I'!C66*'Continuity I'!D66</f>
        <v>14214690</v>
      </c>
      <c r="D66" s="59">
        <v>947646.0</v>
      </c>
    </row>
    <row r="67" ht="13.5" customHeight="1">
      <c r="A67" s="54" t="s">
        <v>98</v>
      </c>
      <c r="B67" s="54" t="s">
        <v>101</v>
      </c>
      <c r="C67" s="55">
        <f>'Continuity I'!C67*'Continuity I'!D67</f>
        <v>4388907</v>
      </c>
      <c r="D67" s="56">
        <v>258171.0</v>
      </c>
    </row>
    <row r="68" ht="13.5" customHeight="1">
      <c r="A68" s="57" t="s">
        <v>98</v>
      </c>
      <c r="B68" s="57" t="s">
        <v>102</v>
      </c>
      <c r="C68" s="58">
        <f>'Continuity I'!C68*'Continuity I'!D68</f>
        <v>14314170</v>
      </c>
      <c r="D68" s="59">
        <v>842010.0</v>
      </c>
    </row>
    <row r="69" ht="13.5" customHeight="1">
      <c r="A69" s="54" t="s">
        <v>98</v>
      </c>
      <c r="B69" s="54" t="s">
        <v>103</v>
      </c>
      <c r="C69" s="55">
        <f>'Continuity I'!C69*'Continuity I'!D69</f>
        <v>12357790</v>
      </c>
      <c r="D69" s="56">
        <v>650410.0</v>
      </c>
    </row>
    <row r="70" ht="13.5" customHeight="1">
      <c r="A70" s="57" t="s">
        <v>98</v>
      </c>
      <c r="B70" s="57" t="s">
        <v>104</v>
      </c>
      <c r="C70" s="58">
        <f>'Continuity I'!C70*'Continuity I'!D70</f>
        <v>13147743</v>
      </c>
      <c r="D70" s="59">
        <v>626083.0</v>
      </c>
    </row>
    <row r="71" ht="13.5" customHeight="1">
      <c r="A71" s="54" t="s">
        <v>98</v>
      </c>
      <c r="B71" s="54" t="s">
        <v>105</v>
      </c>
      <c r="C71" s="55">
        <f>'Continuity I'!C71*'Continuity I'!D71</f>
        <v>17863218</v>
      </c>
      <c r="D71" s="56">
        <v>992401.0</v>
      </c>
    </row>
    <row r="72" ht="13.5" customHeight="1">
      <c r="A72" s="57" t="s">
        <v>98</v>
      </c>
      <c r="B72" s="57" t="s">
        <v>106</v>
      </c>
      <c r="C72" s="58">
        <f>'Continuity I'!C72*'Continuity I'!D72</f>
        <v>3193567</v>
      </c>
      <c r="D72" s="59">
        <v>245659.0</v>
      </c>
    </row>
    <row r="73" ht="13.5" customHeight="1">
      <c r="A73" s="54" t="s">
        <v>98</v>
      </c>
      <c r="B73" s="54" t="s">
        <v>107</v>
      </c>
      <c r="C73" s="55">
        <f>'Continuity I'!C73*'Continuity I'!D73</f>
        <v>15546630</v>
      </c>
      <c r="D73" s="56">
        <v>706665.0</v>
      </c>
    </row>
    <row r="74" ht="13.5" customHeight="1">
      <c r="A74" s="57" t="s">
        <v>98</v>
      </c>
      <c r="B74" s="57" t="s">
        <v>108</v>
      </c>
      <c r="C74" s="58">
        <f>'Continuity I'!C74*'Continuity I'!D74</f>
        <v>14634070</v>
      </c>
      <c r="D74" s="59">
        <v>665185.0</v>
      </c>
    </row>
    <row r="75" ht="13.5" customHeight="1">
      <c r="A75" s="54" t="s">
        <v>98</v>
      </c>
      <c r="B75" s="54" t="s">
        <v>109</v>
      </c>
      <c r="C75" s="55">
        <f>'Continuity I'!C75*'Continuity I'!D75</f>
        <v>3003713</v>
      </c>
      <c r="D75" s="56">
        <v>176689.0</v>
      </c>
    </row>
    <row r="76" ht="13.5" customHeight="1">
      <c r="A76" s="57" t="s">
        <v>98</v>
      </c>
      <c r="B76" s="57" t="s">
        <v>110</v>
      </c>
      <c r="C76" s="58">
        <f>'Continuity I'!C76*'Continuity I'!D76</f>
        <v>15137152</v>
      </c>
      <c r="D76" s="59">
        <v>946072.0</v>
      </c>
    </row>
    <row r="77" ht="13.5" customHeight="1">
      <c r="A77" s="54" t="s">
        <v>111</v>
      </c>
      <c r="B77" s="54" t="s">
        <v>112</v>
      </c>
      <c r="C77" s="55">
        <f>'Continuity I'!C77*'Continuity I'!D77</f>
        <v>17678816</v>
      </c>
      <c r="D77" s="56">
        <v>930464.0</v>
      </c>
    </row>
    <row r="78" ht="13.5" customHeight="1">
      <c r="A78" s="57" t="s">
        <v>111</v>
      </c>
      <c r="B78" s="57" t="s">
        <v>113</v>
      </c>
      <c r="C78" s="58">
        <f>'Continuity I'!C78*'Continuity I'!D78</f>
        <v>49434</v>
      </c>
      <c r="D78" s="59">
        <v>2247.0</v>
      </c>
    </row>
    <row r="79" ht="13.5" customHeight="1">
      <c r="A79" s="54" t="s">
        <v>111</v>
      </c>
      <c r="B79" s="54" t="s">
        <v>114</v>
      </c>
      <c r="C79" s="55">
        <f>'Continuity I'!C79*'Continuity I'!D79</f>
        <v>8012235</v>
      </c>
      <c r="D79" s="56">
        <v>381535.0</v>
      </c>
    </row>
    <row r="80" ht="13.5" customHeight="1">
      <c r="A80" s="57" t="s">
        <v>111</v>
      </c>
      <c r="B80" s="57" t="s">
        <v>115</v>
      </c>
      <c r="C80" s="58">
        <f>'Continuity I'!C80*'Continuity I'!D80</f>
        <v>18627380</v>
      </c>
      <c r="D80" s="59">
        <v>931369.0</v>
      </c>
    </row>
    <row r="81" ht="13.5" customHeight="1">
      <c r="A81" s="54" t="s">
        <v>111</v>
      </c>
      <c r="B81" s="54" t="s">
        <v>116</v>
      </c>
      <c r="C81" s="55">
        <f>'Continuity I'!C81*'Continuity I'!D81</f>
        <v>12702000</v>
      </c>
      <c r="D81" s="56">
        <v>846800.0</v>
      </c>
    </row>
    <row r="82" ht="13.5" customHeight="1">
      <c r="A82" s="57" t="s">
        <v>111</v>
      </c>
      <c r="B82" s="57" t="s">
        <v>117</v>
      </c>
      <c r="C82" s="58">
        <f>'Continuity I'!C82*'Continuity I'!D82</f>
        <v>9877854</v>
      </c>
      <c r="D82" s="59">
        <v>705561.0</v>
      </c>
    </row>
    <row r="83" ht="13.5" customHeight="1">
      <c r="A83" s="54" t="s">
        <v>111</v>
      </c>
      <c r="B83" s="54" t="s">
        <v>118</v>
      </c>
      <c r="C83" s="55">
        <f>'Continuity I'!C83*'Continuity I'!D83</f>
        <v>12529818</v>
      </c>
      <c r="D83" s="56">
        <v>894987.0</v>
      </c>
    </row>
    <row r="84" ht="13.5" customHeight="1">
      <c r="A84" s="57" t="s">
        <v>111</v>
      </c>
      <c r="B84" s="57" t="s">
        <v>119</v>
      </c>
      <c r="C84" s="58">
        <f>'Continuity I'!C84*'Continuity I'!D84</f>
        <v>5123502</v>
      </c>
      <c r="D84" s="59">
        <v>284639.0</v>
      </c>
    </row>
    <row r="85" ht="13.5" customHeight="1">
      <c r="A85" s="54" t="s">
        <v>111</v>
      </c>
      <c r="B85" s="54" t="s">
        <v>120</v>
      </c>
      <c r="C85" s="55">
        <f>'Continuity I'!C85*'Continuity I'!D85</f>
        <v>8253976</v>
      </c>
      <c r="D85" s="56">
        <v>485528.0</v>
      </c>
    </row>
    <row r="86" ht="13.5" customHeight="1">
      <c r="A86" s="57" t="s">
        <v>111</v>
      </c>
      <c r="B86" s="57" t="s">
        <v>121</v>
      </c>
      <c r="C86" s="58">
        <f>'Continuity I'!C86*'Continuity I'!D86</f>
        <v>6621900</v>
      </c>
      <c r="D86" s="59">
        <v>331095.0</v>
      </c>
    </row>
    <row r="87" ht="13.5" customHeight="1">
      <c r="A87" s="54" t="s">
        <v>111</v>
      </c>
      <c r="B87" s="54" t="s">
        <v>122</v>
      </c>
      <c r="C87" s="55">
        <f>'Continuity I'!C87*'Continuity I'!D87</f>
        <v>15156096</v>
      </c>
      <c r="D87" s="56">
        <v>947256.0</v>
      </c>
    </row>
    <row r="88" ht="13.5" customHeight="1">
      <c r="A88" s="57" t="s">
        <v>111</v>
      </c>
      <c r="B88" s="57" t="s">
        <v>123</v>
      </c>
      <c r="C88" s="58">
        <f>'Continuity I'!C88*'Continuity I'!D88</f>
        <v>16662008</v>
      </c>
      <c r="D88" s="59">
        <v>757364.0</v>
      </c>
    </row>
    <row r="89" ht="13.5" customHeight="1">
      <c r="A89" s="54" t="s">
        <v>111</v>
      </c>
      <c r="B89" s="54" t="s">
        <v>124</v>
      </c>
      <c r="C89" s="55">
        <f>'Continuity I'!C89*'Continuity I'!D89</f>
        <v>20070750</v>
      </c>
      <c r="D89" s="56">
        <v>955750.0</v>
      </c>
    </row>
    <row r="90" ht="13.5" customHeight="1">
      <c r="A90" s="57" t="s">
        <v>111</v>
      </c>
      <c r="B90" s="57" t="s">
        <v>125</v>
      </c>
      <c r="C90" s="58">
        <f>'Continuity I'!C90*'Continuity I'!D90</f>
        <v>11898393</v>
      </c>
      <c r="D90" s="59">
        <v>915261.0</v>
      </c>
    </row>
    <row r="91" ht="13.5" customHeight="1">
      <c r="A91" s="54" t="s">
        <v>111</v>
      </c>
      <c r="B91" s="54" t="s">
        <v>126</v>
      </c>
      <c r="C91" s="55">
        <f>'Continuity I'!C91*'Continuity I'!D91</f>
        <v>8949936</v>
      </c>
      <c r="D91" s="56">
        <v>372914.0</v>
      </c>
    </row>
    <row r="92" ht="13.5" customHeight="1">
      <c r="A92" s="57" t="s">
        <v>111</v>
      </c>
      <c r="B92" s="57" t="s">
        <v>127</v>
      </c>
      <c r="C92" s="58">
        <f>'Continuity I'!C92*'Continuity I'!D92</f>
        <v>19884512</v>
      </c>
      <c r="D92" s="59">
        <v>864544.0</v>
      </c>
    </row>
    <row r="93" ht="13.5" customHeight="1">
      <c r="A93" s="54" t="s">
        <v>111</v>
      </c>
      <c r="B93" s="54" t="s">
        <v>128</v>
      </c>
      <c r="C93" s="55">
        <f>'Continuity I'!C93*'Continuity I'!D93</f>
        <v>12546060</v>
      </c>
      <c r="D93" s="56">
        <v>836404.0</v>
      </c>
    </row>
    <row r="94" ht="13.5" customHeight="1">
      <c r="A94" s="57" t="s">
        <v>129</v>
      </c>
      <c r="B94" s="57" t="s">
        <v>129</v>
      </c>
      <c r="C94" s="58">
        <f>'Continuity I'!C94*'Continuity I'!D94</f>
        <v>4953344</v>
      </c>
      <c r="D94" s="59">
        <v>225152.0</v>
      </c>
    </row>
    <row r="95" ht="13.5" customHeight="1">
      <c r="A95" s="54" t="s">
        <v>130</v>
      </c>
      <c r="B95" s="54" t="s">
        <v>131</v>
      </c>
      <c r="C95" s="55">
        <f>'Continuity I'!C95*'Continuity I'!D95</f>
        <v>3037680</v>
      </c>
      <c r="D95" s="56">
        <v>189855.0</v>
      </c>
    </row>
    <row r="96" ht="13.5" customHeight="1">
      <c r="A96" s="57" t="s">
        <v>130</v>
      </c>
      <c r="B96" s="57" t="s">
        <v>132</v>
      </c>
      <c r="C96" s="58">
        <f>'Continuity I'!C96*'Continuity I'!D96</f>
        <v>15144691</v>
      </c>
      <c r="D96" s="59">
        <v>797089.0</v>
      </c>
    </row>
    <row r="97" ht="13.5" customHeight="1">
      <c r="A97" s="54" t="s">
        <v>130</v>
      </c>
      <c r="B97" s="54" t="s">
        <v>133</v>
      </c>
      <c r="C97" s="55">
        <f>'Continuity I'!C97*'Continuity I'!D97</f>
        <v>8234496</v>
      </c>
      <c r="D97" s="56">
        <v>457472.0</v>
      </c>
    </row>
    <row r="98" ht="13.5" customHeight="1">
      <c r="A98" s="57" t="s">
        <v>130</v>
      </c>
      <c r="B98" s="57" t="s">
        <v>134</v>
      </c>
      <c r="C98" s="58">
        <f>'Continuity I'!C98*'Continuity I'!D98</f>
        <v>15885786</v>
      </c>
      <c r="D98" s="59">
        <v>836094.0</v>
      </c>
    </row>
    <row r="99" ht="13.5" customHeight="1">
      <c r="A99" s="54" t="s">
        <v>130</v>
      </c>
      <c r="B99" s="54" t="s">
        <v>135</v>
      </c>
      <c r="C99" s="55">
        <f>'Continuity I'!C99*'Continuity I'!D99</f>
        <v>6351804</v>
      </c>
      <c r="D99" s="56">
        <v>529317.0</v>
      </c>
    </row>
    <row r="100" ht="13.5" customHeight="1">
      <c r="A100" s="57" t="s">
        <v>130</v>
      </c>
      <c r="B100" s="57" t="s">
        <v>136</v>
      </c>
      <c r="C100" s="58">
        <f>'Continuity I'!C100*'Continuity I'!D100</f>
        <v>6296600</v>
      </c>
      <c r="D100" s="59">
        <v>314830.0</v>
      </c>
    </row>
    <row r="101" ht="13.5" customHeight="1">
      <c r="A101" s="54" t="s">
        <v>137</v>
      </c>
      <c r="B101" s="54" t="s">
        <v>138</v>
      </c>
      <c r="C101" s="55">
        <f>'Continuity I'!C101*'Continuity I'!D101</f>
        <v>10023735</v>
      </c>
      <c r="D101" s="56">
        <v>527565.0</v>
      </c>
    </row>
    <row r="102" ht="13.5" customHeight="1">
      <c r="A102" s="57" t="s">
        <v>137</v>
      </c>
      <c r="B102" s="57" t="s">
        <v>139</v>
      </c>
      <c r="C102" s="58">
        <f>'Continuity I'!C102*'Continuity I'!D102</f>
        <v>10149858</v>
      </c>
      <c r="D102" s="59">
        <v>563881.0</v>
      </c>
    </row>
    <row r="103" ht="13.5" customHeight="1">
      <c r="A103" s="54" t="s">
        <v>137</v>
      </c>
      <c r="B103" s="54" t="s">
        <v>140</v>
      </c>
      <c r="C103" s="55">
        <f>'Continuity I'!C103*'Continuity I'!D103</f>
        <v>1669456</v>
      </c>
      <c r="D103" s="56">
        <v>104341.0</v>
      </c>
    </row>
    <row r="104" ht="13.5" customHeight="1">
      <c r="A104" s="57" t="s">
        <v>137</v>
      </c>
      <c r="B104" s="57" t="s">
        <v>141</v>
      </c>
      <c r="C104" s="58">
        <f>'Continuity I'!C104*'Continuity I'!D104</f>
        <v>11178219</v>
      </c>
      <c r="D104" s="59">
        <v>859863.0</v>
      </c>
    </row>
    <row r="105" ht="13.5" customHeight="1">
      <c r="A105" s="54" t="s">
        <v>137</v>
      </c>
      <c r="B105" s="54" t="s">
        <v>142</v>
      </c>
      <c r="C105" s="55">
        <f>'Continuity I'!C105*'Continuity I'!D105</f>
        <v>4445152</v>
      </c>
      <c r="D105" s="56">
        <v>277822.0</v>
      </c>
    </row>
    <row r="106" ht="13.5" customHeight="1">
      <c r="A106" s="57" t="s">
        <v>137</v>
      </c>
      <c r="B106" s="57" t="s">
        <v>143</v>
      </c>
      <c r="C106" s="58">
        <f>'Continuity I'!C106*'Continuity I'!D106</f>
        <v>2856634</v>
      </c>
      <c r="D106" s="59">
        <v>129847.0</v>
      </c>
    </row>
    <row r="107" ht="13.5" customHeight="1">
      <c r="A107" s="54" t="s">
        <v>137</v>
      </c>
      <c r="B107" s="54" t="s">
        <v>144</v>
      </c>
      <c r="C107" s="55">
        <f>'Continuity I'!C107*'Continuity I'!D107</f>
        <v>14737698</v>
      </c>
      <c r="D107" s="56">
        <v>818761.0</v>
      </c>
    </row>
    <row r="108" ht="13.5" customHeight="1">
      <c r="A108" s="57" t="s">
        <v>137</v>
      </c>
      <c r="B108" s="57" t="s">
        <v>145</v>
      </c>
      <c r="C108" s="58">
        <f>'Continuity I'!C108*'Continuity I'!D108</f>
        <v>18460200</v>
      </c>
      <c r="D108" s="59">
        <v>923010.0</v>
      </c>
    </row>
    <row r="109" ht="13.5" customHeight="1">
      <c r="A109" s="54" t="s">
        <v>137</v>
      </c>
      <c r="B109" s="54" t="s">
        <v>146</v>
      </c>
      <c r="C109" s="55">
        <f>'Continuity I'!C109*'Continuity I'!D109</f>
        <v>12631002</v>
      </c>
      <c r="D109" s="56">
        <v>549174.0</v>
      </c>
    </row>
    <row r="110" ht="13.5" customHeight="1">
      <c r="A110" s="57" t="s">
        <v>147</v>
      </c>
      <c r="B110" s="57" t="s">
        <v>148</v>
      </c>
      <c r="C110" s="58">
        <f>'Continuity I'!C110*'Continuity I'!D110</f>
        <v>7666992</v>
      </c>
      <c r="D110" s="59">
        <v>638916.0</v>
      </c>
    </row>
    <row r="111" ht="13.5" customHeight="1">
      <c r="A111" s="54" t="s">
        <v>147</v>
      </c>
      <c r="B111" s="54" t="s">
        <v>149</v>
      </c>
      <c r="C111" s="55">
        <f>'Continuity I'!C111*'Continuity I'!D111</f>
        <v>8939700</v>
      </c>
      <c r="D111" s="56">
        <v>595980.0</v>
      </c>
    </row>
    <row r="112" ht="13.5" customHeight="1">
      <c r="A112" s="57" t="s">
        <v>147</v>
      </c>
      <c r="B112" s="57" t="s">
        <v>150</v>
      </c>
      <c r="C112" s="58">
        <f>'Continuity I'!C112*'Continuity I'!D112</f>
        <v>3665835</v>
      </c>
      <c r="D112" s="59">
        <v>244389.0</v>
      </c>
    </row>
    <row r="113" ht="13.5" customHeight="1">
      <c r="A113" s="54" t="s">
        <v>147</v>
      </c>
      <c r="B113" s="54" t="s">
        <v>151</v>
      </c>
      <c r="C113" s="55">
        <f>'Continuity I'!C113*'Continuity I'!D113</f>
        <v>2031955</v>
      </c>
      <c r="D113" s="56">
        <v>106945.0</v>
      </c>
    </row>
    <row r="114" ht="13.5" customHeight="1">
      <c r="A114" s="57" t="s">
        <v>152</v>
      </c>
      <c r="B114" s="57" t="s">
        <v>152</v>
      </c>
      <c r="C114" s="58">
        <f>'Continuity I'!C114*'Continuity I'!D114</f>
        <v>2853956</v>
      </c>
      <c r="D114" s="59">
        <v>203854.0</v>
      </c>
    </row>
    <row r="115" ht="13.5" customHeight="1">
      <c r="A115" s="54" t="s">
        <v>152</v>
      </c>
      <c r="B115" s="54" t="s">
        <v>153</v>
      </c>
      <c r="C115" s="55">
        <f>'Continuity I'!C115*'Continuity I'!D115</f>
        <v>15672729</v>
      </c>
      <c r="D115" s="56">
        <v>681423.0</v>
      </c>
    </row>
    <row r="116" ht="13.5" customHeight="1">
      <c r="A116" s="57" t="s">
        <v>152</v>
      </c>
      <c r="B116" s="57" t="s">
        <v>154</v>
      </c>
      <c r="C116" s="58">
        <f>'Continuity I'!C116*'Continuity I'!D116</f>
        <v>7212681</v>
      </c>
      <c r="D116" s="59">
        <v>343461.0</v>
      </c>
    </row>
    <row r="117" ht="13.5" customHeight="1">
      <c r="A117" s="54" t="s">
        <v>152</v>
      </c>
      <c r="B117" s="54" t="s">
        <v>155</v>
      </c>
      <c r="C117" s="55">
        <f>'Continuity I'!C117*'Continuity I'!D117</f>
        <v>4436861</v>
      </c>
      <c r="D117" s="56">
        <v>233519.0</v>
      </c>
    </row>
    <row r="118" ht="13.5" customHeight="1">
      <c r="A118" s="57" t="s">
        <v>152</v>
      </c>
      <c r="B118" s="57" t="s">
        <v>156</v>
      </c>
      <c r="C118" s="58">
        <f>'Continuity I'!C118*'Continuity I'!D118</f>
        <v>12222912</v>
      </c>
      <c r="D118" s="59">
        <v>940224.0</v>
      </c>
    </row>
    <row r="119" ht="13.5" customHeight="1">
      <c r="A119" s="54" t="s">
        <v>152</v>
      </c>
      <c r="B119" s="54" t="s">
        <v>157</v>
      </c>
      <c r="C119" s="55">
        <f>'Continuity I'!C119*'Continuity I'!D119</f>
        <v>1119936</v>
      </c>
      <c r="D119" s="56">
        <v>93328.0</v>
      </c>
    </row>
    <row r="120" ht="13.5" customHeight="1">
      <c r="A120" s="57" t="s">
        <v>152</v>
      </c>
      <c r="B120" s="57" t="s">
        <v>158</v>
      </c>
      <c r="C120" s="58">
        <f>'Continuity I'!C120*'Continuity I'!D120</f>
        <v>18144120</v>
      </c>
      <c r="D120" s="59">
        <v>756005.0</v>
      </c>
    </row>
    <row r="121" ht="13.5" customHeight="1">
      <c r="A121" s="54" t="s">
        <v>152</v>
      </c>
      <c r="B121" s="54" t="s">
        <v>159</v>
      </c>
      <c r="C121" s="55">
        <f>'Continuity I'!C121*'Continuity I'!D121</f>
        <v>17558090</v>
      </c>
      <c r="D121" s="56">
        <v>798095.0</v>
      </c>
    </row>
    <row r="122" ht="13.5" customHeight="1">
      <c r="A122" s="57" t="s">
        <v>152</v>
      </c>
      <c r="B122" s="57" t="s">
        <v>160</v>
      </c>
      <c r="C122" s="58">
        <f>'Continuity I'!C122*'Continuity I'!D122</f>
        <v>15487625</v>
      </c>
      <c r="D122" s="59">
        <v>673375.0</v>
      </c>
    </row>
    <row r="123" ht="13.5" customHeight="1">
      <c r="A123" s="54" t="s">
        <v>152</v>
      </c>
      <c r="B123" s="54" t="s">
        <v>161</v>
      </c>
      <c r="C123" s="55">
        <f>'Continuity I'!C123*'Continuity I'!D123</f>
        <v>13909412</v>
      </c>
      <c r="D123" s="56">
        <v>632246.0</v>
      </c>
    </row>
    <row r="124" ht="13.5" customHeight="1">
      <c r="A124" s="57" t="s">
        <v>152</v>
      </c>
      <c r="B124" s="57" t="s">
        <v>162</v>
      </c>
      <c r="C124" s="58">
        <f>'Continuity I'!C124*'Continuity I'!D124</f>
        <v>15451220</v>
      </c>
      <c r="D124" s="59">
        <v>772561.0</v>
      </c>
    </row>
    <row r="125" ht="13.5" customHeight="1">
      <c r="A125" s="54" t="s">
        <v>152</v>
      </c>
      <c r="B125" s="54" t="s">
        <v>163</v>
      </c>
      <c r="C125" s="55">
        <f>'Continuity I'!C125*'Continuity I'!D125</f>
        <v>4200336</v>
      </c>
      <c r="D125" s="56">
        <v>300024.0</v>
      </c>
    </row>
    <row r="126" ht="13.5" customHeight="1">
      <c r="A126" s="57" t="s">
        <v>152</v>
      </c>
      <c r="B126" s="57" t="s">
        <v>164</v>
      </c>
      <c r="C126" s="58">
        <f>'Continuity I'!C126*'Continuity I'!D126</f>
        <v>8100040</v>
      </c>
      <c r="D126" s="59">
        <v>623080.0</v>
      </c>
    </row>
    <row r="127" ht="13.5" customHeight="1">
      <c r="A127" s="54" t="s">
        <v>152</v>
      </c>
      <c r="B127" s="54" t="s">
        <v>165</v>
      </c>
      <c r="C127" s="55">
        <f>'Continuity I'!C127*'Continuity I'!D127</f>
        <v>12831360</v>
      </c>
      <c r="D127" s="56">
        <v>855424.0</v>
      </c>
    </row>
    <row r="128" ht="13.5" customHeight="1">
      <c r="A128" s="57" t="s">
        <v>152</v>
      </c>
      <c r="B128" s="57" t="s">
        <v>166</v>
      </c>
      <c r="C128" s="58">
        <f>'Continuity I'!C128*'Continuity I'!D128</f>
        <v>3473388</v>
      </c>
      <c r="D128" s="59">
        <v>192966.0</v>
      </c>
    </row>
    <row r="129" ht="13.5" customHeight="1">
      <c r="A129" s="54" t="s">
        <v>152</v>
      </c>
      <c r="B129" s="54" t="s">
        <v>167</v>
      </c>
      <c r="C129" s="55">
        <f>'Continuity I'!C129*'Continuity I'!D129</f>
        <v>6656388</v>
      </c>
      <c r="D129" s="56">
        <v>554699.0</v>
      </c>
    </row>
    <row r="130" ht="13.5" customHeight="1">
      <c r="A130" s="57" t="s">
        <v>152</v>
      </c>
      <c r="B130" s="57" t="s">
        <v>168</v>
      </c>
      <c r="C130" s="58">
        <f>'Continuity I'!C130*'Continuity I'!D130</f>
        <v>6212401</v>
      </c>
      <c r="D130" s="59">
        <v>477877.0</v>
      </c>
    </row>
    <row r="131" ht="13.5" customHeight="1">
      <c r="A131" s="54" t="s">
        <v>169</v>
      </c>
      <c r="B131" s="54" t="s">
        <v>169</v>
      </c>
      <c r="C131" s="55">
        <f>'Continuity I'!C131*'Continuity I'!D131</f>
        <v>8393040</v>
      </c>
      <c r="D131" s="56">
        <v>524565.0</v>
      </c>
    </row>
    <row r="132" ht="13.5" customHeight="1">
      <c r="A132" s="57" t="s">
        <v>170</v>
      </c>
      <c r="B132" s="57" t="s">
        <v>171</v>
      </c>
      <c r="C132" s="58">
        <f>'Continuity I'!C132*'Continuity I'!D132</f>
        <v>4206068</v>
      </c>
      <c r="D132" s="59">
        <v>221372.0</v>
      </c>
    </row>
    <row r="133" ht="13.5" customHeight="1">
      <c r="A133" s="54" t="s">
        <v>170</v>
      </c>
      <c r="B133" s="54" t="s">
        <v>172</v>
      </c>
      <c r="C133" s="55">
        <f>'Continuity I'!C133*'Continuity I'!D133</f>
        <v>17819644</v>
      </c>
      <c r="D133" s="56">
        <v>937876.0</v>
      </c>
    </row>
    <row r="134" ht="13.5" customHeight="1">
      <c r="A134" s="57" t="s">
        <v>170</v>
      </c>
      <c r="B134" s="57" t="s">
        <v>173</v>
      </c>
      <c r="C134" s="58">
        <f>'Continuity I'!C134*'Continuity I'!D134</f>
        <v>2083488</v>
      </c>
      <c r="D134" s="59">
        <v>173624.0</v>
      </c>
    </row>
    <row r="135" ht="13.5" customHeight="1">
      <c r="A135" s="54" t="s">
        <v>170</v>
      </c>
      <c r="B135" s="54" t="s">
        <v>174</v>
      </c>
      <c r="C135" s="55">
        <f>'Continuity I'!C135*'Continuity I'!D135</f>
        <v>699363</v>
      </c>
      <c r="D135" s="56">
        <v>33303.0</v>
      </c>
    </row>
    <row r="136" ht="13.5" customHeight="1">
      <c r="A136" s="57" t="s">
        <v>170</v>
      </c>
      <c r="B136" s="57" t="s">
        <v>175</v>
      </c>
      <c r="C136" s="58">
        <f>'Continuity I'!C136*'Continuity I'!D136</f>
        <v>4796386</v>
      </c>
      <c r="D136" s="59">
        <v>342599.0</v>
      </c>
    </row>
    <row r="137" ht="13.5" customHeight="1">
      <c r="A137" s="54" t="s">
        <v>170</v>
      </c>
      <c r="B137" s="54" t="s">
        <v>176</v>
      </c>
      <c r="C137" s="55">
        <f>'Continuity I'!C137*'Continuity I'!D137</f>
        <v>9214639</v>
      </c>
      <c r="D137" s="56">
        <v>484981.0</v>
      </c>
    </row>
    <row r="138" ht="13.5" customHeight="1">
      <c r="A138" s="57" t="s">
        <v>177</v>
      </c>
      <c r="B138" s="57" t="s">
        <v>177</v>
      </c>
      <c r="C138" s="58">
        <f>'Continuity I'!C138*'Continuity I'!D138</f>
        <v>18339313</v>
      </c>
      <c r="D138" s="59">
        <v>965227.0</v>
      </c>
    </row>
    <row r="139" ht="13.5" customHeight="1">
      <c r="A139" s="54" t="s">
        <v>177</v>
      </c>
      <c r="B139" s="54" t="s">
        <v>178</v>
      </c>
      <c r="C139" s="55">
        <f>'Continuity I'!C139*'Continuity I'!D139</f>
        <v>15891980</v>
      </c>
      <c r="D139" s="56">
        <v>836420.0</v>
      </c>
    </row>
    <row r="140" ht="13.5" customHeight="1">
      <c r="A140" s="57" t="s">
        <v>177</v>
      </c>
      <c r="B140" s="57" t="s">
        <v>179</v>
      </c>
      <c r="C140" s="58">
        <f>'Continuity I'!C140*'Continuity I'!D140</f>
        <v>7049148</v>
      </c>
      <c r="D140" s="59">
        <v>587429.0</v>
      </c>
    </row>
    <row r="141" ht="13.5" customHeight="1">
      <c r="A141" s="54" t="s">
        <v>177</v>
      </c>
      <c r="B141" s="54" t="s">
        <v>180</v>
      </c>
      <c r="C141" s="55">
        <f>'Continuity I'!C141*'Continuity I'!D141</f>
        <v>3111340</v>
      </c>
      <c r="D141" s="56">
        <v>183020.0</v>
      </c>
    </row>
    <row r="142" ht="13.5" customHeight="1">
      <c r="A142" s="57" t="s">
        <v>177</v>
      </c>
      <c r="B142" s="57" t="s">
        <v>181</v>
      </c>
      <c r="C142" s="58">
        <f>'Continuity I'!C142*'Continuity I'!D142</f>
        <v>3332064</v>
      </c>
      <c r="D142" s="59">
        <v>138836.0</v>
      </c>
    </row>
    <row r="143" ht="13.5" customHeight="1">
      <c r="A143" s="54" t="s">
        <v>177</v>
      </c>
      <c r="B143" s="54" t="s">
        <v>182</v>
      </c>
      <c r="C143" s="55">
        <f>'Continuity I'!C143*'Continuity I'!D143</f>
        <v>5368446</v>
      </c>
      <c r="D143" s="56">
        <v>298247.0</v>
      </c>
    </row>
    <row r="144" ht="13.5" customHeight="1">
      <c r="A144" s="57" t="s">
        <v>177</v>
      </c>
      <c r="B144" s="57" t="s">
        <v>183</v>
      </c>
      <c r="C144" s="58">
        <f>'Continuity I'!C144*'Continuity I'!D144</f>
        <v>17006704</v>
      </c>
      <c r="D144" s="59">
        <v>773032.0</v>
      </c>
    </row>
    <row r="145" ht="13.5" customHeight="1">
      <c r="A145" s="54" t="s">
        <v>177</v>
      </c>
      <c r="B145" s="54" t="s">
        <v>184</v>
      </c>
      <c r="C145" s="55">
        <f>'Continuity I'!C145*'Continuity I'!D145</f>
        <v>15003849</v>
      </c>
      <c r="D145" s="56">
        <v>714469.0</v>
      </c>
    </row>
    <row r="146" ht="13.5" customHeight="1">
      <c r="A146" s="57" t="s">
        <v>177</v>
      </c>
      <c r="B146" s="57" t="s">
        <v>185</v>
      </c>
      <c r="C146" s="58">
        <f>'Continuity I'!C146*'Continuity I'!D146</f>
        <v>4788696</v>
      </c>
      <c r="D146" s="59">
        <v>199529.0</v>
      </c>
    </row>
    <row r="147" ht="13.5" customHeight="1">
      <c r="A147" s="54" t="s">
        <v>177</v>
      </c>
      <c r="B147" s="54" t="s">
        <v>186</v>
      </c>
      <c r="C147" s="55">
        <f>'Continuity I'!C147*'Continuity I'!D147</f>
        <v>3527490</v>
      </c>
      <c r="D147" s="56">
        <v>235166.0</v>
      </c>
    </row>
    <row r="148" ht="13.5" customHeight="1">
      <c r="A148" s="57" t="s">
        <v>187</v>
      </c>
      <c r="B148" s="57" t="s">
        <v>188</v>
      </c>
      <c r="C148" s="58">
        <f>'Continuity I'!C148*'Continuity I'!D148</f>
        <v>3236976</v>
      </c>
      <c r="D148" s="59">
        <v>134874.0</v>
      </c>
    </row>
    <row r="149" ht="13.5" customHeight="1">
      <c r="A149" s="54" t="s">
        <v>187</v>
      </c>
      <c r="B149" s="54" t="s">
        <v>189</v>
      </c>
      <c r="C149" s="55">
        <f>'Continuity I'!C149*'Continuity I'!D149</f>
        <v>5631040</v>
      </c>
      <c r="D149" s="56">
        <v>281552.0</v>
      </c>
    </row>
    <row r="150" ht="13.5" customHeight="1">
      <c r="A150" s="57" t="s">
        <v>187</v>
      </c>
      <c r="B150" s="57" t="s">
        <v>190</v>
      </c>
      <c r="C150" s="58">
        <f>'Continuity I'!C150*'Continuity I'!D150</f>
        <v>1665660</v>
      </c>
      <c r="D150" s="59">
        <v>72420.0</v>
      </c>
    </row>
    <row r="151" ht="13.5" customHeight="1">
      <c r="A151" s="54" t="s">
        <v>187</v>
      </c>
      <c r="B151" s="54" t="s">
        <v>191</v>
      </c>
      <c r="C151" s="55">
        <f>'Continuity I'!C151*'Continuity I'!D151</f>
        <v>5619376</v>
      </c>
      <c r="D151" s="56">
        <v>401384.0</v>
      </c>
    </row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I5:L7"/>
    <mergeCell ref="N7:O8"/>
    <mergeCell ref="N9:O1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