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Default Extension="docx" ContentType="application/vnd.openxmlformats-officedocument.wordprocessingml.documen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480" windowHeight="8205"/>
  </bookViews>
  <sheets>
    <sheet name="Hoja1" sheetId="1" r:id="rId1"/>
    <sheet name="Hoja2" sheetId="2" r:id="rId2"/>
    <sheet name="Hoja3" sheetId="3" r:id="rId3"/>
  </sheets>
  <definedNames>
    <definedName name="_GoBack" localSheetId="0">Hoja1!#REF!</definedName>
    <definedName name="Y__e_0_227_X___2_153">Hoja1!#REF!</definedName>
  </definedName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2"/>
  <c r="B43" l="1"/>
  <c r="A43"/>
  <c r="F43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2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2"/>
  <c r="D2" s="1"/>
  <c r="D43" l="1"/>
  <c r="E43"/>
  <c r="C43"/>
</calcChain>
</file>

<file path=xl/sharedStrings.xml><?xml version="1.0" encoding="utf-8"?>
<sst xmlns="http://schemas.openxmlformats.org/spreadsheetml/2006/main" count="9" uniqueCount="9">
  <si>
    <t>(X.Y)</t>
  </si>
  <si>
    <r>
      <t>(X</t>
    </r>
    <r>
      <rPr>
        <sz val="11"/>
        <color theme="1"/>
        <rFont val="Calibri"/>
        <family val="2"/>
      </rPr>
      <t>^2)</t>
    </r>
  </si>
  <si>
    <t>Ln Casos (Y)</t>
  </si>
  <si>
    <t>Días(X)</t>
  </si>
  <si>
    <t>(X.lnY)</t>
  </si>
  <si>
    <t>Casos(Y)</t>
  </si>
  <si>
    <r>
      <t xml:space="preserve">Y= e </t>
    </r>
    <r>
      <rPr>
        <vertAlign val="superscript"/>
        <sz val="14"/>
        <color rgb="FF000000"/>
        <rFont val="Calibri"/>
        <family val="2"/>
        <scheme val="minor"/>
      </rPr>
      <t>0,227 X + 2,153</t>
    </r>
  </si>
  <si>
    <t>Suiza:Datos tomados desde el 24/02/2020 al 04/04/2020</t>
  </si>
  <si>
    <t>Integrantes:Atilio Perren,Enzo Passarino,Joel Sartori,Eric Willener.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</si>
</sst>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vertAlign val="superscript"/>
      <sz val="14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0" fillId="2" borderId="2" xfId="0" applyFill="1" applyBorder="1"/>
    <xf numFmtId="0" fontId="0" fillId="2" borderId="0" xfId="0" applyFill="1"/>
    <xf numFmtId="0" fontId="0" fillId="0" borderId="1" xfId="0" applyFont="1" applyBorder="1"/>
    <xf numFmtId="0" fontId="3" fillId="2" borderId="1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  <c:txPr>
        <a:bodyPr/>
        <a:lstStyle/>
        <a:p>
          <a:pPr>
            <a:defRPr lang="es-AR"/>
          </a:pPr>
          <a:endParaRPr lang="es-ES"/>
        </a:p>
      </c:txPr>
    </c:title>
    <c:plotArea>
      <c:layout/>
      <c:lineChart>
        <c:grouping val="stacked"/>
        <c:ser>
          <c:idx val="0"/>
          <c:order val="0"/>
          <c:tx>
            <c:strRef>
              <c:f>Hoja1!$B$1</c:f>
              <c:strCache>
                <c:ptCount val="1"/>
                <c:pt idx="0">
                  <c:v>Casos(Y)</c:v>
                </c:pt>
              </c:strCache>
            </c:strRef>
          </c:tx>
          <c:marker>
            <c:symbol val="none"/>
          </c:marker>
          <c:val>
            <c:numRef>
              <c:f>Hoja1!$B$2:$B$42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18</c:v>
                </c:pt>
                <c:pt idx="5">
                  <c:v>27</c:v>
                </c:pt>
                <c:pt idx="6">
                  <c:v>42</c:v>
                </c:pt>
                <c:pt idx="7">
                  <c:v>56</c:v>
                </c:pt>
                <c:pt idx="8">
                  <c:v>90</c:v>
                </c:pt>
                <c:pt idx="9">
                  <c:v>114</c:v>
                </c:pt>
                <c:pt idx="10">
                  <c:v>214</c:v>
                </c:pt>
                <c:pt idx="11">
                  <c:v>268</c:v>
                </c:pt>
                <c:pt idx="12">
                  <c:v>337</c:v>
                </c:pt>
                <c:pt idx="13">
                  <c:v>374</c:v>
                </c:pt>
                <c:pt idx="14">
                  <c:v>491</c:v>
                </c:pt>
                <c:pt idx="15">
                  <c:v>652</c:v>
                </c:pt>
                <c:pt idx="16">
                  <c:v>652</c:v>
                </c:pt>
                <c:pt idx="17">
                  <c:v>1100</c:v>
                </c:pt>
                <c:pt idx="18">
                  <c:v>1400</c:v>
                </c:pt>
                <c:pt idx="19">
                  <c:v>2200</c:v>
                </c:pt>
                <c:pt idx="20">
                  <c:v>2200</c:v>
                </c:pt>
                <c:pt idx="21">
                  <c:v>2700</c:v>
                </c:pt>
                <c:pt idx="22">
                  <c:v>3000</c:v>
                </c:pt>
                <c:pt idx="23">
                  <c:v>4100</c:v>
                </c:pt>
                <c:pt idx="24">
                  <c:v>5300</c:v>
                </c:pt>
                <c:pt idx="25">
                  <c:v>6600</c:v>
                </c:pt>
                <c:pt idx="26">
                  <c:v>7500</c:v>
                </c:pt>
                <c:pt idx="27">
                  <c:v>8800</c:v>
                </c:pt>
                <c:pt idx="28">
                  <c:v>9900</c:v>
                </c:pt>
                <c:pt idx="29">
                  <c:v>10900</c:v>
                </c:pt>
                <c:pt idx="30">
                  <c:v>11800</c:v>
                </c:pt>
                <c:pt idx="31">
                  <c:v>12900</c:v>
                </c:pt>
                <c:pt idx="32">
                  <c:v>14100</c:v>
                </c:pt>
                <c:pt idx="33">
                  <c:v>14800</c:v>
                </c:pt>
                <c:pt idx="34">
                  <c:v>15900</c:v>
                </c:pt>
                <c:pt idx="35">
                  <c:v>16600</c:v>
                </c:pt>
                <c:pt idx="36">
                  <c:v>17800</c:v>
                </c:pt>
                <c:pt idx="37">
                  <c:v>18800</c:v>
                </c:pt>
                <c:pt idx="38">
                  <c:v>19600</c:v>
                </c:pt>
                <c:pt idx="39">
                  <c:v>20500</c:v>
                </c:pt>
                <c:pt idx="40">
                  <c:v>21100</c:v>
                </c:pt>
              </c:numCache>
            </c:numRef>
          </c:val>
        </c:ser>
        <c:dLbls/>
        <c:marker val="1"/>
        <c:axId val="116959104"/>
        <c:axId val="116960640"/>
      </c:lineChart>
      <c:catAx>
        <c:axId val="11695910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AR"/>
            </a:pPr>
            <a:endParaRPr lang="es-ES"/>
          </a:p>
        </c:txPr>
        <c:crossAx val="116960640"/>
        <c:crosses val="autoZero"/>
        <c:auto val="1"/>
        <c:lblAlgn val="ctr"/>
        <c:lblOffset val="100"/>
      </c:catAx>
      <c:valAx>
        <c:axId val="11696064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AR"/>
            </a:pPr>
            <a:endParaRPr lang="es-ES"/>
          </a:p>
        </c:txPr>
        <c:crossAx val="1169591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AR"/>
          </a:pPr>
          <a:endParaRPr lang="es-ES"/>
        </a:p>
      </c:txPr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  <c:txPr>
        <a:bodyPr/>
        <a:lstStyle/>
        <a:p>
          <a:pPr>
            <a:defRPr lang="es-AR"/>
          </a:pPr>
          <a:endParaRPr lang="es-ES"/>
        </a:p>
      </c:txPr>
    </c:title>
    <c:plotArea>
      <c:layout/>
      <c:lineChart>
        <c:grouping val="stacked"/>
        <c:ser>
          <c:idx val="0"/>
          <c:order val="0"/>
          <c:tx>
            <c:strRef>
              <c:f>Hoja1!$C$1</c:f>
              <c:strCache>
                <c:ptCount val="1"/>
                <c:pt idx="0">
                  <c:v>Ln Casos (Y)</c:v>
                </c:pt>
              </c:strCache>
            </c:strRef>
          </c:tx>
          <c:marker>
            <c:symbol val="none"/>
          </c:marker>
          <c:val>
            <c:numRef>
              <c:f>Hoja1!$C$2:$C$42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2.0794415416798357</c:v>
                </c:pt>
                <c:pt idx="3">
                  <c:v>2.0794415416798357</c:v>
                </c:pt>
                <c:pt idx="4">
                  <c:v>2.8903717578961645</c:v>
                </c:pt>
                <c:pt idx="5">
                  <c:v>3.2958368660043291</c:v>
                </c:pt>
                <c:pt idx="6">
                  <c:v>3.7376696182833684</c:v>
                </c:pt>
                <c:pt idx="7">
                  <c:v>4.0253516907351496</c:v>
                </c:pt>
                <c:pt idx="8">
                  <c:v>4.499809670330265</c:v>
                </c:pt>
                <c:pt idx="9">
                  <c:v>4.7361984483944957</c:v>
                </c:pt>
                <c:pt idx="10">
                  <c:v>5.3659760150218512</c:v>
                </c:pt>
                <c:pt idx="11">
                  <c:v>5.5909869805108565</c:v>
                </c:pt>
                <c:pt idx="12">
                  <c:v>5.8200829303523616</c:v>
                </c:pt>
                <c:pt idx="13">
                  <c:v>5.9242557974145322</c:v>
                </c:pt>
                <c:pt idx="14">
                  <c:v>6.1964441277945204</c:v>
                </c:pt>
                <c:pt idx="15">
                  <c:v>6.4800445619266531</c:v>
                </c:pt>
                <c:pt idx="16">
                  <c:v>6.4800445619266531</c:v>
                </c:pt>
                <c:pt idx="17">
                  <c:v>7.0030654587864616</c:v>
                </c:pt>
                <c:pt idx="18">
                  <c:v>7.2442275156033498</c:v>
                </c:pt>
                <c:pt idx="19">
                  <c:v>7.696212639346407</c:v>
                </c:pt>
                <c:pt idx="20">
                  <c:v>7.696212639346407</c:v>
                </c:pt>
                <c:pt idx="21">
                  <c:v>7.90100705199242</c:v>
                </c:pt>
                <c:pt idx="22">
                  <c:v>8.0063675676502459</c:v>
                </c:pt>
                <c:pt idx="23">
                  <c:v>8.3187422526923989</c:v>
                </c:pt>
                <c:pt idx="24">
                  <c:v>8.5754620995402124</c:v>
                </c:pt>
                <c:pt idx="25">
                  <c:v>8.794824928014517</c:v>
                </c:pt>
                <c:pt idx="26">
                  <c:v>8.9226582995244019</c:v>
                </c:pt>
                <c:pt idx="27">
                  <c:v>9.0825070004662987</c:v>
                </c:pt>
                <c:pt idx="28">
                  <c:v>9.2002900361226807</c:v>
                </c:pt>
                <c:pt idx="29">
                  <c:v>9.2965180682172353</c:v>
                </c:pt>
                <c:pt idx="30">
                  <c:v>9.375854810453756</c:v>
                </c:pt>
                <c:pt idx="31">
                  <c:v>9.4649825903497629</c:v>
                </c:pt>
                <c:pt idx="32">
                  <c:v>9.5539300763662602</c:v>
                </c:pt>
                <c:pt idx="33">
                  <c:v>9.6023824597522065</c:v>
                </c:pt>
                <c:pt idx="34">
                  <c:v>9.6740743882083233</c:v>
                </c:pt>
                <c:pt idx="35">
                  <c:v>9.7171579743446355</c:v>
                </c:pt>
                <c:pt idx="36">
                  <c:v>9.7869537362801768</c:v>
                </c:pt>
                <c:pt idx="37">
                  <c:v>9.8416121488180401</c:v>
                </c:pt>
                <c:pt idx="38">
                  <c:v>9.8832848452186077</c:v>
                </c:pt>
                <c:pt idx="39">
                  <c:v>9.9281801651265003</c:v>
                </c:pt>
                <c:pt idx="40">
                  <c:v>9.9570283194641576</c:v>
                </c:pt>
              </c:numCache>
            </c:numRef>
          </c:val>
        </c:ser>
        <c:dLbls/>
        <c:marker val="1"/>
        <c:axId val="117080064"/>
        <c:axId val="117081600"/>
      </c:lineChart>
      <c:catAx>
        <c:axId val="11708006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AR"/>
            </a:pPr>
            <a:endParaRPr lang="es-ES"/>
          </a:p>
        </c:txPr>
        <c:crossAx val="117081600"/>
        <c:crosses val="autoZero"/>
        <c:auto val="1"/>
        <c:lblAlgn val="ctr"/>
        <c:lblOffset val="100"/>
      </c:catAx>
      <c:valAx>
        <c:axId val="11708160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AR"/>
            </a:pPr>
            <a:endParaRPr lang="es-ES"/>
          </a:p>
        </c:txPr>
        <c:crossAx val="1170800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AR"/>
          </a:pPr>
          <a:endParaRPr lang="es-ES"/>
        </a:p>
      </c:txPr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Hoja1!$G$1</c:f>
              <c:strCache>
                <c:ptCount val="1"/>
                <c:pt idx="0">
                  <c:v>Y= e 0,227 X + 2,153</c:v>
                </c:pt>
              </c:strCache>
            </c:strRef>
          </c:tx>
          <c:marker>
            <c:symbol val="none"/>
          </c:marker>
          <c:val>
            <c:numRef>
              <c:f>Hoja1!$G$2:$G$42</c:f>
              <c:numCache>
                <c:formatCode>General</c:formatCode>
                <c:ptCount val="41"/>
                <c:pt idx="0">
                  <c:v>11.3588820800015</c:v>
                </c:pt>
                <c:pt idx="1">
                  <c:v>14.984255252489545</c:v>
                </c:pt>
                <c:pt idx="2">
                  <c:v>19.766725624088156</c:v>
                </c:pt>
                <c:pt idx="3">
                  <c:v>26.07559970877211</c:v>
                </c:pt>
                <c:pt idx="4">
                  <c:v>34.398054240381136</c:v>
                </c:pt>
                <c:pt idx="5">
                  <c:v>45.376756382947271</c:v>
                </c:pt>
                <c:pt idx="6">
                  <c:v>59.859491047029969</c:v>
                </c:pt>
                <c:pt idx="7">
                  <c:v>78.964627576510068</c:v>
                </c:pt>
                <c:pt idx="8">
                  <c:v>104.16748120023193</c:v>
                </c:pt>
                <c:pt idx="9">
                  <c:v>137.41423815476216</c:v>
                </c:pt>
                <c:pt idx="10">
                  <c:v>181.27224187515122</c:v>
                </c:pt>
                <c:pt idx="11">
                  <c:v>239.12824548381457</c:v>
                </c:pt>
                <c:pt idx="12">
                  <c:v>315.44993980684052</c:v>
                </c:pt>
                <c:pt idx="13">
                  <c:v>416.13095233818603</c:v>
                </c:pt>
                <c:pt idx="14">
                  <c:v>548.94595827128592</c:v>
                </c:pt>
                <c:pt idx="15">
                  <c:v>724.15104766704098</c:v>
                </c:pt>
                <c:pt idx="16">
                  <c:v>955.27570963209314</c:v>
                </c:pt>
                <c:pt idx="17">
                  <c:v>1260.1675912132148</c:v>
                </c:pt>
                <c:pt idx="18">
                  <c:v>1662.3707081966008</c:v>
                </c:pt>
                <c:pt idx="19">
                  <c:v>2192.9435344465269</c:v>
                </c:pt>
                <c:pt idx="20">
                  <c:v>2892.8573642203987</c:v>
                </c:pt>
                <c:pt idx="21">
                  <c:v>3816.1601510803766</c:v>
                </c:pt>
                <c:pt idx="22">
                  <c:v>5034.1501377889263</c:v>
                </c:pt>
                <c:pt idx="23">
                  <c:v>6640.8815685121508</c:v>
                </c:pt>
                <c:pt idx="24">
                  <c:v>8760.4276392071297</c:v>
                </c:pt>
                <c:pt idx="25">
                  <c:v>11556.461537527211</c:v>
                </c:pt>
                <c:pt idx="26">
                  <c:v>15244.895428464868</c:v>
                </c:pt>
                <c:pt idx="27">
                  <c:v>20110.553379175421</c:v>
                </c:pt>
                <c:pt idx="28">
                  <c:v>26529.165720711695</c:v>
                </c:pt>
                <c:pt idx="29">
                  <c:v>34996.383270376253</c:v>
                </c:pt>
                <c:pt idx="30">
                  <c:v>46166.051918130826</c:v>
                </c:pt>
                <c:pt idx="31">
                  <c:v>60900.703173852104</c:v>
                </c:pt>
                <c:pt idx="32">
                  <c:v>80338.159599327628</c:v>
                </c:pt>
                <c:pt idx="33">
                  <c:v>105979.39845427246</c:v>
                </c:pt>
                <c:pt idx="34">
                  <c:v>139804.45846339045</c:v>
                </c:pt>
                <c:pt idx="35">
                  <c:v>184425.34012565861</c:v>
                </c:pt>
                <c:pt idx="36">
                  <c:v>243287.70666045285</c:v>
                </c:pt>
                <c:pt idx="37">
                  <c:v>320936.96111268754</c:v>
                </c:pt>
                <c:pt idx="38">
                  <c:v>423369.2463220114</c:v>
                </c:pt>
                <c:pt idx="39">
                  <c:v>558494.47227841394</c:v>
                </c:pt>
                <c:pt idx="40">
                  <c:v>736747.12623859919</c:v>
                </c:pt>
              </c:numCache>
            </c:numRef>
          </c:val>
        </c:ser>
        <c:marker val="1"/>
        <c:axId val="105930752"/>
        <c:axId val="105932672"/>
      </c:lineChart>
      <c:catAx>
        <c:axId val="105930752"/>
        <c:scaling>
          <c:orientation val="minMax"/>
        </c:scaling>
        <c:axPos val="b"/>
        <c:tickLblPos val="nextTo"/>
        <c:crossAx val="105932672"/>
        <c:crosses val="autoZero"/>
        <c:auto val="1"/>
        <c:lblAlgn val="ctr"/>
        <c:lblOffset val="100"/>
      </c:catAx>
      <c:valAx>
        <c:axId val="105932672"/>
        <c:scaling>
          <c:orientation val="minMax"/>
        </c:scaling>
        <c:axPos val="l"/>
        <c:majorGridlines/>
        <c:numFmt formatCode="General" sourceLinked="1"/>
        <c:tickLblPos val="nextTo"/>
        <c:crossAx val="10593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38099</xdr:rowOff>
    </xdr:from>
    <xdr:to>
      <xdr:col>12</xdr:col>
      <xdr:colOff>466724</xdr:colOff>
      <xdr:row>24</xdr:row>
      <xdr:rowOff>85724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104774</xdr:colOff>
      <xdr:row>2</xdr:row>
      <xdr:rowOff>28574</xdr:rowOff>
    </xdr:from>
    <xdr:to>
      <xdr:col>19</xdr:col>
      <xdr:colOff>123825</xdr:colOff>
      <xdr:row>24</xdr:row>
      <xdr:rowOff>57150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742950</xdr:colOff>
      <xdr:row>25</xdr:row>
      <xdr:rowOff>123824</xdr:rowOff>
    </xdr:from>
    <xdr:to>
      <xdr:col>14</xdr:col>
      <xdr:colOff>76200</xdr:colOff>
      <xdr:row>42</xdr:row>
      <xdr:rowOff>104775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6"/>
  <sheetViews>
    <sheetView tabSelected="1" workbookViewId="0">
      <selection activeCell="Q45" sqref="Q45"/>
    </sheetView>
  </sheetViews>
  <sheetFormatPr baseColWidth="10" defaultRowHeight="15"/>
  <cols>
    <col min="7" max="7" width="12" customWidth="1"/>
  </cols>
  <sheetData>
    <row r="1" spans="1:8" ht="21">
      <c r="A1" s="2" t="s">
        <v>3</v>
      </c>
      <c r="B1" s="2" t="s">
        <v>5</v>
      </c>
      <c r="C1" s="2" t="s">
        <v>2</v>
      </c>
      <c r="D1" s="2" t="s">
        <v>4</v>
      </c>
      <c r="E1" s="2" t="s">
        <v>1</v>
      </c>
      <c r="F1" s="5" t="s">
        <v>0</v>
      </c>
      <c r="G1" s="8" t="s">
        <v>6</v>
      </c>
      <c r="H1" s="6"/>
    </row>
    <row r="2" spans="1:8">
      <c r="A2" s="1">
        <v>1</v>
      </c>
      <c r="B2" s="1">
        <v>1</v>
      </c>
      <c r="C2" s="1">
        <f>LN(B2)</f>
        <v>0</v>
      </c>
      <c r="D2" s="1">
        <f>PRODUCT(A2,C2)</f>
        <v>0</v>
      </c>
      <c r="E2" s="1">
        <f>POWER(A2,2)</f>
        <v>1</v>
      </c>
      <c r="F2" s="7">
        <f>PRODUCT(A2,B2)</f>
        <v>1</v>
      </c>
      <c r="G2" s="1">
        <v>11.3588820800015</v>
      </c>
    </row>
    <row r="3" spans="1:8">
      <c r="A3" s="1">
        <v>2</v>
      </c>
      <c r="B3" s="1">
        <v>1</v>
      </c>
      <c r="C3" s="1">
        <f t="shared" ref="C3:C42" si="0">LN(B3)</f>
        <v>0</v>
      </c>
      <c r="D3" s="1">
        <f t="shared" ref="D3:D42" si="1">PRODUCT(A3,C3)</f>
        <v>0</v>
      </c>
      <c r="E3" s="1">
        <f t="shared" ref="E3:E42" si="2">POWER(A3,2)</f>
        <v>4</v>
      </c>
      <c r="F3" s="7">
        <f t="shared" ref="F3:F43" si="3">PRODUCT(A3,B3)</f>
        <v>2</v>
      </c>
      <c r="G3" s="1">
        <v>14.984255252489545</v>
      </c>
    </row>
    <row r="4" spans="1:8">
      <c r="A4" s="1">
        <v>3</v>
      </c>
      <c r="B4" s="1">
        <v>8</v>
      </c>
      <c r="C4" s="1">
        <f t="shared" si="0"/>
        <v>2.0794415416798357</v>
      </c>
      <c r="D4" s="1">
        <f t="shared" si="1"/>
        <v>6.2383246250395068</v>
      </c>
      <c r="E4" s="1">
        <f t="shared" si="2"/>
        <v>9</v>
      </c>
      <c r="F4" s="7">
        <f t="shared" si="3"/>
        <v>24</v>
      </c>
      <c r="G4" s="1">
        <v>19.766725624088156</v>
      </c>
    </row>
    <row r="5" spans="1:8">
      <c r="A5" s="1">
        <v>4</v>
      </c>
      <c r="B5" s="1">
        <v>8</v>
      </c>
      <c r="C5" s="1">
        <f t="shared" si="0"/>
        <v>2.0794415416798357</v>
      </c>
      <c r="D5" s="1">
        <f t="shared" si="1"/>
        <v>8.317766166719343</v>
      </c>
      <c r="E5" s="1">
        <f t="shared" si="2"/>
        <v>16</v>
      </c>
      <c r="F5" s="7">
        <f t="shared" si="3"/>
        <v>32</v>
      </c>
      <c r="G5" s="1">
        <v>26.07559970877211</v>
      </c>
    </row>
    <row r="6" spans="1:8">
      <c r="A6" s="1">
        <v>5</v>
      </c>
      <c r="B6" s="1">
        <v>18</v>
      </c>
      <c r="C6" s="1">
        <f t="shared" si="0"/>
        <v>2.8903717578961645</v>
      </c>
      <c r="D6" s="1">
        <f t="shared" si="1"/>
        <v>14.451858789480823</v>
      </c>
      <c r="E6" s="1">
        <f t="shared" si="2"/>
        <v>25</v>
      </c>
      <c r="F6" s="7">
        <f t="shared" si="3"/>
        <v>90</v>
      </c>
      <c r="G6" s="1">
        <v>34.398054240381136</v>
      </c>
    </row>
    <row r="7" spans="1:8">
      <c r="A7" s="1">
        <v>6</v>
      </c>
      <c r="B7" s="1">
        <v>27</v>
      </c>
      <c r="C7" s="1">
        <f t="shared" si="0"/>
        <v>3.2958368660043291</v>
      </c>
      <c r="D7" s="1">
        <f t="shared" si="1"/>
        <v>19.775021196025975</v>
      </c>
      <c r="E7" s="1">
        <f t="shared" si="2"/>
        <v>36</v>
      </c>
      <c r="F7" s="7">
        <f t="shared" si="3"/>
        <v>162</v>
      </c>
      <c r="G7" s="1">
        <v>45.376756382947271</v>
      </c>
    </row>
    <row r="8" spans="1:8">
      <c r="A8" s="1">
        <v>7</v>
      </c>
      <c r="B8" s="1">
        <v>42</v>
      </c>
      <c r="C8" s="1">
        <f t="shared" si="0"/>
        <v>3.7376696182833684</v>
      </c>
      <c r="D8" s="1">
        <f t="shared" si="1"/>
        <v>26.163687327983578</v>
      </c>
      <c r="E8" s="1">
        <f t="shared" si="2"/>
        <v>49</v>
      </c>
      <c r="F8" s="7">
        <f t="shared" si="3"/>
        <v>294</v>
      </c>
      <c r="G8" s="1">
        <v>59.859491047029969</v>
      </c>
    </row>
    <row r="9" spans="1:8">
      <c r="A9" s="1">
        <v>8</v>
      </c>
      <c r="B9" s="1">
        <v>56</v>
      </c>
      <c r="C9" s="1">
        <f t="shared" si="0"/>
        <v>4.0253516907351496</v>
      </c>
      <c r="D9" s="1">
        <f t="shared" si="1"/>
        <v>32.202813525881197</v>
      </c>
      <c r="E9" s="1">
        <f t="shared" si="2"/>
        <v>64</v>
      </c>
      <c r="F9" s="7">
        <f t="shared" si="3"/>
        <v>448</v>
      </c>
      <c r="G9" s="1">
        <v>78.964627576510068</v>
      </c>
    </row>
    <row r="10" spans="1:8">
      <c r="A10" s="1">
        <v>9</v>
      </c>
      <c r="B10" s="1">
        <v>90</v>
      </c>
      <c r="C10" s="1">
        <f t="shared" si="0"/>
        <v>4.499809670330265</v>
      </c>
      <c r="D10" s="1">
        <f t="shared" si="1"/>
        <v>40.498287032972385</v>
      </c>
      <c r="E10" s="1">
        <f t="shared" si="2"/>
        <v>81</v>
      </c>
      <c r="F10" s="7">
        <f t="shared" si="3"/>
        <v>810</v>
      </c>
      <c r="G10" s="1">
        <v>104.16748120023193</v>
      </c>
    </row>
    <row r="11" spans="1:8">
      <c r="A11" s="1">
        <v>10</v>
      </c>
      <c r="B11" s="1">
        <v>114</v>
      </c>
      <c r="C11" s="1">
        <f t="shared" si="0"/>
        <v>4.7361984483944957</v>
      </c>
      <c r="D11" s="1">
        <f t="shared" si="1"/>
        <v>47.361984483944958</v>
      </c>
      <c r="E11" s="1">
        <f t="shared" si="2"/>
        <v>100</v>
      </c>
      <c r="F11" s="7">
        <f t="shared" si="3"/>
        <v>1140</v>
      </c>
      <c r="G11" s="1">
        <v>137.41423815476216</v>
      </c>
    </row>
    <row r="12" spans="1:8">
      <c r="A12" s="1">
        <v>11</v>
      </c>
      <c r="B12" s="1">
        <v>214</v>
      </c>
      <c r="C12" s="1">
        <f t="shared" si="0"/>
        <v>5.3659760150218512</v>
      </c>
      <c r="D12" s="1">
        <f t="shared" si="1"/>
        <v>59.02573616524036</v>
      </c>
      <c r="E12" s="1">
        <f t="shared" si="2"/>
        <v>121</v>
      </c>
      <c r="F12" s="7">
        <f t="shared" si="3"/>
        <v>2354</v>
      </c>
      <c r="G12" s="1">
        <v>181.27224187515122</v>
      </c>
    </row>
    <row r="13" spans="1:8">
      <c r="A13" s="1">
        <v>12</v>
      </c>
      <c r="B13" s="1">
        <v>268</v>
      </c>
      <c r="C13" s="1">
        <f t="shared" si="0"/>
        <v>5.5909869805108565</v>
      </c>
      <c r="D13" s="1">
        <f t="shared" si="1"/>
        <v>67.091843766130282</v>
      </c>
      <c r="E13" s="1">
        <f t="shared" si="2"/>
        <v>144</v>
      </c>
      <c r="F13" s="7">
        <f t="shared" si="3"/>
        <v>3216</v>
      </c>
      <c r="G13" s="1">
        <v>239.12824548381457</v>
      </c>
    </row>
    <row r="14" spans="1:8">
      <c r="A14" s="1">
        <v>13</v>
      </c>
      <c r="B14" s="1">
        <v>337</v>
      </c>
      <c r="C14" s="1">
        <f t="shared" si="0"/>
        <v>5.8200829303523616</v>
      </c>
      <c r="D14" s="1">
        <f t="shared" si="1"/>
        <v>75.661078094580702</v>
      </c>
      <c r="E14" s="1">
        <f t="shared" si="2"/>
        <v>169</v>
      </c>
      <c r="F14" s="7">
        <f t="shared" si="3"/>
        <v>4381</v>
      </c>
      <c r="G14" s="1">
        <v>315.44993980684052</v>
      </c>
    </row>
    <row r="15" spans="1:8">
      <c r="A15" s="1">
        <v>14</v>
      </c>
      <c r="B15" s="1">
        <v>374</v>
      </c>
      <c r="C15" s="1">
        <f t="shared" si="0"/>
        <v>5.9242557974145322</v>
      </c>
      <c r="D15" s="1">
        <f t="shared" si="1"/>
        <v>82.939581163803453</v>
      </c>
      <c r="E15" s="1">
        <f t="shared" si="2"/>
        <v>196</v>
      </c>
      <c r="F15" s="7">
        <f t="shared" si="3"/>
        <v>5236</v>
      </c>
      <c r="G15" s="1">
        <v>416.13095233818603</v>
      </c>
    </row>
    <row r="16" spans="1:8">
      <c r="A16" s="1">
        <v>15</v>
      </c>
      <c r="B16" s="1">
        <v>491</v>
      </c>
      <c r="C16" s="1">
        <f t="shared" si="0"/>
        <v>6.1964441277945204</v>
      </c>
      <c r="D16" s="1">
        <f t="shared" si="1"/>
        <v>92.946661916917805</v>
      </c>
      <c r="E16" s="1">
        <f t="shared" si="2"/>
        <v>225</v>
      </c>
      <c r="F16" s="7">
        <f t="shared" si="3"/>
        <v>7365</v>
      </c>
      <c r="G16" s="1">
        <v>548.94595827128592</v>
      </c>
    </row>
    <row r="17" spans="1:7">
      <c r="A17" s="1">
        <v>16</v>
      </c>
      <c r="B17" s="1">
        <v>652</v>
      </c>
      <c r="C17" s="1">
        <f t="shared" si="0"/>
        <v>6.4800445619266531</v>
      </c>
      <c r="D17" s="1">
        <f t="shared" si="1"/>
        <v>103.68071299082645</v>
      </c>
      <c r="E17" s="1">
        <f t="shared" si="2"/>
        <v>256</v>
      </c>
      <c r="F17" s="7">
        <f t="shared" si="3"/>
        <v>10432</v>
      </c>
      <c r="G17" s="1">
        <v>724.15104766704098</v>
      </c>
    </row>
    <row r="18" spans="1:7">
      <c r="A18" s="1">
        <v>17</v>
      </c>
      <c r="B18" s="1">
        <v>652</v>
      </c>
      <c r="C18" s="1">
        <f t="shared" si="0"/>
        <v>6.4800445619266531</v>
      </c>
      <c r="D18" s="1">
        <f t="shared" si="1"/>
        <v>110.1607575527531</v>
      </c>
      <c r="E18" s="1">
        <f t="shared" si="2"/>
        <v>289</v>
      </c>
      <c r="F18" s="7">
        <f t="shared" si="3"/>
        <v>11084</v>
      </c>
      <c r="G18" s="1">
        <v>955.27570963209314</v>
      </c>
    </row>
    <row r="19" spans="1:7">
      <c r="A19" s="1">
        <v>18</v>
      </c>
      <c r="B19" s="1">
        <v>1100</v>
      </c>
      <c r="C19" s="1">
        <f t="shared" si="0"/>
        <v>7.0030654587864616</v>
      </c>
      <c r="D19" s="1">
        <f t="shared" si="1"/>
        <v>126.0551782581563</v>
      </c>
      <c r="E19" s="1">
        <f t="shared" si="2"/>
        <v>324</v>
      </c>
      <c r="F19" s="7">
        <f t="shared" si="3"/>
        <v>19800</v>
      </c>
      <c r="G19" s="1">
        <v>1260.1675912132148</v>
      </c>
    </row>
    <row r="20" spans="1:7">
      <c r="A20" s="1">
        <v>19</v>
      </c>
      <c r="B20" s="1">
        <v>1400</v>
      </c>
      <c r="C20" s="1">
        <f t="shared" si="0"/>
        <v>7.2442275156033498</v>
      </c>
      <c r="D20" s="1">
        <f t="shared" si="1"/>
        <v>137.64032279646364</v>
      </c>
      <c r="E20" s="1">
        <f t="shared" si="2"/>
        <v>361</v>
      </c>
      <c r="F20" s="7">
        <f t="shared" si="3"/>
        <v>26600</v>
      </c>
      <c r="G20" s="1">
        <v>1662.3707081966008</v>
      </c>
    </row>
    <row r="21" spans="1:7">
      <c r="A21" s="1">
        <v>20</v>
      </c>
      <c r="B21" s="1">
        <v>2200</v>
      </c>
      <c r="C21" s="1">
        <f t="shared" si="0"/>
        <v>7.696212639346407</v>
      </c>
      <c r="D21" s="1">
        <f t="shared" si="1"/>
        <v>153.92425278692815</v>
      </c>
      <c r="E21" s="1">
        <f t="shared" si="2"/>
        <v>400</v>
      </c>
      <c r="F21" s="7">
        <f t="shared" si="3"/>
        <v>44000</v>
      </c>
      <c r="G21" s="1">
        <v>2192.9435344465269</v>
      </c>
    </row>
    <row r="22" spans="1:7">
      <c r="A22" s="1">
        <v>21</v>
      </c>
      <c r="B22" s="1">
        <v>2200</v>
      </c>
      <c r="C22" s="1">
        <f t="shared" si="0"/>
        <v>7.696212639346407</v>
      </c>
      <c r="D22" s="1">
        <f t="shared" si="1"/>
        <v>161.62046542627454</v>
      </c>
      <c r="E22" s="1">
        <f t="shared" si="2"/>
        <v>441</v>
      </c>
      <c r="F22" s="7">
        <f t="shared" si="3"/>
        <v>46200</v>
      </c>
      <c r="G22" s="1">
        <v>2892.8573642203987</v>
      </c>
    </row>
    <row r="23" spans="1:7">
      <c r="A23" s="1">
        <v>22</v>
      </c>
      <c r="B23" s="1">
        <v>2700</v>
      </c>
      <c r="C23" s="1">
        <f t="shared" si="0"/>
        <v>7.90100705199242</v>
      </c>
      <c r="D23" s="1">
        <f t="shared" si="1"/>
        <v>173.82215514383324</v>
      </c>
      <c r="E23" s="1">
        <f t="shared" si="2"/>
        <v>484</v>
      </c>
      <c r="F23" s="7">
        <f t="shared" si="3"/>
        <v>59400</v>
      </c>
      <c r="G23" s="1">
        <v>3816.1601510803766</v>
      </c>
    </row>
    <row r="24" spans="1:7">
      <c r="A24" s="1">
        <v>23</v>
      </c>
      <c r="B24" s="1">
        <v>3000</v>
      </c>
      <c r="C24" s="1">
        <f t="shared" si="0"/>
        <v>8.0063675676502459</v>
      </c>
      <c r="D24" s="1">
        <f t="shared" si="1"/>
        <v>184.14645405595564</v>
      </c>
      <c r="E24" s="1">
        <f t="shared" si="2"/>
        <v>529</v>
      </c>
      <c r="F24" s="7">
        <f t="shared" si="3"/>
        <v>69000</v>
      </c>
      <c r="G24" s="1">
        <v>5034.1501377889263</v>
      </c>
    </row>
    <row r="25" spans="1:7">
      <c r="A25" s="1">
        <v>24</v>
      </c>
      <c r="B25" s="1">
        <v>4100</v>
      </c>
      <c r="C25" s="1">
        <f t="shared" si="0"/>
        <v>8.3187422526923989</v>
      </c>
      <c r="D25" s="1">
        <f t="shared" si="1"/>
        <v>199.64981406461757</v>
      </c>
      <c r="E25" s="1">
        <f t="shared" si="2"/>
        <v>576</v>
      </c>
      <c r="F25" s="7">
        <f t="shared" si="3"/>
        <v>98400</v>
      </c>
      <c r="G25" s="1">
        <v>6640.8815685121508</v>
      </c>
    </row>
    <row r="26" spans="1:7">
      <c r="A26" s="1">
        <v>25</v>
      </c>
      <c r="B26" s="1">
        <v>5300</v>
      </c>
      <c r="C26" s="1">
        <f t="shared" si="0"/>
        <v>8.5754620995402124</v>
      </c>
      <c r="D26" s="1">
        <f t="shared" si="1"/>
        <v>214.38655248850532</v>
      </c>
      <c r="E26" s="1">
        <f t="shared" si="2"/>
        <v>625</v>
      </c>
      <c r="F26" s="7">
        <f t="shared" si="3"/>
        <v>132500</v>
      </c>
      <c r="G26" s="1">
        <v>8760.4276392071297</v>
      </c>
    </row>
    <row r="27" spans="1:7">
      <c r="A27" s="1">
        <v>26</v>
      </c>
      <c r="B27" s="1">
        <v>6600</v>
      </c>
      <c r="C27" s="1">
        <f t="shared" si="0"/>
        <v>8.794824928014517</v>
      </c>
      <c r="D27" s="1">
        <f t="shared" si="1"/>
        <v>228.66544812837745</v>
      </c>
      <c r="E27" s="1">
        <f t="shared" si="2"/>
        <v>676</v>
      </c>
      <c r="F27" s="7">
        <f t="shared" si="3"/>
        <v>171600</v>
      </c>
      <c r="G27" s="1">
        <v>11556.461537527211</v>
      </c>
    </row>
    <row r="28" spans="1:7">
      <c r="A28" s="1">
        <v>27</v>
      </c>
      <c r="B28" s="1">
        <v>7500</v>
      </c>
      <c r="C28" s="1">
        <f t="shared" si="0"/>
        <v>8.9226582995244019</v>
      </c>
      <c r="D28" s="1">
        <f t="shared" si="1"/>
        <v>240.91177408715885</v>
      </c>
      <c r="E28" s="1">
        <f t="shared" si="2"/>
        <v>729</v>
      </c>
      <c r="F28" s="7">
        <f t="shared" si="3"/>
        <v>202500</v>
      </c>
      <c r="G28" s="1">
        <v>15244.895428464868</v>
      </c>
    </row>
    <row r="29" spans="1:7">
      <c r="A29" s="1">
        <v>28</v>
      </c>
      <c r="B29" s="1">
        <v>8800</v>
      </c>
      <c r="C29" s="1">
        <f t="shared" si="0"/>
        <v>9.0825070004662987</v>
      </c>
      <c r="D29" s="1">
        <f t="shared" si="1"/>
        <v>254.31019601305636</v>
      </c>
      <c r="E29" s="1">
        <f t="shared" si="2"/>
        <v>784</v>
      </c>
      <c r="F29" s="7">
        <f t="shared" si="3"/>
        <v>246400</v>
      </c>
      <c r="G29" s="1">
        <v>20110.553379175421</v>
      </c>
    </row>
    <row r="30" spans="1:7">
      <c r="A30" s="1">
        <v>29</v>
      </c>
      <c r="B30" s="1">
        <v>9900</v>
      </c>
      <c r="C30" s="1">
        <f t="shared" si="0"/>
        <v>9.2002900361226807</v>
      </c>
      <c r="D30" s="1">
        <f t="shared" si="1"/>
        <v>266.80841104755774</v>
      </c>
      <c r="E30" s="1">
        <f t="shared" si="2"/>
        <v>841</v>
      </c>
      <c r="F30" s="7">
        <f t="shared" si="3"/>
        <v>287100</v>
      </c>
      <c r="G30" s="1">
        <v>26529.165720711695</v>
      </c>
    </row>
    <row r="31" spans="1:7">
      <c r="A31" s="1">
        <v>30</v>
      </c>
      <c r="B31" s="1">
        <v>10900</v>
      </c>
      <c r="C31" s="1">
        <f t="shared" si="0"/>
        <v>9.2965180682172353</v>
      </c>
      <c r="D31" s="1">
        <f t="shared" si="1"/>
        <v>278.89554204651705</v>
      </c>
      <c r="E31" s="1">
        <f t="shared" si="2"/>
        <v>900</v>
      </c>
      <c r="F31" s="7">
        <f t="shared" si="3"/>
        <v>327000</v>
      </c>
      <c r="G31" s="1">
        <v>34996.383270376253</v>
      </c>
    </row>
    <row r="32" spans="1:7">
      <c r="A32" s="1">
        <v>31</v>
      </c>
      <c r="B32" s="1">
        <v>11800</v>
      </c>
      <c r="C32" s="1">
        <f t="shared" si="0"/>
        <v>9.375854810453756</v>
      </c>
      <c r="D32" s="1">
        <f t="shared" si="1"/>
        <v>290.65149912406645</v>
      </c>
      <c r="E32" s="1">
        <f t="shared" si="2"/>
        <v>961</v>
      </c>
      <c r="F32" s="7">
        <f t="shared" si="3"/>
        <v>365800</v>
      </c>
      <c r="G32" s="1">
        <v>46166.051918130826</v>
      </c>
    </row>
    <row r="33" spans="1:13">
      <c r="A33" s="1">
        <v>32</v>
      </c>
      <c r="B33" s="1">
        <v>12900</v>
      </c>
      <c r="C33" s="1">
        <f t="shared" si="0"/>
        <v>9.4649825903497629</v>
      </c>
      <c r="D33" s="1">
        <f t="shared" si="1"/>
        <v>302.87944289119241</v>
      </c>
      <c r="E33" s="1">
        <f t="shared" si="2"/>
        <v>1024</v>
      </c>
      <c r="F33" s="7">
        <f t="shared" si="3"/>
        <v>412800</v>
      </c>
      <c r="G33" s="1">
        <v>60900.703173852104</v>
      </c>
    </row>
    <row r="34" spans="1:13">
      <c r="A34" s="1">
        <v>33</v>
      </c>
      <c r="B34" s="1">
        <v>14100</v>
      </c>
      <c r="C34" s="1">
        <f t="shared" si="0"/>
        <v>9.5539300763662602</v>
      </c>
      <c r="D34" s="1">
        <f t="shared" si="1"/>
        <v>315.2796925200866</v>
      </c>
      <c r="E34" s="1">
        <f t="shared" si="2"/>
        <v>1089</v>
      </c>
      <c r="F34" s="7">
        <f t="shared" si="3"/>
        <v>465300</v>
      </c>
      <c r="G34" s="1">
        <v>80338.159599327628</v>
      </c>
    </row>
    <row r="35" spans="1:13">
      <c r="A35" s="1">
        <v>34</v>
      </c>
      <c r="B35" s="1">
        <v>14800</v>
      </c>
      <c r="C35" s="1">
        <f t="shared" si="0"/>
        <v>9.6023824597522065</v>
      </c>
      <c r="D35" s="1">
        <f t="shared" si="1"/>
        <v>326.48100363157505</v>
      </c>
      <c r="E35" s="1">
        <f t="shared" si="2"/>
        <v>1156</v>
      </c>
      <c r="F35" s="7">
        <f t="shared" si="3"/>
        <v>503200</v>
      </c>
      <c r="G35" s="1">
        <v>105979.39845427246</v>
      </c>
    </row>
    <row r="36" spans="1:13">
      <c r="A36" s="1">
        <v>35</v>
      </c>
      <c r="B36" s="1">
        <v>15900</v>
      </c>
      <c r="C36" s="1">
        <f t="shared" si="0"/>
        <v>9.6740743882083233</v>
      </c>
      <c r="D36" s="1">
        <f t="shared" si="1"/>
        <v>338.59260358729131</v>
      </c>
      <c r="E36" s="1">
        <f t="shared" si="2"/>
        <v>1225</v>
      </c>
      <c r="F36" s="7">
        <f t="shared" si="3"/>
        <v>556500</v>
      </c>
      <c r="G36" s="1">
        <v>139804.45846339045</v>
      </c>
    </row>
    <row r="37" spans="1:13">
      <c r="A37" s="1">
        <v>36</v>
      </c>
      <c r="B37" s="1">
        <v>16600</v>
      </c>
      <c r="C37" s="1">
        <f t="shared" si="0"/>
        <v>9.7171579743446355</v>
      </c>
      <c r="D37" s="1">
        <f t="shared" si="1"/>
        <v>349.81768707640686</v>
      </c>
      <c r="E37" s="1">
        <f t="shared" si="2"/>
        <v>1296</v>
      </c>
      <c r="F37" s="7">
        <f t="shared" si="3"/>
        <v>597600</v>
      </c>
      <c r="G37" s="1">
        <v>184425.34012565861</v>
      </c>
    </row>
    <row r="38" spans="1:13">
      <c r="A38" s="1">
        <v>37</v>
      </c>
      <c r="B38" s="1">
        <v>17800</v>
      </c>
      <c r="C38" s="1">
        <f t="shared" si="0"/>
        <v>9.7869537362801768</v>
      </c>
      <c r="D38" s="1">
        <f t="shared" si="1"/>
        <v>362.11728824236656</v>
      </c>
      <c r="E38" s="1">
        <f t="shared" si="2"/>
        <v>1369</v>
      </c>
      <c r="F38" s="7">
        <f t="shared" si="3"/>
        <v>658600</v>
      </c>
      <c r="G38" s="1">
        <v>243287.70666045285</v>
      </c>
    </row>
    <row r="39" spans="1:13">
      <c r="A39" s="1">
        <v>38</v>
      </c>
      <c r="B39" s="1">
        <v>18800</v>
      </c>
      <c r="C39" s="1">
        <f t="shared" si="0"/>
        <v>9.8416121488180401</v>
      </c>
      <c r="D39" s="1">
        <f t="shared" si="1"/>
        <v>373.98126165508552</v>
      </c>
      <c r="E39" s="1">
        <f t="shared" si="2"/>
        <v>1444</v>
      </c>
      <c r="F39" s="7">
        <f t="shared" si="3"/>
        <v>714400</v>
      </c>
      <c r="G39" s="1">
        <v>320936.96111268754</v>
      </c>
    </row>
    <row r="40" spans="1:13">
      <c r="A40" s="1">
        <v>39</v>
      </c>
      <c r="B40" s="1">
        <v>19600</v>
      </c>
      <c r="C40" s="1">
        <f t="shared" si="0"/>
        <v>9.8832848452186077</v>
      </c>
      <c r="D40" s="1">
        <f t="shared" si="1"/>
        <v>385.44810896352573</v>
      </c>
      <c r="E40" s="1">
        <f t="shared" si="2"/>
        <v>1521</v>
      </c>
      <c r="F40" s="7">
        <f t="shared" si="3"/>
        <v>764400</v>
      </c>
      <c r="G40" s="1">
        <v>423369.2463220114</v>
      </c>
    </row>
    <row r="41" spans="1:13">
      <c r="A41" s="1">
        <v>40</v>
      </c>
      <c r="B41" s="1">
        <v>20500</v>
      </c>
      <c r="C41" s="1">
        <f t="shared" si="0"/>
        <v>9.9281801651265003</v>
      </c>
      <c r="D41" s="1">
        <f t="shared" si="1"/>
        <v>397.12720660506</v>
      </c>
      <c r="E41" s="1">
        <f t="shared" si="2"/>
        <v>1600</v>
      </c>
      <c r="F41" s="7">
        <f t="shared" si="3"/>
        <v>820000</v>
      </c>
      <c r="G41" s="1">
        <v>558494.47227841394</v>
      </c>
    </row>
    <row r="42" spans="1:13">
      <c r="A42" s="1">
        <v>41</v>
      </c>
      <c r="B42" s="1">
        <v>21100</v>
      </c>
      <c r="C42" s="1">
        <f t="shared" si="0"/>
        <v>9.9570283194641576</v>
      </c>
      <c r="D42" s="1">
        <f t="shared" si="1"/>
        <v>408.23816109803045</v>
      </c>
      <c r="E42" s="1">
        <f t="shared" si="2"/>
        <v>1681</v>
      </c>
      <c r="F42" s="7">
        <f t="shared" si="3"/>
        <v>865100</v>
      </c>
      <c r="G42" s="1">
        <v>736747.12623859919</v>
      </c>
    </row>
    <row r="43" spans="1:13">
      <c r="A43" s="3">
        <f>SUM(A2:A42)</f>
        <v>861</v>
      </c>
      <c r="B43" s="3">
        <f>SUM(B2:B42)</f>
        <v>252953</v>
      </c>
      <c r="C43" s="4">
        <f>SUM(C2:C42)</f>
        <v>283.7254931816363</v>
      </c>
      <c r="D43" s="4">
        <f>SUM(D2:D42)</f>
        <v>7257.9666365363883</v>
      </c>
      <c r="E43" s="4">
        <f>SUM(E2:E42)</f>
        <v>23821</v>
      </c>
      <c r="F43" s="7">
        <f t="shared" si="3"/>
        <v>217792533</v>
      </c>
    </row>
    <row r="45" spans="1:13" ht="26.25">
      <c r="I45" s="9" t="s">
        <v>7</v>
      </c>
      <c r="J45" s="9"/>
      <c r="K45" s="9"/>
      <c r="L45" s="9"/>
      <c r="M45" s="9"/>
    </row>
    <row r="46" spans="1:13" ht="26.25">
      <c r="I46" s="9" t="s">
        <v>8</v>
      </c>
      <c r="J46" s="9"/>
      <c r="K46" s="9"/>
      <c r="L46" s="9"/>
      <c r="M46" s="9"/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oleObject progId="Word.Document.12" shapeId="1025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Usuario Final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2020-04-06T17:55:08Z</dcterms:created>
  <dcterms:modified xsi:type="dcterms:W3CDTF">2020-04-08T18:22:08Z</dcterms:modified>
</cp:coreProperties>
</file>