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Documents/UIUC/3_STAT542_Practical_Statistical_Learning/Project1/"/>
    </mc:Choice>
  </mc:AlternateContent>
  <xr:revisionPtr revIDLastSave="0" documentId="13_ncr:1_{271A0B84-8CD0-A140-85F2-89968F42D237}" xr6:coauthVersionLast="36" xr6:coauthVersionMax="36" xr10:uidLastSave="{00000000-0000-0000-0000-000000000000}"/>
  <bookViews>
    <workbookView xWindow="21580" yWindow="5460" windowWidth="22300" windowHeight="18180" xr2:uid="{AE679C79-7F22-594E-8A2D-2B9C039A4D66}"/>
  </bookViews>
  <sheets>
    <sheet name="resul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K15" i="1" l="1"/>
  <c r="J15" i="1"/>
  <c r="I15" i="1"/>
  <c r="H15" i="1"/>
  <c r="G15" i="1"/>
  <c r="F15" i="1"/>
  <c r="E15" i="1"/>
  <c r="D15" i="1"/>
  <c r="C15" i="1"/>
  <c r="B15" i="1"/>
  <c r="K12" i="1"/>
  <c r="J12" i="1"/>
  <c r="H12" i="1"/>
  <c r="G12" i="1"/>
  <c r="F12" i="1"/>
  <c r="E12" i="1"/>
  <c r="D12" i="1"/>
  <c r="C12" i="1"/>
  <c r="B12" i="1"/>
  <c r="J13" i="1"/>
  <c r="J14" i="1"/>
  <c r="J16" i="1"/>
  <c r="J17" i="1"/>
  <c r="J18" i="1"/>
  <c r="G18" i="1"/>
  <c r="G17" i="1"/>
  <c r="G13" i="1"/>
  <c r="G14" i="1"/>
  <c r="G16" i="1"/>
  <c r="H13" i="1" l="1"/>
  <c r="H14" i="1"/>
  <c r="H16" i="1"/>
  <c r="H17" i="1"/>
  <c r="H18" i="1"/>
  <c r="E13" i="1"/>
  <c r="F13" i="1"/>
  <c r="F14" i="1"/>
  <c r="F16" i="1"/>
  <c r="F17" i="1"/>
  <c r="F18" i="1"/>
  <c r="E17" i="1"/>
  <c r="E18" i="1"/>
  <c r="C13" i="1"/>
  <c r="D13" i="1"/>
  <c r="C14" i="1"/>
  <c r="D14" i="1"/>
  <c r="E14" i="1"/>
  <c r="C16" i="1"/>
  <c r="D16" i="1"/>
  <c r="E16" i="1"/>
  <c r="C17" i="1"/>
  <c r="D17" i="1"/>
  <c r="C18" i="1"/>
  <c r="D18" i="1"/>
  <c r="K18" i="1"/>
  <c r="I18" i="1"/>
  <c r="B18" i="1"/>
  <c r="K17" i="1"/>
  <c r="I17" i="1"/>
  <c r="B17" i="1"/>
  <c r="K16" i="1"/>
  <c r="I16" i="1"/>
  <c r="B16" i="1"/>
  <c r="K14" i="1"/>
  <c r="I14" i="1"/>
  <c r="B14" i="1"/>
  <c r="K13" i="1"/>
  <c r="B13" i="1"/>
  <c r="C19" i="1" l="1"/>
  <c r="H19" i="1"/>
  <c r="I19" i="1"/>
  <c r="J19" i="1"/>
  <c r="K19" i="1"/>
  <c r="G19" i="1"/>
  <c r="D19" i="1"/>
  <c r="F19" i="1"/>
  <c r="E19" i="1"/>
  <c r="B19" i="1"/>
</calcChain>
</file>

<file path=xl/sharedStrings.xml><?xml version="1.0" encoding="utf-8"?>
<sst xmlns="http://schemas.openxmlformats.org/spreadsheetml/2006/main" count="83" uniqueCount="68">
  <si>
    <t>Model       RMSElog   std</t>
  </si>
  <si>
    <t>Ridge     : 0.139206, 0.0341</t>
  </si>
  <si>
    <t>Lasso     : 0.136097, 0.0346</t>
  </si>
  <si>
    <t>GradientBo: 0.125519, 0.0231</t>
  </si>
  <si>
    <t>ElasticNet: 0.139277, 0.0348</t>
  </si>
  <si>
    <t>XGBRegress: 0.125924, 0.0225</t>
  </si>
  <si>
    <t>Ridge     : 0.138306, 0.0329</t>
  </si>
  <si>
    <t>Lasso     : 0.134956, 0.0331</t>
  </si>
  <si>
    <t>GradientBo: 0.125756, 0.0226</t>
  </si>
  <si>
    <t>ElasticNet: 0.138170, 0.0334</t>
  </si>
  <si>
    <t>XGBRegress: 0.122344, 0.0218</t>
  </si>
  <si>
    <t>Ridge     : 0.131408, 0.0302</t>
  </si>
  <si>
    <t>Lasso     : 0.129681, 0.0306</t>
  </si>
  <si>
    <t>GradientBo: 0.120939, 0.0169</t>
  </si>
  <si>
    <t>ElasticNet: 0.130630, 0.0308</t>
  </si>
  <si>
    <t>XGBRegress: 0.117847, 0.0164</t>
  </si>
  <si>
    <t>Lasso     : 0.119130, 0.0172</t>
  </si>
  <si>
    <t>GradientBo: 0.118996, 0.0183</t>
  </si>
  <si>
    <t>ElasticNet: 0.120599, 0.0191</t>
  </si>
  <si>
    <t>XGBRegress: 0.118300, 0.0171</t>
  </si>
  <si>
    <t>Ridge     : 0.120254, 0.0172</t>
  </si>
  <si>
    <t>Lasso     : 0.118670, 0.0172</t>
  </si>
  <si>
    <t>ElasticNet: 0.119377, 0.0181</t>
  </si>
  <si>
    <t>XGBRegress: 0.117967, 0.0155</t>
  </si>
  <si>
    <t>Lasso     : 0.119277, 0.0175</t>
  </si>
  <si>
    <t>ElasticNet: 0.119479, 0.0181</t>
  </si>
  <si>
    <t>GradientBo: 0.119501, 0.0176</t>
  </si>
  <si>
    <t>GradientBo: 0.119462, 0.0183</t>
  </si>
  <si>
    <t>XGBRegress: 0.117115, 0.0155</t>
  </si>
  <si>
    <t>GradientBo: 0.120232, 0.0157</t>
  </si>
  <si>
    <t>XGBRegress: 0.118331, 0.0162</t>
  </si>
  <si>
    <t>With Column Deletes</t>
  </si>
  <si>
    <t>Unprocessed w/GarageFix</t>
  </si>
  <si>
    <t>Add Derived Columns</t>
  </si>
  <si>
    <t>LinearRegression</t>
  </si>
  <si>
    <t>Ridge Regression</t>
  </si>
  <si>
    <t>Lasso Regression</t>
  </si>
  <si>
    <t>ElasticNet</t>
  </si>
  <si>
    <t>XGBoost Regressor</t>
  </si>
  <si>
    <t>Model</t>
  </si>
  <si>
    <t>Cross Val RMSE</t>
  </si>
  <si>
    <t>on Full dataset</t>
  </si>
  <si>
    <t>Convert Num to Categorical</t>
  </si>
  <si>
    <t>Category set mean saleprice</t>
  </si>
  <si>
    <t>Log transform high skew</t>
  </si>
  <si>
    <t>Add PCA 5 components</t>
  </si>
  <si>
    <t>Round2 Optimisation</t>
  </si>
  <si>
    <t>Average</t>
  </si>
  <si>
    <t>Random Forest</t>
  </si>
  <si>
    <t>RandomFore: 0.132947</t>
  </si>
  <si>
    <t>RandomFore: 0.132244</t>
  </si>
  <si>
    <t>Ridge     : 0.150041, 0.1110</t>
  </si>
  <si>
    <t>RandomFore: 0.134841</t>
  </si>
  <si>
    <t>RandomFore: 0.134528</t>
  </si>
  <si>
    <t>RandomFore: 0.142490, 0.0241</t>
  </si>
  <si>
    <t>RandomFore: 0.141448</t>
  </si>
  <si>
    <t>RandomFore: 0.138509</t>
  </si>
  <si>
    <t>LinearRegr: 0.154148, 0.0367</t>
  </si>
  <si>
    <t>Ridge     : 0.118730, 0.0194</t>
  </si>
  <si>
    <t>Lasso     : 0.118775, 0.0183</t>
  </si>
  <si>
    <t>ElasticNet: 0.118553, 0.0181</t>
  </si>
  <si>
    <t>Sklearn Grad Boost</t>
  </si>
  <si>
    <t>RandomFore: 0.131716, 0.0195</t>
  </si>
  <si>
    <t>Ridge     : 0.120165, 0.0210</t>
  </si>
  <si>
    <t>Lasso     : 0.118678, 0.0188</t>
  </si>
  <si>
    <t>ElasticNet: 0.118343, 0.0184</t>
  </si>
  <si>
    <t>XGBRegress: 0.115215, 0.0139</t>
  </si>
  <si>
    <t>GradientBo: 0.114709, 0.0152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</si>
</sst>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 applyBorder="1"/>
    <xf numFmtId="164" fontId="2" fillId="0" borderId="1" xfId="0" applyNumberFormat="1" applyFont="1" applyBorder="1"/>
    <xf numFmtId="0" fontId="2" fillId="2" borderId="0" xfId="0" applyFont="1" applyFill="1" applyAlignment="1">
      <alignment horizontal="right"/>
    </xf>
    <xf numFmtId="0" fontId="4" fillId="0" borderId="0" xfId="0" applyFont="1"/>
    <xf numFmtId="164" fontId="3" fillId="2" borderId="0" xfId="0" applyNumberFormat="1" applyFont="1" applyFill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719F3-7EEE-E34A-ADEF-D8FFB48EEA87}">
  <dimension ref="A1:K20"/>
  <sheetViews>
    <sheetView tabSelected="1" topLeftCell="D1" zoomScale="80" zoomScaleNormal="80" workbookViewId="0">
      <selection activeCell="I10" sqref="I10"/>
    </sheetView>
  </sheetViews>
  <sheetFormatPr baseColWidth="10" defaultRowHeight="16" x14ac:dyDescent="0.2"/>
  <cols>
    <col min="1" max="1" width="29.1640625" customWidth="1"/>
    <col min="2" max="2" width="29.83203125" customWidth="1"/>
    <col min="3" max="3" width="31" customWidth="1"/>
    <col min="4" max="9" width="30.1640625" customWidth="1"/>
    <col min="10" max="10" width="36.83203125" customWidth="1"/>
    <col min="11" max="11" width="29.83203125" customWidth="1"/>
  </cols>
  <sheetData>
    <row r="1" spans="1:11" ht="21" x14ac:dyDescent="0.25">
      <c r="J1" s="2"/>
      <c r="K1" s="2"/>
    </row>
    <row r="2" spans="1:11" ht="21" x14ac:dyDescent="0.25">
      <c r="A2" s="7" t="s">
        <v>40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/>
      <c r="K2" s="1"/>
    </row>
    <row r="3" spans="1:11" ht="21" x14ac:dyDescent="0.25">
      <c r="A3" s="7" t="s">
        <v>41</v>
      </c>
      <c r="B3" s="1" t="s">
        <v>57</v>
      </c>
      <c r="C3" s="1" t="s">
        <v>57</v>
      </c>
      <c r="D3" s="1" t="s">
        <v>57</v>
      </c>
      <c r="E3" s="1" t="s">
        <v>57</v>
      </c>
      <c r="F3" s="1" t="s">
        <v>57</v>
      </c>
      <c r="G3" s="1" t="s">
        <v>57</v>
      </c>
      <c r="H3" s="1" t="s">
        <v>57</v>
      </c>
      <c r="I3" s="1" t="s">
        <v>57</v>
      </c>
      <c r="J3" s="1"/>
      <c r="K3" s="1"/>
    </row>
    <row r="4" spans="1:11" ht="19" x14ac:dyDescent="0.25">
      <c r="B4" s="1" t="s">
        <v>54</v>
      </c>
      <c r="C4" s="1" t="s">
        <v>55</v>
      </c>
      <c r="D4" s="1" t="s">
        <v>56</v>
      </c>
      <c r="E4" s="1" t="s">
        <v>52</v>
      </c>
      <c r="F4" s="1" t="s">
        <v>53</v>
      </c>
      <c r="G4" s="1" t="s">
        <v>49</v>
      </c>
      <c r="H4" s="1" t="s">
        <v>50</v>
      </c>
      <c r="I4" s="1" t="s">
        <v>62</v>
      </c>
      <c r="J4" s="1"/>
      <c r="K4" s="1"/>
    </row>
    <row r="5" spans="1:11" ht="19" x14ac:dyDescent="0.25">
      <c r="B5" s="1" t="s">
        <v>1</v>
      </c>
      <c r="C5" s="1" t="s">
        <v>6</v>
      </c>
      <c r="D5" s="1" t="s">
        <v>11</v>
      </c>
      <c r="E5" s="1" t="s">
        <v>51</v>
      </c>
      <c r="F5" s="1" t="s">
        <v>20</v>
      </c>
      <c r="G5" s="1" t="s">
        <v>20</v>
      </c>
      <c r="H5" s="1" t="s">
        <v>58</v>
      </c>
      <c r="I5" s="1" t="s">
        <v>63</v>
      </c>
      <c r="J5" s="1"/>
      <c r="K5" s="1"/>
    </row>
    <row r="6" spans="1:11" ht="19" x14ac:dyDescent="0.25">
      <c r="B6" s="1" t="s">
        <v>2</v>
      </c>
      <c r="C6" s="1" t="s">
        <v>7</v>
      </c>
      <c r="D6" s="1" t="s">
        <v>12</v>
      </c>
      <c r="E6" s="1" t="s">
        <v>16</v>
      </c>
      <c r="F6" s="1" t="s">
        <v>21</v>
      </c>
      <c r="G6" s="1" t="s">
        <v>24</v>
      </c>
      <c r="H6" s="1" t="s">
        <v>59</v>
      </c>
      <c r="I6" s="1" t="s">
        <v>64</v>
      </c>
      <c r="J6" s="1"/>
      <c r="K6" s="1"/>
    </row>
    <row r="7" spans="1:11" ht="19" x14ac:dyDescent="0.25">
      <c r="B7" s="1" t="s">
        <v>4</v>
      </c>
      <c r="C7" s="1" t="s">
        <v>9</v>
      </c>
      <c r="D7" s="1" t="s">
        <v>14</v>
      </c>
      <c r="E7" s="1" t="s">
        <v>18</v>
      </c>
      <c r="F7" s="1" t="s">
        <v>22</v>
      </c>
      <c r="G7" s="1" t="s">
        <v>25</v>
      </c>
      <c r="H7" s="1" t="s">
        <v>60</v>
      </c>
      <c r="I7" s="1" t="s">
        <v>65</v>
      </c>
      <c r="J7" s="1"/>
      <c r="K7" s="1"/>
    </row>
    <row r="8" spans="1:11" ht="19" x14ac:dyDescent="0.25">
      <c r="B8" s="1" t="s">
        <v>5</v>
      </c>
      <c r="C8" s="1" t="s">
        <v>10</v>
      </c>
      <c r="D8" s="1" t="s">
        <v>15</v>
      </c>
      <c r="E8" s="1" t="s">
        <v>19</v>
      </c>
      <c r="F8" s="1" t="s">
        <v>23</v>
      </c>
      <c r="G8" s="1" t="s">
        <v>28</v>
      </c>
      <c r="H8" s="1" t="s">
        <v>30</v>
      </c>
      <c r="I8" s="1" t="s">
        <v>66</v>
      </c>
      <c r="J8" s="1"/>
      <c r="K8" s="1"/>
    </row>
    <row r="9" spans="1:11" ht="19" x14ac:dyDescent="0.25">
      <c r="B9" s="1" t="s">
        <v>3</v>
      </c>
      <c r="C9" s="1" t="s">
        <v>8</v>
      </c>
      <c r="D9" s="1" t="s">
        <v>13</v>
      </c>
      <c r="E9" s="1" t="s">
        <v>17</v>
      </c>
      <c r="F9" s="1" t="s">
        <v>26</v>
      </c>
      <c r="G9" s="1" t="s">
        <v>27</v>
      </c>
      <c r="H9" s="1" t="s">
        <v>29</v>
      </c>
      <c r="I9" s="1" t="s">
        <v>67</v>
      </c>
      <c r="J9" s="1"/>
      <c r="K9" s="1"/>
    </row>
    <row r="10" spans="1:11" ht="19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s="2" customFormat="1" ht="21" x14ac:dyDescent="0.25">
      <c r="A11" s="7" t="s">
        <v>39</v>
      </c>
      <c r="B11" s="5" t="s">
        <v>32</v>
      </c>
      <c r="C11" s="5" t="s">
        <v>42</v>
      </c>
      <c r="D11" s="5" t="s">
        <v>43</v>
      </c>
      <c r="E11" s="5" t="s">
        <v>33</v>
      </c>
      <c r="F11" s="5" t="s">
        <v>44</v>
      </c>
      <c r="G11" s="5" t="s">
        <v>45</v>
      </c>
      <c r="H11" s="5" t="s">
        <v>31</v>
      </c>
      <c r="I11" s="5" t="s">
        <v>46</v>
      </c>
      <c r="J11" s="6"/>
      <c r="K11" s="6"/>
    </row>
    <row r="12" spans="1:11" s="3" customFormat="1" ht="21" x14ac:dyDescent="0.25">
      <c r="A12" s="3" t="s">
        <v>34</v>
      </c>
      <c r="B12" s="3">
        <f t="shared" ref="B12:K12" si="0">MID(B3,13,8)+0</f>
        <v>0.15414800000000001</v>
      </c>
      <c r="C12" s="3">
        <f t="shared" si="0"/>
        <v>0.15414800000000001</v>
      </c>
      <c r="D12" s="3">
        <f t="shared" si="0"/>
        <v>0.15414800000000001</v>
      </c>
      <c r="E12" s="3">
        <f t="shared" si="0"/>
        <v>0.15414800000000001</v>
      </c>
      <c r="F12" s="3">
        <f t="shared" si="0"/>
        <v>0.15414800000000001</v>
      </c>
      <c r="G12" s="3">
        <f t="shared" si="0"/>
        <v>0.15414800000000001</v>
      </c>
      <c r="H12" s="3">
        <f t="shared" si="0"/>
        <v>0.15414800000000001</v>
      </c>
      <c r="I12" s="3">
        <f t="shared" si="0"/>
        <v>0.15414800000000001</v>
      </c>
      <c r="J12" s="3" t="e">
        <f t="shared" si="0"/>
        <v>#VALUE!</v>
      </c>
      <c r="K12" s="3" t="e">
        <f t="shared" si="0"/>
        <v>#VALUE!</v>
      </c>
    </row>
    <row r="13" spans="1:11" s="3" customFormat="1" ht="21" x14ac:dyDescent="0.25">
      <c r="A13" s="3" t="s">
        <v>48</v>
      </c>
      <c r="B13" s="3">
        <f t="shared" ref="B13:K13" si="1">MID(B4,13,8)+0</f>
        <v>0.14249000000000001</v>
      </c>
      <c r="C13" s="3">
        <f t="shared" si="1"/>
        <v>0.14144799999999999</v>
      </c>
      <c r="D13" s="3">
        <f t="shared" si="1"/>
        <v>0.13850899999999999</v>
      </c>
      <c r="E13" s="3">
        <f t="shared" si="1"/>
        <v>0.13484099999999999</v>
      </c>
      <c r="F13" s="3">
        <f t="shared" si="1"/>
        <v>0.13452800000000001</v>
      </c>
      <c r="G13" s="3">
        <f t="shared" si="1"/>
        <v>0.13294700000000001</v>
      </c>
      <c r="H13" s="3">
        <f t="shared" si="1"/>
        <v>0.132244</v>
      </c>
      <c r="I13" s="3">
        <f t="shared" si="1"/>
        <v>0.131716</v>
      </c>
      <c r="J13" s="3" t="e">
        <f t="shared" si="1"/>
        <v>#VALUE!</v>
      </c>
      <c r="K13" s="3" t="e">
        <f t="shared" si="1"/>
        <v>#VALUE!</v>
      </c>
    </row>
    <row r="14" spans="1:11" s="3" customFormat="1" ht="21" x14ac:dyDescent="0.25">
      <c r="A14" s="3" t="s">
        <v>35</v>
      </c>
      <c r="B14" s="3">
        <f t="shared" ref="B14:K14" si="2">MID(B5,13,8)+0</f>
        <v>0.139206</v>
      </c>
      <c r="C14" s="3">
        <f t="shared" si="2"/>
        <v>0.13830600000000001</v>
      </c>
      <c r="D14" s="3">
        <f t="shared" si="2"/>
        <v>0.131408</v>
      </c>
      <c r="E14" s="3">
        <f t="shared" si="2"/>
        <v>0.15004100000000001</v>
      </c>
      <c r="F14" s="3">
        <f t="shared" si="2"/>
        <v>0.120254</v>
      </c>
      <c r="G14" s="3">
        <f t="shared" si="2"/>
        <v>0.120254</v>
      </c>
      <c r="H14" s="3">
        <f t="shared" si="2"/>
        <v>0.11873</v>
      </c>
      <c r="I14" s="3">
        <f t="shared" si="2"/>
        <v>0.12016499999999999</v>
      </c>
      <c r="J14" s="3" t="e">
        <f t="shared" si="2"/>
        <v>#VALUE!</v>
      </c>
      <c r="K14" s="3" t="e">
        <f t="shared" si="2"/>
        <v>#VALUE!</v>
      </c>
    </row>
    <row r="15" spans="1:11" s="3" customFormat="1" ht="21" x14ac:dyDescent="0.25">
      <c r="A15" s="3" t="s">
        <v>36</v>
      </c>
      <c r="B15" s="3">
        <f t="shared" ref="B15:K15" si="3">MID(B6,13,8)+0</f>
        <v>0.136097</v>
      </c>
      <c r="C15" s="3">
        <f t="shared" si="3"/>
        <v>0.13495599999999999</v>
      </c>
      <c r="D15" s="3">
        <f t="shared" si="3"/>
        <v>0.12968099999999999</v>
      </c>
      <c r="E15" s="3">
        <f t="shared" si="3"/>
        <v>0.11913</v>
      </c>
      <c r="F15" s="3">
        <f t="shared" si="3"/>
        <v>0.11867</v>
      </c>
      <c r="G15" s="3">
        <f t="shared" si="3"/>
        <v>0.11927699999999999</v>
      </c>
      <c r="H15" s="3">
        <f t="shared" si="3"/>
        <v>0.11877500000000001</v>
      </c>
      <c r="I15" s="3">
        <f t="shared" si="3"/>
        <v>0.11867800000000001</v>
      </c>
      <c r="J15" s="3" t="e">
        <f t="shared" si="3"/>
        <v>#VALUE!</v>
      </c>
      <c r="K15" s="3" t="e">
        <f t="shared" si="3"/>
        <v>#VALUE!</v>
      </c>
    </row>
    <row r="16" spans="1:11" s="3" customFormat="1" ht="21" x14ac:dyDescent="0.25">
      <c r="A16" s="3" t="s">
        <v>37</v>
      </c>
      <c r="B16" s="3">
        <f t="shared" ref="B16:K16" si="4">MID(B7,13,8)+0</f>
        <v>0.13927700000000001</v>
      </c>
      <c r="C16" s="3">
        <f t="shared" si="4"/>
        <v>0.13816999999999999</v>
      </c>
      <c r="D16" s="3">
        <f t="shared" si="4"/>
        <v>0.13063</v>
      </c>
      <c r="E16" s="3">
        <f t="shared" si="4"/>
        <v>0.120599</v>
      </c>
      <c r="F16" s="3">
        <f t="shared" si="4"/>
        <v>0.119377</v>
      </c>
      <c r="G16" s="3">
        <f t="shared" si="4"/>
        <v>0.119479</v>
      </c>
      <c r="H16" s="3">
        <f t="shared" si="4"/>
        <v>0.11855300000000001</v>
      </c>
      <c r="I16" s="3">
        <f t="shared" si="4"/>
        <v>0.118343</v>
      </c>
      <c r="J16" s="3" t="e">
        <f t="shared" si="4"/>
        <v>#VALUE!</v>
      </c>
      <c r="K16" s="3" t="e">
        <f t="shared" si="4"/>
        <v>#VALUE!</v>
      </c>
    </row>
    <row r="17" spans="1:11" s="3" customFormat="1" ht="21" x14ac:dyDescent="0.25">
      <c r="A17" s="3" t="s">
        <v>38</v>
      </c>
      <c r="B17" s="3">
        <f t="shared" ref="B17:K17" si="5">MID(B8,13,8)+0</f>
        <v>0.12592400000000001</v>
      </c>
      <c r="C17" s="3">
        <f t="shared" si="5"/>
        <v>0.12234399999999999</v>
      </c>
      <c r="D17" s="3">
        <f t="shared" si="5"/>
        <v>0.11784699999999999</v>
      </c>
      <c r="E17" s="3">
        <f t="shared" si="5"/>
        <v>0.1183</v>
      </c>
      <c r="F17" s="3">
        <f t="shared" si="5"/>
        <v>0.117967</v>
      </c>
      <c r="G17" s="3">
        <f t="shared" si="5"/>
        <v>0.117115</v>
      </c>
      <c r="H17" s="3">
        <f t="shared" si="5"/>
        <v>0.11833100000000001</v>
      </c>
      <c r="I17" s="3">
        <f t="shared" si="5"/>
        <v>0.115215</v>
      </c>
      <c r="J17" s="3" t="e">
        <f t="shared" si="5"/>
        <v>#VALUE!</v>
      </c>
      <c r="K17" s="3" t="e">
        <f t="shared" si="5"/>
        <v>#VALUE!</v>
      </c>
    </row>
    <row r="18" spans="1:11" s="3" customFormat="1" ht="21" x14ac:dyDescent="0.25">
      <c r="A18" s="3" t="s">
        <v>61</v>
      </c>
      <c r="B18" s="3">
        <f t="shared" ref="B18:K18" si="6">MID(B9,13,8)+0</f>
        <v>0.12551899999999999</v>
      </c>
      <c r="C18" s="3">
        <f t="shared" si="6"/>
        <v>0.12575600000000001</v>
      </c>
      <c r="D18" s="3">
        <f t="shared" si="6"/>
        <v>0.120939</v>
      </c>
      <c r="E18" s="3">
        <f t="shared" si="6"/>
        <v>0.118996</v>
      </c>
      <c r="F18" s="3">
        <f t="shared" si="6"/>
        <v>0.119501</v>
      </c>
      <c r="G18" s="3">
        <f t="shared" si="6"/>
        <v>0.119462</v>
      </c>
      <c r="H18" s="3">
        <f t="shared" si="6"/>
        <v>0.12023200000000001</v>
      </c>
      <c r="I18" s="3">
        <f t="shared" si="6"/>
        <v>0.11470900000000001</v>
      </c>
      <c r="J18" s="3" t="e">
        <f t="shared" si="6"/>
        <v>#VALUE!</v>
      </c>
      <c r="K18" s="3" t="e">
        <f t="shared" si="6"/>
        <v>#VALUE!</v>
      </c>
    </row>
    <row r="19" spans="1:11" s="4" customFormat="1" ht="22" thickBot="1" x14ac:dyDescent="0.3">
      <c r="A19" s="4" t="s">
        <v>47</v>
      </c>
      <c r="B19" s="4">
        <f t="shared" ref="B19:K19" si="7">AVERAGE(B13:B18)</f>
        <v>0.13475216666666667</v>
      </c>
      <c r="C19" s="4">
        <f t="shared" si="7"/>
        <v>0.13349666666666668</v>
      </c>
      <c r="D19" s="4">
        <f t="shared" si="7"/>
        <v>0.12816900000000001</v>
      </c>
      <c r="E19" s="4">
        <f t="shared" si="7"/>
        <v>0.12698449999999997</v>
      </c>
      <c r="F19" s="4">
        <f t="shared" si="7"/>
        <v>0.12171616666666667</v>
      </c>
      <c r="G19" s="4">
        <f t="shared" si="7"/>
        <v>0.12142233333333331</v>
      </c>
      <c r="H19" s="4">
        <f t="shared" si="7"/>
        <v>0.12114416666666668</v>
      </c>
      <c r="I19" s="4">
        <f t="shared" si="7"/>
        <v>0.11980433333333333</v>
      </c>
      <c r="J19" s="4" t="e">
        <f t="shared" si="7"/>
        <v>#VALUE!</v>
      </c>
      <c r="K19" s="4" t="e">
        <f t="shared" si="7"/>
        <v>#VALUE!</v>
      </c>
    </row>
    <row r="20" spans="1:11" ht="17" thickTop="1" x14ac:dyDescent="0.2"/>
  </sheetData>
  <conditionalFormatting sqref="B19:ZK19">
    <cfRule type="top10" dxfId="6" priority="235" bottom="1" rank="1"/>
  </conditionalFormatting>
  <conditionalFormatting sqref="B14:ZK14">
    <cfRule type="top10" dxfId="5" priority="237" bottom="1" rank="1"/>
  </conditionalFormatting>
  <conditionalFormatting sqref="B16:ZK16">
    <cfRule type="top10" dxfId="4" priority="239" bottom="1" rank="1"/>
  </conditionalFormatting>
  <conditionalFormatting sqref="B17:ZK17">
    <cfRule type="top10" dxfId="3" priority="241" bottom="1" rank="1"/>
  </conditionalFormatting>
  <conditionalFormatting sqref="B18:ZK18">
    <cfRule type="top10" dxfId="2" priority="243" bottom="1" rank="1"/>
  </conditionalFormatting>
  <conditionalFormatting sqref="B13:ZK13">
    <cfRule type="top10" dxfId="1" priority="245" bottom="1" rank="1"/>
  </conditionalFormatting>
  <conditionalFormatting sqref="B15:ZK15">
    <cfRule type="top10" dxfId="0" priority="247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Chester</dc:creator>
  <cp:lastModifiedBy>Graham Chester</cp:lastModifiedBy>
  <dcterms:created xsi:type="dcterms:W3CDTF">2018-09-19T07:49:07Z</dcterms:created>
  <dcterms:modified xsi:type="dcterms:W3CDTF">2018-10-02T15:11:04Z</dcterms:modified>
</cp:coreProperties>
</file>