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Sheet1!$A$72:$H$81</definedName>
  </definedNames>
  <calcPr/>
</workbook>
</file>

<file path=xl/sharedStrings.xml><?xml version="1.0" encoding="utf-8"?>
<sst xmlns="http://schemas.openxmlformats.org/spreadsheetml/2006/main" count="108" uniqueCount="64">
  <si>
    <t>1. filling cells</t>
  </si>
  <si>
    <t>maths</t>
  </si>
  <si>
    <t>sci</t>
  </si>
  <si>
    <t>english</t>
  </si>
  <si>
    <t>hindi</t>
  </si>
  <si>
    <t>min</t>
  </si>
  <si>
    <t>max</t>
  </si>
  <si>
    <t>avg</t>
  </si>
  <si>
    <t>count</t>
  </si>
  <si>
    <t>Conditional formattiing</t>
  </si>
  <si>
    <t>Removing duplicates</t>
  </si>
  <si>
    <t>removing blank rows</t>
  </si>
  <si>
    <t>id</t>
  </si>
  <si>
    <t>name</t>
  </si>
  <si>
    <t>class</t>
  </si>
  <si>
    <t>adam</t>
  </si>
  <si>
    <t>steve</t>
  </si>
  <si>
    <t>nick</t>
  </si>
  <si>
    <t>amy</t>
  </si>
  <si>
    <t>countif of nick</t>
  </si>
  <si>
    <t>markus</t>
  </si>
  <si>
    <t>jean</t>
  </si>
  <si>
    <t>shawn</t>
  </si>
  <si>
    <t>case of unbreakable spaces</t>
  </si>
  <si>
    <t>nicki minaj</t>
  </si>
  <si>
    <t>(alt + 1060, char(160)</t>
  </si>
  <si>
    <t>subsitiute</t>
  </si>
  <si>
    <t>data splitting</t>
  </si>
  <si>
    <t>city-picncode</t>
  </si>
  <si>
    <t>(Ctril + shift + Y)</t>
  </si>
  <si>
    <t>mumbai-123</t>
  </si>
  <si>
    <t>mumbai</t>
  </si>
  <si>
    <t>delhi-110</t>
  </si>
  <si>
    <t>delhi</t>
  </si>
  <si>
    <t>nyc-899</t>
  </si>
  <si>
    <t>doing it usinn formula</t>
  </si>
  <si>
    <t>Filtering</t>
  </si>
  <si>
    <t>Sort function</t>
  </si>
  <si>
    <t>index</t>
  </si>
  <si>
    <t>per unit cost</t>
  </si>
  <si>
    <t>items sold</t>
  </si>
  <si>
    <t>total sales</t>
  </si>
  <si>
    <t>Zevulo</t>
  </si>
  <si>
    <t>Vada</t>
  </si>
  <si>
    <t>Xocudi</t>
  </si>
  <si>
    <t>Vome</t>
  </si>
  <si>
    <t>Du</t>
  </si>
  <si>
    <t>Tija</t>
  </si>
  <si>
    <t>Cuxo</t>
  </si>
  <si>
    <t>Rudalu</t>
  </si>
  <si>
    <t>Ralidy</t>
  </si>
  <si>
    <t>Mugoly</t>
  </si>
  <si>
    <t>Haby</t>
  </si>
  <si>
    <t>Mafate</t>
  </si>
  <si>
    <t>Caluzi</t>
  </si>
  <si>
    <t>Luzybo</t>
  </si>
  <si>
    <t>Jaxuka</t>
  </si>
  <si>
    <t>Lihovy</t>
  </si>
  <si>
    <t>Fole</t>
  </si>
  <si>
    <t>Leresu</t>
  </si>
  <si>
    <t>Fyfyva</t>
  </si>
  <si>
    <t>Fy</t>
  </si>
  <si>
    <t>Dohapy</t>
  </si>
  <si>
    <t>filter fnction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</si>
</sst>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333D42"/>
      <name val="&quot;Noto Mono&quot;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63.0</v>
      </c>
      <c r="B4" s="3">
        <v>99.0</v>
      </c>
      <c r="C4" s="3">
        <v>65.0</v>
      </c>
      <c r="D4" s="3">
        <v>12.0</v>
      </c>
      <c r="E4" s="3">
        <f t="shared" ref="E4:E12" si="1">min(A4:D4)</f>
        <v>12</v>
      </c>
      <c r="F4" s="3">
        <f t="shared" ref="F4:F12" si="2">max(A4:D4)</f>
        <v>99</v>
      </c>
      <c r="G4" s="3">
        <f t="shared" ref="G4:G12" si="3">average(A4:D4)</f>
        <v>59.75</v>
      </c>
      <c r="H4" s="3">
        <f t="shared" ref="H4:H12" si="4">count(A4:D4)</f>
        <v>4</v>
      </c>
    </row>
    <row r="5">
      <c r="A5" s="3">
        <v>46.0</v>
      </c>
      <c r="B5" s="3">
        <v>8.0</v>
      </c>
      <c r="C5" s="3">
        <v>20.0</v>
      </c>
      <c r="D5" s="3">
        <v>27.0</v>
      </c>
      <c r="E5" s="3">
        <f t="shared" si="1"/>
        <v>8</v>
      </c>
      <c r="F5" s="3">
        <f t="shared" si="2"/>
        <v>46</v>
      </c>
      <c r="G5" s="3">
        <f t="shared" si="3"/>
        <v>25.25</v>
      </c>
      <c r="H5" s="3">
        <f t="shared" si="4"/>
        <v>4</v>
      </c>
    </row>
    <row r="6">
      <c r="A6" s="3">
        <v>52.0</v>
      </c>
      <c r="B6" s="3">
        <v>83.0</v>
      </c>
      <c r="C6" s="3">
        <v>16.0</v>
      </c>
      <c r="D6" s="3">
        <v>37.0</v>
      </c>
      <c r="E6" s="3">
        <f t="shared" si="1"/>
        <v>16</v>
      </c>
      <c r="F6" s="3">
        <f t="shared" si="2"/>
        <v>83</v>
      </c>
      <c r="G6" s="3">
        <f t="shared" si="3"/>
        <v>47</v>
      </c>
      <c r="H6" s="3">
        <f t="shared" si="4"/>
        <v>4</v>
      </c>
    </row>
    <row r="7">
      <c r="A7" s="3">
        <v>79.0</v>
      </c>
      <c r="B7" s="3">
        <v>18.0</v>
      </c>
      <c r="C7" s="3">
        <v>6.0</v>
      </c>
      <c r="D7" s="3">
        <v>33.0</v>
      </c>
      <c r="E7" s="3">
        <f t="shared" si="1"/>
        <v>6</v>
      </c>
      <c r="F7" s="3">
        <f t="shared" si="2"/>
        <v>79</v>
      </c>
      <c r="G7" s="3">
        <f t="shared" si="3"/>
        <v>34</v>
      </c>
      <c r="H7" s="3">
        <f t="shared" si="4"/>
        <v>4</v>
      </c>
    </row>
    <row r="8">
      <c r="A8" s="3">
        <v>95.0</v>
      </c>
      <c r="B8" s="3">
        <v>62.0</v>
      </c>
      <c r="C8" s="3">
        <v>58.0</v>
      </c>
      <c r="D8" s="3">
        <v>20.0</v>
      </c>
      <c r="E8" s="3">
        <f t="shared" si="1"/>
        <v>20</v>
      </c>
      <c r="F8" s="3">
        <f t="shared" si="2"/>
        <v>95</v>
      </c>
      <c r="G8" s="3">
        <f t="shared" si="3"/>
        <v>58.75</v>
      </c>
      <c r="H8" s="3">
        <f t="shared" si="4"/>
        <v>4</v>
      </c>
    </row>
    <row r="9">
      <c r="A9" s="3">
        <v>65.0</v>
      </c>
      <c r="B9" s="3">
        <v>59.0</v>
      </c>
      <c r="C9" s="3">
        <v>36.0</v>
      </c>
      <c r="D9" s="3">
        <v>29.0</v>
      </c>
      <c r="E9" s="3">
        <f t="shared" si="1"/>
        <v>29</v>
      </c>
      <c r="F9" s="3">
        <f t="shared" si="2"/>
        <v>65</v>
      </c>
      <c r="G9" s="3">
        <f t="shared" si="3"/>
        <v>47.25</v>
      </c>
      <c r="H9" s="3">
        <f t="shared" si="4"/>
        <v>4</v>
      </c>
    </row>
    <row r="10">
      <c r="A10" s="3">
        <v>36.0</v>
      </c>
      <c r="B10" s="3">
        <v>99.0</v>
      </c>
      <c r="C10" s="3">
        <v>16.0</v>
      </c>
      <c r="D10" s="3">
        <v>52.0</v>
      </c>
      <c r="E10" s="3">
        <f t="shared" si="1"/>
        <v>16</v>
      </c>
      <c r="F10" s="3">
        <f t="shared" si="2"/>
        <v>99</v>
      </c>
      <c r="G10" s="3">
        <f t="shared" si="3"/>
        <v>50.75</v>
      </c>
      <c r="H10" s="3">
        <f t="shared" si="4"/>
        <v>4</v>
      </c>
    </row>
    <row r="11">
      <c r="A11" s="3">
        <v>29.0</v>
      </c>
      <c r="B11" s="3">
        <v>94.0</v>
      </c>
      <c r="C11" s="3">
        <v>29.0</v>
      </c>
      <c r="D11" s="3">
        <v>70.0</v>
      </c>
      <c r="E11" s="3">
        <f t="shared" si="1"/>
        <v>29</v>
      </c>
      <c r="F11" s="3">
        <f t="shared" si="2"/>
        <v>94</v>
      </c>
      <c r="G11" s="3">
        <f t="shared" si="3"/>
        <v>55.5</v>
      </c>
      <c r="H11" s="3">
        <f t="shared" si="4"/>
        <v>4</v>
      </c>
    </row>
    <row r="12">
      <c r="A12" s="3">
        <f t="shared" ref="A12:D12" si="5">sum(A4:A11)</f>
        <v>465</v>
      </c>
      <c r="B12" s="3">
        <f t="shared" si="5"/>
        <v>522</v>
      </c>
      <c r="C12" s="3">
        <f t="shared" si="5"/>
        <v>246</v>
      </c>
      <c r="D12" s="3">
        <f t="shared" si="5"/>
        <v>280</v>
      </c>
      <c r="E12" s="3">
        <f t="shared" si="1"/>
        <v>246</v>
      </c>
      <c r="F12" s="3">
        <f t="shared" si="2"/>
        <v>522</v>
      </c>
      <c r="G12" s="3">
        <f t="shared" si="3"/>
        <v>378.25</v>
      </c>
      <c r="H12" s="3">
        <f t="shared" si="4"/>
        <v>4</v>
      </c>
    </row>
    <row r="15">
      <c r="A15" s="4" t="s">
        <v>9</v>
      </c>
    </row>
    <row r="17">
      <c r="A17" s="1" t="s">
        <v>1</v>
      </c>
      <c r="B17" s="1" t="s">
        <v>2</v>
      </c>
      <c r="C17" s="1" t="s">
        <v>3</v>
      </c>
      <c r="D17" s="1" t="s">
        <v>4</v>
      </c>
    </row>
    <row r="18">
      <c r="A18" s="3">
        <v>63.0</v>
      </c>
      <c r="B18" s="3">
        <v>99.0</v>
      </c>
      <c r="C18" s="3">
        <v>65.0</v>
      </c>
      <c r="D18" s="3">
        <v>12.0</v>
      </c>
    </row>
    <row r="19">
      <c r="A19" s="3">
        <v>46.0</v>
      </c>
      <c r="B19" s="3">
        <v>8.0</v>
      </c>
      <c r="C19" s="3">
        <v>20.0</v>
      </c>
      <c r="D19" s="3">
        <v>27.0</v>
      </c>
    </row>
    <row r="20">
      <c r="A20" s="3">
        <v>52.0</v>
      </c>
      <c r="B20" s="3">
        <v>83.0</v>
      </c>
      <c r="C20" s="3">
        <v>16.0</v>
      </c>
      <c r="D20" s="3">
        <v>37.0</v>
      </c>
    </row>
    <row r="21">
      <c r="A21" s="3">
        <v>79.0</v>
      </c>
      <c r="B21" s="3">
        <v>18.0</v>
      </c>
      <c r="C21" s="3">
        <v>6.0</v>
      </c>
      <c r="D21" s="3">
        <v>33.0</v>
      </c>
    </row>
    <row r="22">
      <c r="A22" s="3">
        <v>95.0</v>
      </c>
      <c r="B22" s="3">
        <v>62.0</v>
      </c>
      <c r="C22" s="3">
        <v>58.0</v>
      </c>
      <c r="D22" s="3">
        <v>20.0</v>
      </c>
    </row>
    <row r="23">
      <c r="A23" s="3">
        <v>65.0</v>
      </c>
      <c r="B23" s="3">
        <v>59.0</v>
      </c>
      <c r="C23" s="3">
        <v>36.0</v>
      </c>
      <c r="D23" s="3">
        <v>29.0</v>
      </c>
    </row>
    <row r="24">
      <c r="A24" s="3">
        <v>36.0</v>
      </c>
      <c r="B24" s="3">
        <v>99.0</v>
      </c>
      <c r="C24" s="3">
        <v>16.0</v>
      </c>
      <c r="D24" s="3">
        <v>52.0</v>
      </c>
    </row>
    <row r="25">
      <c r="A25" s="3">
        <v>29.0</v>
      </c>
      <c r="B25" s="3">
        <v>94.0</v>
      </c>
      <c r="C25" s="3">
        <v>29.0</v>
      </c>
      <c r="D25" s="3">
        <v>70.0</v>
      </c>
    </row>
    <row r="26">
      <c r="A26" s="3">
        <f t="shared" ref="A26:D26" si="6">sum(A18:A25)</f>
        <v>465</v>
      </c>
      <c r="B26" s="3">
        <f t="shared" si="6"/>
        <v>522</v>
      </c>
      <c r="C26" s="3">
        <f t="shared" si="6"/>
        <v>246</v>
      </c>
      <c r="D26" s="3">
        <f t="shared" si="6"/>
        <v>280</v>
      </c>
    </row>
    <row r="29">
      <c r="A29" s="4" t="s">
        <v>10</v>
      </c>
    </row>
    <row r="30">
      <c r="A30" s="1" t="s">
        <v>1</v>
      </c>
      <c r="B30" s="1" t="s">
        <v>2</v>
      </c>
      <c r="C30" s="1" t="s">
        <v>3</v>
      </c>
      <c r="D30" s="1" t="s">
        <v>4</v>
      </c>
    </row>
    <row r="31">
      <c r="A31" s="3">
        <v>63.0</v>
      </c>
      <c r="B31" s="3">
        <v>99.0</v>
      </c>
      <c r="C31" s="3">
        <v>65.0</v>
      </c>
      <c r="D31" s="3">
        <v>12.0</v>
      </c>
    </row>
    <row r="32">
      <c r="A32" s="3">
        <v>46.0</v>
      </c>
      <c r="B32" s="3">
        <v>8.0</v>
      </c>
      <c r="C32" s="3">
        <v>20.0</v>
      </c>
      <c r="D32" s="3">
        <v>27.0</v>
      </c>
    </row>
    <row r="33">
      <c r="A33" s="3">
        <v>52.0</v>
      </c>
      <c r="B33" s="3">
        <v>83.0</v>
      </c>
      <c r="C33" s="3">
        <v>16.0</v>
      </c>
      <c r="D33" s="3">
        <v>37.0</v>
      </c>
    </row>
    <row r="34">
      <c r="A34" s="3">
        <v>95.0</v>
      </c>
      <c r="B34" s="3">
        <v>62.0</v>
      </c>
      <c r="C34" s="3">
        <v>58.0</v>
      </c>
      <c r="D34" s="3">
        <v>20.0</v>
      </c>
    </row>
    <row r="35">
      <c r="A35" s="3">
        <v>65.0</v>
      </c>
      <c r="B35" s="3">
        <v>59.0</v>
      </c>
      <c r="C35" s="3">
        <v>36.0</v>
      </c>
      <c r="D35" s="3">
        <v>29.0</v>
      </c>
    </row>
    <row r="36">
      <c r="A36" s="3">
        <v>36.0</v>
      </c>
      <c r="B36" s="3">
        <v>99.0</v>
      </c>
      <c r="C36" s="3">
        <v>16.0</v>
      </c>
      <c r="D36" s="3">
        <v>52.0</v>
      </c>
    </row>
    <row r="37">
      <c r="A37" s="3">
        <v>29.0</v>
      </c>
      <c r="B37" s="3">
        <v>94.0</v>
      </c>
      <c r="C37" s="3">
        <v>29.0</v>
      </c>
      <c r="D37" s="3">
        <v>70.0</v>
      </c>
    </row>
    <row r="38">
      <c r="A38" s="3">
        <f t="shared" ref="A38:D38" si="7">sum(A30:A37)</f>
        <v>386</v>
      </c>
      <c r="B38" s="3">
        <f t="shared" si="7"/>
        <v>504</v>
      </c>
      <c r="C38" s="3">
        <f t="shared" si="7"/>
        <v>240</v>
      </c>
      <c r="D38" s="3">
        <f t="shared" si="7"/>
        <v>247</v>
      </c>
    </row>
    <row r="41">
      <c r="A41" s="4" t="s">
        <v>11</v>
      </c>
    </row>
    <row r="43">
      <c r="A43" s="4" t="s">
        <v>12</v>
      </c>
      <c r="B43" s="4" t="s">
        <v>13</v>
      </c>
      <c r="C43" s="4" t="s">
        <v>14</v>
      </c>
    </row>
    <row r="44">
      <c r="A44" s="4">
        <v>15.0</v>
      </c>
      <c r="B44" s="4" t="s">
        <v>15</v>
      </c>
      <c r="C44" s="4">
        <v>5.0</v>
      </c>
    </row>
    <row r="45">
      <c r="A45" s="4">
        <v>6.0</v>
      </c>
      <c r="B45" s="4" t="s">
        <v>16</v>
      </c>
      <c r="C45" s="4">
        <v>5.0</v>
      </c>
    </row>
    <row r="47">
      <c r="A47" s="4">
        <v>14.0</v>
      </c>
      <c r="B47" s="4" t="s">
        <v>17</v>
      </c>
      <c r="C47" s="4">
        <v>5.0</v>
      </c>
    </row>
    <row r="48">
      <c r="A48" s="4">
        <v>8.0</v>
      </c>
      <c r="B48" s="4" t="s">
        <v>18</v>
      </c>
      <c r="C48" s="4">
        <v>4.0</v>
      </c>
      <c r="E48" s="4" t="s">
        <v>19</v>
      </c>
      <c r="F48" s="4" t="s">
        <v>17</v>
      </c>
    </row>
    <row r="49">
      <c r="E49" s="3">
        <f>COUNTIF(B43:B52,F48)</f>
        <v>1</v>
      </c>
    </row>
    <row r="50">
      <c r="A50" s="4">
        <v>3.0</v>
      </c>
      <c r="B50" s="4" t="s">
        <v>20</v>
      </c>
      <c r="C50" s="4">
        <v>4.0</v>
      </c>
    </row>
    <row r="51">
      <c r="A51" s="4">
        <v>5.0</v>
      </c>
      <c r="B51" s="4" t="s">
        <v>21</v>
      </c>
      <c r="C51" s="4">
        <v>5.0</v>
      </c>
    </row>
    <row r="52">
      <c r="A52" s="4">
        <v>4.0</v>
      </c>
      <c r="B52" s="4" t="s">
        <v>22</v>
      </c>
      <c r="C52" s="4">
        <v>5.0</v>
      </c>
    </row>
    <row r="54">
      <c r="A54" s="1" t="s">
        <v>23</v>
      </c>
    </row>
    <row r="55">
      <c r="A55" s="4" t="s">
        <v>24</v>
      </c>
      <c r="B55" s="3">
        <f>len(A55)</f>
        <v>11</v>
      </c>
      <c r="C55" s="4" t="s">
        <v>25</v>
      </c>
    </row>
    <row r="56">
      <c r="A56" s="4" t="s">
        <v>26</v>
      </c>
    </row>
    <row r="57">
      <c r="A57" s="3" t="str">
        <f>SUBSTITUTE(A55,char(160),"")</f>
        <v>nickiminaj</v>
      </c>
    </row>
    <row r="59">
      <c r="A59" s="1" t="s">
        <v>27</v>
      </c>
    </row>
    <row r="60">
      <c r="A60" s="4" t="s">
        <v>28</v>
      </c>
      <c r="C60" s="4" t="s">
        <v>29</v>
      </c>
    </row>
    <row r="61">
      <c r="A61" s="4" t="s">
        <v>30</v>
      </c>
      <c r="B61" s="4" t="s">
        <v>31</v>
      </c>
    </row>
    <row r="62">
      <c r="A62" s="4" t="s">
        <v>32</v>
      </c>
      <c r="B62" s="4" t="s">
        <v>33</v>
      </c>
    </row>
    <row r="63">
      <c r="A63" s="4" t="s">
        <v>34</v>
      </c>
      <c r="D63" s="3">
        <f t="shared" ref="D63:D65" si="8">find("-",A61)</f>
        <v>7</v>
      </c>
    </row>
    <row r="64">
      <c r="D64" s="3">
        <f t="shared" si="8"/>
        <v>6</v>
      </c>
    </row>
    <row r="65">
      <c r="A65" s="4" t="s">
        <v>35</v>
      </c>
      <c r="D65" s="3">
        <f t="shared" si="8"/>
        <v>4</v>
      </c>
    </row>
    <row r="66">
      <c r="A66" s="3" t="str">
        <f t="shared" ref="A66:A68" si="9">LEFT(A61,FIND("-",A61)-1)</f>
        <v>mumbai</v>
      </c>
    </row>
    <row r="67">
      <c r="A67" s="3" t="str">
        <f t="shared" si="9"/>
        <v>delhi</v>
      </c>
    </row>
    <row r="68">
      <c r="A68" s="3" t="str">
        <f t="shared" si="9"/>
        <v>nyc</v>
      </c>
    </row>
    <row r="71">
      <c r="A71" s="1" t="s">
        <v>36</v>
      </c>
    </row>
    <row r="72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>
        <v>29.0</v>
      </c>
      <c r="B73" s="3">
        <v>94.0</v>
      </c>
      <c r="C73" s="3">
        <v>29.0</v>
      </c>
      <c r="D73" s="3">
        <v>70.0</v>
      </c>
      <c r="E73" s="3">
        <v>29.0</v>
      </c>
      <c r="F73" s="3">
        <v>94.0</v>
      </c>
      <c r="G73" s="3">
        <v>55.5</v>
      </c>
      <c r="H73" s="3">
        <v>4.0</v>
      </c>
    </row>
    <row r="74">
      <c r="A74" s="3">
        <v>36.0</v>
      </c>
      <c r="B74" s="3">
        <v>99.0</v>
      </c>
      <c r="C74" s="3">
        <v>16.0</v>
      </c>
      <c r="D74" s="3">
        <v>52.0</v>
      </c>
      <c r="E74" s="3">
        <v>16.0</v>
      </c>
      <c r="F74" s="3">
        <v>99.0</v>
      </c>
      <c r="G74" s="3">
        <v>50.75</v>
      </c>
      <c r="H74" s="3">
        <v>4.0</v>
      </c>
    </row>
    <row r="75">
      <c r="A75" s="3">
        <v>46.0</v>
      </c>
      <c r="B75" s="3">
        <v>8.0</v>
      </c>
      <c r="C75" s="3">
        <v>20.0</v>
      </c>
      <c r="D75" s="3">
        <v>27.0</v>
      </c>
      <c r="E75" s="3">
        <v>8.0</v>
      </c>
      <c r="F75" s="3">
        <v>46.0</v>
      </c>
      <c r="G75" s="3">
        <v>25.25</v>
      </c>
      <c r="H75" s="3">
        <v>4.0</v>
      </c>
    </row>
    <row r="76">
      <c r="A76" s="3">
        <v>52.0</v>
      </c>
      <c r="B76" s="3">
        <v>83.0</v>
      </c>
      <c r="C76" s="3">
        <v>16.0</v>
      </c>
      <c r="D76" s="3">
        <v>37.0</v>
      </c>
      <c r="E76" s="3">
        <v>16.0</v>
      </c>
      <c r="F76" s="3">
        <v>83.0</v>
      </c>
      <c r="G76" s="3">
        <v>47.0</v>
      </c>
      <c r="H76" s="3">
        <v>4.0</v>
      </c>
    </row>
    <row r="77">
      <c r="A77" s="3">
        <v>63.0</v>
      </c>
      <c r="B77" s="3">
        <v>99.0</v>
      </c>
      <c r="C77" s="3">
        <v>65.0</v>
      </c>
      <c r="D77" s="3">
        <v>12.0</v>
      </c>
      <c r="E77" s="3">
        <v>12.0</v>
      </c>
      <c r="F77" s="3">
        <v>99.0</v>
      </c>
      <c r="G77" s="3">
        <v>59.75</v>
      </c>
      <c r="H77" s="3">
        <v>4.0</v>
      </c>
    </row>
    <row r="78">
      <c r="A78" s="3">
        <v>65.0</v>
      </c>
      <c r="B78" s="3">
        <v>59.0</v>
      </c>
      <c r="C78" s="3">
        <v>36.0</v>
      </c>
      <c r="D78" s="3">
        <v>29.0</v>
      </c>
      <c r="E78" s="3">
        <v>29.0</v>
      </c>
      <c r="F78" s="3">
        <v>65.0</v>
      </c>
      <c r="G78" s="3">
        <v>47.25</v>
      </c>
      <c r="H78" s="3">
        <v>4.0</v>
      </c>
    </row>
    <row r="79">
      <c r="A79" s="3">
        <v>79.0</v>
      </c>
      <c r="B79" s="3">
        <v>18.0</v>
      </c>
      <c r="C79" s="3">
        <v>6.0</v>
      </c>
      <c r="D79" s="3">
        <v>33.0</v>
      </c>
      <c r="E79" s="3">
        <v>6.0</v>
      </c>
      <c r="F79" s="3">
        <v>79.0</v>
      </c>
      <c r="G79" s="3">
        <v>34.0</v>
      </c>
      <c r="H79" s="3">
        <v>4.0</v>
      </c>
    </row>
    <row r="80">
      <c r="A80" s="3">
        <v>95.0</v>
      </c>
      <c r="B80" s="3">
        <v>62.0</v>
      </c>
      <c r="C80" s="3">
        <v>58.0</v>
      </c>
      <c r="D80" s="3">
        <v>20.0</v>
      </c>
      <c r="E80" s="3">
        <v>20.0</v>
      </c>
      <c r="F80" s="3">
        <v>95.0</v>
      </c>
      <c r="G80" s="3">
        <v>58.75</v>
      </c>
      <c r="H80" s="3">
        <v>4.0</v>
      </c>
    </row>
    <row r="81">
      <c r="A81" s="3">
        <v>465.0</v>
      </c>
      <c r="B81" s="3">
        <v>522.0</v>
      </c>
      <c r="C81" s="3">
        <v>246.0</v>
      </c>
      <c r="D81" s="3">
        <v>280.0</v>
      </c>
      <c r="E81" s="3">
        <v>246.0</v>
      </c>
      <c r="F81" s="3">
        <v>522.0</v>
      </c>
      <c r="G81" s="3">
        <v>378.25</v>
      </c>
      <c r="H81" s="3">
        <v>4.0</v>
      </c>
    </row>
    <row r="84">
      <c r="A84" s="1" t="s">
        <v>37</v>
      </c>
      <c r="H84" s="4" t="s">
        <v>38</v>
      </c>
      <c r="I84" s="4" t="s">
        <v>13</v>
      </c>
      <c r="J84" s="4" t="s">
        <v>39</v>
      </c>
      <c r="K84" s="4" t="s">
        <v>40</v>
      </c>
      <c r="L84" s="4" t="s">
        <v>41</v>
      </c>
    </row>
    <row r="85">
      <c r="A85" s="4" t="s">
        <v>38</v>
      </c>
      <c r="B85" s="4" t="s">
        <v>13</v>
      </c>
      <c r="C85" s="4" t="s">
        <v>39</v>
      </c>
      <c r="D85" s="4" t="s">
        <v>40</v>
      </c>
      <c r="E85" s="4" t="s">
        <v>41</v>
      </c>
      <c r="H85" s="3">
        <f t="array" ref="H85:L105">sort(A86:E106,2,)</f>
        <v>102</v>
      </c>
      <c r="I85" s="3" t="s">
        <v>42</v>
      </c>
      <c r="J85" s="3">
        <v>94.0</v>
      </c>
      <c r="K85" s="3">
        <v>50.0</v>
      </c>
      <c r="L85" s="3">
        <v>4700.0</v>
      </c>
    </row>
    <row r="86">
      <c r="A86" s="4">
        <v>101.0</v>
      </c>
      <c r="B86" s="5" t="s">
        <v>43</v>
      </c>
      <c r="C86" s="3">
        <v>76.0</v>
      </c>
      <c r="D86" s="3">
        <v>17.0</v>
      </c>
      <c r="E86" s="3">
        <f t="shared" ref="E86:E106" si="10">C86*D86</f>
        <v>1292</v>
      </c>
      <c r="H86" s="3">
        <v>107.0</v>
      </c>
      <c r="I86" s="3" t="s">
        <v>44</v>
      </c>
      <c r="J86" s="3">
        <v>66.0</v>
      </c>
      <c r="K86" s="3">
        <v>27.0</v>
      </c>
      <c r="L86" s="3">
        <v>1782.0</v>
      </c>
    </row>
    <row r="87">
      <c r="A87" s="4">
        <v>102.0</v>
      </c>
      <c r="B87" s="5" t="s">
        <v>42</v>
      </c>
      <c r="C87" s="3">
        <v>94.0</v>
      </c>
      <c r="D87" s="3">
        <v>50.0</v>
      </c>
      <c r="E87" s="3">
        <f t="shared" si="10"/>
        <v>4700</v>
      </c>
      <c r="H87" s="3">
        <v>106.0</v>
      </c>
      <c r="I87" s="3" t="s">
        <v>45</v>
      </c>
      <c r="J87" s="3">
        <v>82.0</v>
      </c>
      <c r="K87" s="3">
        <v>25.0</v>
      </c>
      <c r="L87" s="3">
        <v>2050.0</v>
      </c>
    </row>
    <row r="88">
      <c r="A88" s="4">
        <v>103.0</v>
      </c>
      <c r="B88" s="5" t="s">
        <v>46</v>
      </c>
      <c r="C88" s="3">
        <v>92.0</v>
      </c>
      <c r="D88" s="3">
        <v>15.0</v>
      </c>
      <c r="E88" s="3">
        <f t="shared" si="10"/>
        <v>1380</v>
      </c>
      <c r="H88" s="3">
        <v>101.0</v>
      </c>
      <c r="I88" s="3" t="s">
        <v>43</v>
      </c>
      <c r="J88" s="3">
        <v>76.0</v>
      </c>
      <c r="K88" s="3">
        <v>17.0</v>
      </c>
      <c r="L88" s="3">
        <v>1292.0</v>
      </c>
    </row>
    <row r="89">
      <c r="A89" s="4">
        <v>104.0</v>
      </c>
      <c r="B89" s="5" t="s">
        <v>47</v>
      </c>
      <c r="C89" s="3">
        <v>98.0</v>
      </c>
      <c r="D89" s="3">
        <v>32.0</v>
      </c>
      <c r="E89" s="3">
        <f t="shared" si="10"/>
        <v>3136</v>
      </c>
      <c r="H89" s="3">
        <v>104.0</v>
      </c>
      <c r="I89" s="3" t="s">
        <v>47</v>
      </c>
      <c r="J89" s="3">
        <v>98.0</v>
      </c>
      <c r="K89" s="3">
        <v>32.0</v>
      </c>
      <c r="L89" s="3">
        <v>3136.0</v>
      </c>
    </row>
    <row r="90">
      <c r="A90" s="4">
        <v>105.0</v>
      </c>
      <c r="B90" s="5" t="s">
        <v>48</v>
      </c>
      <c r="C90" s="3">
        <v>82.0</v>
      </c>
      <c r="D90" s="3">
        <v>10.0</v>
      </c>
      <c r="E90" s="3">
        <f t="shared" si="10"/>
        <v>820</v>
      </c>
      <c r="H90" s="3">
        <v>114.0</v>
      </c>
      <c r="I90" s="3" t="s">
        <v>49</v>
      </c>
      <c r="J90" s="3">
        <v>70.0</v>
      </c>
      <c r="K90" s="3">
        <v>21.0</v>
      </c>
      <c r="L90" s="3">
        <v>1470.0</v>
      </c>
    </row>
    <row r="91">
      <c r="A91" s="4">
        <v>106.0</v>
      </c>
      <c r="B91" s="5" t="s">
        <v>45</v>
      </c>
      <c r="C91" s="3">
        <v>82.0</v>
      </c>
      <c r="D91" s="3">
        <v>25.0</v>
      </c>
      <c r="E91" s="3">
        <f t="shared" si="10"/>
        <v>2050</v>
      </c>
      <c r="H91" s="3">
        <v>113.0</v>
      </c>
      <c r="I91" s="3" t="s">
        <v>50</v>
      </c>
      <c r="J91" s="3">
        <v>61.0</v>
      </c>
      <c r="K91" s="3">
        <v>29.0</v>
      </c>
      <c r="L91" s="3">
        <v>1769.0</v>
      </c>
    </row>
    <row r="92">
      <c r="A92" s="4">
        <v>107.0</v>
      </c>
      <c r="B92" s="5" t="s">
        <v>44</v>
      </c>
      <c r="C92" s="3">
        <v>66.0</v>
      </c>
      <c r="D92" s="3">
        <v>27.0</v>
      </c>
      <c r="E92" s="3">
        <f t="shared" si="10"/>
        <v>1782</v>
      </c>
      <c r="H92" s="3">
        <v>120.0</v>
      </c>
      <c r="I92" s="3" t="s">
        <v>51</v>
      </c>
      <c r="J92" s="3">
        <v>88.0</v>
      </c>
      <c r="K92" s="3">
        <v>19.0</v>
      </c>
      <c r="L92" s="3">
        <v>1672.0</v>
      </c>
    </row>
    <row r="93">
      <c r="A93" s="4">
        <v>108.0</v>
      </c>
      <c r="B93" s="5" t="s">
        <v>52</v>
      </c>
      <c r="C93" s="3">
        <v>92.0</v>
      </c>
      <c r="D93" s="3">
        <v>19.0</v>
      </c>
      <c r="E93" s="3">
        <f t="shared" si="10"/>
        <v>1748</v>
      </c>
      <c r="H93" s="3">
        <v>119.0</v>
      </c>
      <c r="I93" s="3" t="s">
        <v>53</v>
      </c>
      <c r="J93" s="3">
        <v>71.0</v>
      </c>
      <c r="K93" s="3">
        <v>18.0</v>
      </c>
      <c r="L93" s="3">
        <v>1278.0</v>
      </c>
    </row>
    <row r="94">
      <c r="A94" s="4">
        <v>109.0</v>
      </c>
      <c r="B94" s="5" t="s">
        <v>54</v>
      </c>
      <c r="C94" s="3">
        <v>61.0</v>
      </c>
      <c r="D94" s="3">
        <v>39.0</v>
      </c>
      <c r="E94" s="3">
        <f t="shared" si="10"/>
        <v>2379</v>
      </c>
      <c r="H94" s="3">
        <v>117.0</v>
      </c>
      <c r="I94" s="3" t="s">
        <v>55</v>
      </c>
      <c r="J94" s="3">
        <v>88.0</v>
      </c>
      <c r="K94" s="3">
        <v>45.0</v>
      </c>
      <c r="L94" s="3">
        <v>3960.0</v>
      </c>
    </row>
    <row r="95">
      <c r="A95" s="4">
        <v>110.0</v>
      </c>
      <c r="B95" s="5" t="s">
        <v>56</v>
      </c>
      <c r="C95" s="3">
        <v>51.0</v>
      </c>
      <c r="D95" s="3">
        <v>25.0</v>
      </c>
      <c r="E95" s="3">
        <f t="shared" si="10"/>
        <v>1275</v>
      </c>
      <c r="H95" s="3">
        <v>118.0</v>
      </c>
      <c r="I95" s="3" t="s">
        <v>57</v>
      </c>
      <c r="J95" s="3">
        <v>73.0</v>
      </c>
      <c r="K95" s="3">
        <v>42.0</v>
      </c>
      <c r="L95" s="3">
        <v>3066.0</v>
      </c>
    </row>
    <row r="96">
      <c r="A96" s="4">
        <v>111.0</v>
      </c>
      <c r="B96" s="5" t="s">
        <v>58</v>
      </c>
      <c r="C96" s="3">
        <v>89.0</v>
      </c>
      <c r="D96" s="3">
        <v>25.0</v>
      </c>
      <c r="E96" s="3">
        <f t="shared" si="10"/>
        <v>2225</v>
      </c>
      <c r="H96" s="3">
        <v>116.0</v>
      </c>
      <c r="I96" s="3" t="s">
        <v>59</v>
      </c>
      <c r="J96" s="3">
        <v>82.0</v>
      </c>
      <c r="K96" s="3">
        <v>48.0</v>
      </c>
      <c r="L96" s="3">
        <v>3936.0</v>
      </c>
    </row>
    <row r="97">
      <c r="A97" s="4">
        <v>112.0</v>
      </c>
      <c r="B97" s="5" t="s">
        <v>60</v>
      </c>
      <c r="C97" s="3">
        <v>74.0</v>
      </c>
      <c r="D97" s="3">
        <v>39.0</v>
      </c>
      <c r="E97" s="3">
        <f t="shared" si="10"/>
        <v>2886</v>
      </c>
      <c r="H97" s="3">
        <v>110.0</v>
      </c>
      <c r="I97" s="3" t="s">
        <v>56</v>
      </c>
      <c r="J97" s="3">
        <v>51.0</v>
      </c>
      <c r="K97" s="3">
        <v>25.0</v>
      </c>
      <c r="L97" s="3">
        <v>1275.0</v>
      </c>
    </row>
    <row r="98">
      <c r="A98" s="4">
        <v>113.0</v>
      </c>
      <c r="B98" s="5" t="s">
        <v>50</v>
      </c>
      <c r="C98" s="3">
        <v>61.0</v>
      </c>
      <c r="D98" s="3">
        <v>29.0</v>
      </c>
      <c r="E98" s="3">
        <f t="shared" si="10"/>
        <v>1769</v>
      </c>
      <c r="H98" s="3">
        <v>108.0</v>
      </c>
      <c r="I98" s="3" t="s">
        <v>52</v>
      </c>
      <c r="J98" s="3">
        <v>92.0</v>
      </c>
      <c r="K98" s="3">
        <v>19.0</v>
      </c>
      <c r="L98" s="3">
        <v>1748.0</v>
      </c>
    </row>
    <row r="99">
      <c r="A99" s="4">
        <v>114.0</v>
      </c>
      <c r="B99" s="5" t="s">
        <v>49</v>
      </c>
      <c r="C99" s="3">
        <v>70.0</v>
      </c>
      <c r="D99" s="3">
        <v>21.0</v>
      </c>
      <c r="E99" s="3">
        <f t="shared" si="10"/>
        <v>1470</v>
      </c>
      <c r="H99" s="3">
        <v>112.0</v>
      </c>
      <c r="I99" s="3" t="s">
        <v>60</v>
      </c>
      <c r="J99" s="3">
        <v>74.0</v>
      </c>
      <c r="K99" s="3">
        <v>39.0</v>
      </c>
      <c r="L99" s="3">
        <v>2886.0</v>
      </c>
    </row>
    <row r="100">
      <c r="A100" s="4">
        <v>115.0</v>
      </c>
      <c r="B100" s="5" t="s">
        <v>61</v>
      </c>
      <c r="C100" s="3">
        <v>60.0</v>
      </c>
      <c r="D100" s="3">
        <v>42.0</v>
      </c>
      <c r="E100" s="3">
        <f t="shared" si="10"/>
        <v>2520</v>
      </c>
      <c r="H100" s="3">
        <v>115.0</v>
      </c>
      <c r="I100" s="3" t="s">
        <v>61</v>
      </c>
      <c r="J100" s="3">
        <v>60.0</v>
      </c>
      <c r="K100" s="3">
        <v>42.0</v>
      </c>
      <c r="L100" s="3">
        <v>2520.0</v>
      </c>
    </row>
    <row r="101">
      <c r="A101" s="4">
        <v>116.0</v>
      </c>
      <c r="B101" s="5" t="s">
        <v>59</v>
      </c>
      <c r="C101" s="3">
        <v>82.0</v>
      </c>
      <c r="D101" s="3">
        <v>48.0</v>
      </c>
      <c r="E101" s="3">
        <f t="shared" si="10"/>
        <v>3936</v>
      </c>
      <c r="H101" s="3">
        <v>111.0</v>
      </c>
      <c r="I101" s="3" t="s">
        <v>58</v>
      </c>
      <c r="J101" s="3">
        <v>89.0</v>
      </c>
      <c r="K101" s="3">
        <v>25.0</v>
      </c>
      <c r="L101" s="3">
        <v>2225.0</v>
      </c>
    </row>
    <row r="102">
      <c r="A102" s="4">
        <v>117.0</v>
      </c>
      <c r="B102" s="5" t="s">
        <v>55</v>
      </c>
      <c r="C102" s="3">
        <v>88.0</v>
      </c>
      <c r="D102" s="3">
        <v>45.0</v>
      </c>
      <c r="E102" s="3">
        <f t="shared" si="10"/>
        <v>3960</v>
      </c>
      <c r="H102" s="3">
        <v>103.0</v>
      </c>
      <c r="I102" s="3" t="s">
        <v>46</v>
      </c>
      <c r="J102" s="3">
        <v>92.0</v>
      </c>
      <c r="K102" s="3">
        <v>15.0</v>
      </c>
      <c r="L102" s="3">
        <v>1380.0</v>
      </c>
    </row>
    <row r="103">
      <c r="A103" s="4">
        <v>118.0</v>
      </c>
      <c r="B103" s="5" t="s">
        <v>57</v>
      </c>
      <c r="C103" s="3">
        <v>73.0</v>
      </c>
      <c r="D103" s="3">
        <v>42.0</v>
      </c>
      <c r="E103" s="3">
        <f t="shared" si="10"/>
        <v>3066</v>
      </c>
      <c r="H103" s="3">
        <v>121.0</v>
      </c>
      <c r="I103" s="3" t="s">
        <v>62</v>
      </c>
      <c r="J103" s="3">
        <v>82.0</v>
      </c>
      <c r="K103" s="3">
        <v>14.0</v>
      </c>
      <c r="L103" s="3">
        <v>1148.0</v>
      </c>
    </row>
    <row r="104">
      <c r="A104" s="4">
        <v>119.0</v>
      </c>
      <c r="B104" s="5" t="s">
        <v>53</v>
      </c>
      <c r="C104" s="3">
        <v>71.0</v>
      </c>
      <c r="D104" s="3">
        <v>18.0</v>
      </c>
      <c r="E104" s="3">
        <f t="shared" si="10"/>
        <v>1278</v>
      </c>
      <c r="H104" s="3">
        <v>105.0</v>
      </c>
      <c r="I104" s="3" t="s">
        <v>48</v>
      </c>
      <c r="J104" s="3">
        <v>82.0</v>
      </c>
      <c r="K104" s="3">
        <v>10.0</v>
      </c>
      <c r="L104" s="3">
        <v>820.0</v>
      </c>
    </row>
    <row r="105">
      <c r="A105" s="4">
        <v>120.0</v>
      </c>
      <c r="B105" s="5" t="s">
        <v>51</v>
      </c>
      <c r="C105" s="3">
        <v>88.0</v>
      </c>
      <c r="D105" s="3">
        <v>19.0</v>
      </c>
      <c r="E105" s="3">
        <f t="shared" si="10"/>
        <v>1672</v>
      </c>
      <c r="H105" s="3">
        <v>109.0</v>
      </c>
      <c r="I105" s="3" t="s">
        <v>54</v>
      </c>
      <c r="J105" s="3">
        <v>61.0</v>
      </c>
      <c r="K105" s="3">
        <v>39.0</v>
      </c>
      <c r="L105" s="3">
        <v>2379.0</v>
      </c>
    </row>
    <row r="106">
      <c r="A106" s="4">
        <v>121.0</v>
      </c>
      <c r="B106" s="5" t="s">
        <v>62</v>
      </c>
      <c r="C106" s="3">
        <v>82.0</v>
      </c>
      <c r="D106" s="3">
        <v>14.0</v>
      </c>
      <c r="E106" s="3">
        <f t="shared" si="10"/>
        <v>1148</v>
      </c>
    </row>
    <row r="108">
      <c r="G108" s="4" t="s">
        <v>63</v>
      </c>
    </row>
    <row r="109">
      <c r="G109" s="3">
        <f>IFERROR(__xludf.DUMMYFUNCTION("filter(A86:E106,D86:D106&gt;45)"),102.0)</f>
        <v>102</v>
      </c>
      <c r="H109" s="3" t="str">
        <f>IFERROR(__xludf.DUMMYFUNCTION("""COMPUTED_VALUE"""),"Zevulo")</f>
        <v>Zevulo</v>
      </c>
      <c r="I109" s="3">
        <f>IFERROR(__xludf.DUMMYFUNCTION("""COMPUTED_VALUE"""),94.0)</f>
        <v>94</v>
      </c>
      <c r="J109" s="3">
        <f>IFERROR(__xludf.DUMMYFUNCTION("""COMPUTED_VALUE"""),50.0)</f>
        <v>50</v>
      </c>
      <c r="K109" s="3">
        <f>IFERROR(__xludf.DUMMYFUNCTION("""COMPUTED_VALUE"""),4700.0)</f>
        <v>4700</v>
      </c>
    </row>
    <row r="110">
      <c r="G110" s="3">
        <f>IFERROR(__xludf.DUMMYFUNCTION("""COMPUTED_VALUE"""),116.0)</f>
        <v>116</v>
      </c>
      <c r="H110" s="3" t="str">
        <f>IFERROR(__xludf.DUMMYFUNCTION("""COMPUTED_VALUE"""),"Leresu")</f>
        <v>Leresu</v>
      </c>
      <c r="I110" s="3">
        <f>IFERROR(__xludf.DUMMYFUNCTION("""COMPUTED_VALUE"""),82.0)</f>
        <v>82</v>
      </c>
      <c r="J110" s="3">
        <f>IFERROR(__xludf.DUMMYFUNCTION("""COMPUTED_VALUE"""),48.0)</f>
        <v>48</v>
      </c>
      <c r="K110" s="3">
        <f>IFERROR(__xludf.DUMMYFUNCTION("""COMPUTED_VALUE"""),3936.0)</f>
        <v>3936</v>
      </c>
    </row>
    <row r="115">
      <c r="A115" s="1"/>
    </row>
  </sheetData>
  <autoFilter ref="$A$72:$H$81">
    <sortState ref="A72:H81">
      <sortCondition ref="A72:A81"/>
    </sortState>
  </autoFilter>
  <drawing r:id="rId1"/>
</worksheet>
</file>