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etan\Desktop\DA\Excel by alex\"/>
    </mc:Choice>
  </mc:AlternateContent>
  <xr:revisionPtr revIDLastSave="0" documentId="13_ncr:1_{95CF4AC7-CA1A-4110-A89E-3C609C105B77}" xr6:coauthVersionLast="47" xr6:coauthVersionMax="47" xr10:uidLastSave="{00000000-0000-0000-0000-000000000000}"/>
  <bookViews>
    <workbookView xWindow="-108" yWindow="-108" windowWidth="23256" windowHeight="12456" tabRatio="654" firstSheet="1" activeTab="10" xr2:uid="{47981922-77C5-4EC3-A76E-98D6CE997DC2}"/>
  </bookViews>
  <sheets>
    <sheet name="Max-Min" sheetId="9" r:id="rId1"/>
    <sheet name="IF-IFS" sheetId="8" r:id="rId2"/>
    <sheet name="Len" sheetId="2" r:id="rId3"/>
    <sheet name="LeftRight" sheetId="4" r:id="rId4"/>
    <sheet name="DateToText" sheetId="3" r:id="rId5"/>
    <sheet name="TRIM" sheetId="6" r:id="rId6"/>
    <sheet name="Concatenate" sheetId="1" r:id="rId7"/>
    <sheet name="Substitute" sheetId="7" r:id="rId8"/>
    <sheet name="SUM-SumIF" sheetId="12" r:id="rId9"/>
    <sheet name="Count-CountIF" sheetId="5" r:id="rId10"/>
    <sheet name="Days-NetworkDays" sheetId="13" r:id="rId1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3" l="1"/>
  <c r="J4" i="13"/>
  <c r="J5" i="13"/>
  <c r="J6" i="13"/>
  <c r="J7" i="13"/>
  <c r="J8" i="13"/>
  <c r="J9" i="13"/>
  <c r="J10" i="13"/>
  <c r="O11" i="13"/>
  <c r="O12" i="13"/>
  <c r="O10" i="13"/>
  <c r="O5" i="13"/>
  <c r="O6" i="13"/>
  <c r="O4" i="13"/>
  <c r="K3" i="13"/>
  <c r="K4" i="13"/>
  <c r="K5" i="13"/>
  <c r="K6" i="13"/>
  <c r="K7" i="13"/>
  <c r="K8" i="13"/>
  <c r="K9" i="13"/>
  <c r="K10" i="13"/>
  <c r="K2" i="13"/>
  <c r="J2" i="13"/>
  <c r="J2" i="5"/>
  <c r="M2" i="5"/>
  <c r="L2" i="5"/>
  <c r="K2" i="5"/>
  <c r="L2" i="12"/>
  <c r="K2" i="12"/>
  <c r="J2" i="12"/>
  <c r="M3" i="7"/>
  <c r="M4" i="7"/>
  <c r="M5" i="7"/>
  <c r="M6" i="7"/>
  <c r="M7" i="7"/>
  <c r="M8" i="7"/>
  <c r="M9" i="7"/>
  <c r="M10" i="7"/>
  <c r="M2" i="7"/>
  <c r="K3" i="7"/>
  <c r="K4" i="7"/>
  <c r="K5" i="7"/>
  <c r="K6" i="7"/>
  <c r="K7" i="7"/>
  <c r="K8" i="7"/>
  <c r="K9" i="7"/>
  <c r="K10" i="7"/>
  <c r="K2" i="7"/>
  <c r="J3" i="7"/>
  <c r="J4" i="7"/>
  <c r="J5" i="7"/>
  <c r="J6" i="7"/>
  <c r="J7" i="7"/>
  <c r="J8" i="7"/>
  <c r="J9" i="7"/>
  <c r="J10" i="7"/>
  <c r="J2" i="7"/>
  <c r="L3" i="7"/>
  <c r="L4" i="7"/>
  <c r="L5" i="7"/>
  <c r="L6" i="7"/>
  <c r="L7" i="7"/>
  <c r="L8" i="7"/>
  <c r="L9" i="7"/>
  <c r="L10" i="7"/>
  <c r="L2" i="7"/>
  <c r="M3" i="1"/>
  <c r="M4" i="1"/>
  <c r="M5" i="1"/>
  <c r="M6" i="1"/>
  <c r="M7" i="1"/>
  <c r="M8" i="1"/>
  <c r="M9" i="1"/>
  <c r="M10" i="1"/>
  <c r="M2" i="1"/>
  <c r="L3" i="1"/>
  <c r="L4" i="1"/>
  <c r="L5" i="1"/>
  <c r="L6" i="1"/>
  <c r="L7" i="1"/>
  <c r="L8" i="1"/>
  <c r="L9" i="1"/>
  <c r="L10" i="1"/>
  <c r="L2" i="1"/>
  <c r="J3" i="1"/>
  <c r="J4" i="1"/>
  <c r="J5" i="1"/>
  <c r="J6" i="1"/>
  <c r="J7" i="1"/>
  <c r="J8" i="1"/>
  <c r="J9" i="1"/>
  <c r="J10" i="1"/>
  <c r="J11" i="1"/>
  <c r="J12" i="1"/>
  <c r="K3" i="1"/>
  <c r="K4" i="1"/>
  <c r="K5" i="1"/>
  <c r="K6" i="1"/>
  <c r="K7" i="1"/>
  <c r="K8" i="1"/>
  <c r="K9" i="1"/>
  <c r="K10" i="1"/>
  <c r="K11" i="1"/>
  <c r="K12" i="1"/>
  <c r="K2" i="1"/>
  <c r="J2" i="1"/>
  <c r="J3" i="6"/>
  <c r="J4" i="6"/>
  <c r="J5" i="6"/>
  <c r="J6" i="6"/>
  <c r="J7" i="6"/>
  <c r="J8" i="6"/>
  <c r="J9" i="6"/>
  <c r="J10" i="6"/>
  <c r="J2" i="6"/>
  <c r="R3" i="3"/>
  <c r="R4" i="3"/>
  <c r="R5" i="3"/>
  <c r="R6" i="3"/>
  <c r="R7" i="3"/>
  <c r="R8" i="3"/>
  <c r="R9" i="3"/>
  <c r="R10" i="3"/>
  <c r="R2" i="3"/>
  <c r="Q10" i="3"/>
  <c r="Q9" i="3"/>
  <c r="Q8" i="3"/>
  <c r="Q7" i="3"/>
  <c r="Q6" i="3"/>
  <c r="Q5" i="3"/>
  <c r="Q4" i="3"/>
  <c r="Q3" i="3"/>
  <c r="Q2" i="3"/>
  <c r="O3" i="3"/>
  <c r="O4" i="3"/>
  <c r="O5" i="3"/>
  <c r="O6" i="3"/>
  <c r="O7" i="3"/>
  <c r="O8" i="3"/>
  <c r="O9" i="3"/>
  <c r="O10" i="3"/>
  <c r="O2" i="3"/>
  <c r="N10" i="3"/>
  <c r="N9" i="3"/>
  <c r="N8" i="3"/>
  <c r="N7" i="3"/>
  <c r="N6" i="3"/>
  <c r="N5" i="3"/>
  <c r="N4" i="3"/>
  <c r="N3" i="3"/>
  <c r="N2" i="3"/>
  <c r="L3" i="3"/>
  <c r="L4" i="3"/>
  <c r="L5" i="3"/>
  <c r="L6" i="3"/>
  <c r="L7" i="3"/>
  <c r="L8" i="3"/>
  <c r="L9" i="3"/>
  <c r="L10" i="3"/>
  <c r="L2" i="3"/>
  <c r="K3" i="3"/>
  <c r="K4" i="3"/>
  <c r="K5" i="3"/>
  <c r="K6" i="3"/>
  <c r="K7" i="3"/>
  <c r="K8" i="3"/>
  <c r="K9" i="3"/>
  <c r="K10" i="3"/>
  <c r="K2" i="3"/>
  <c r="L3" i="4"/>
  <c r="L4" i="4"/>
  <c r="L5" i="4"/>
  <c r="L6" i="4"/>
  <c r="L7" i="4"/>
  <c r="L8" i="4"/>
  <c r="L9" i="4"/>
  <c r="L10" i="4"/>
  <c r="L2" i="4"/>
  <c r="M3" i="4"/>
  <c r="M4" i="4"/>
  <c r="M5" i="4"/>
  <c r="M6" i="4"/>
  <c r="M7" i="4"/>
  <c r="M8" i="4"/>
  <c r="M9" i="4"/>
  <c r="M10" i="4"/>
  <c r="M2" i="4"/>
  <c r="K3" i="4"/>
  <c r="K4" i="4"/>
  <c r="K5" i="4"/>
  <c r="K6" i="4"/>
  <c r="K7" i="4"/>
  <c r="K8" i="4"/>
  <c r="K9" i="4"/>
  <c r="K10" i="4"/>
  <c r="K2" i="4"/>
  <c r="J3" i="2"/>
  <c r="J4" i="2"/>
  <c r="J5" i="2"/>
  <c r="J6" i="2"/>
  <c r="J7" i="2"/>
  <c r="J8" i="2"/>
  <c r="J9" i="2"/>
  <c r="J10" i="2"/>
  <c r="J2" i="2"/>
  <c r="L3" i="8"/>
  <c r="L4" i="8"/>
  <c r="L5" i="8"/>
  <c r="L6" i="8"/>
  <c r="L7" i="8"/>
  <c r="L8" i="8"/>
  <c r="L9" i="8"/>
  <c r="L10" i="8"/>
  <c r="L2" i="8"/>
  <c r="K3" i="8"/>
  <c r="K4" i="8"/>
  <c r="K5" i="8"/>
  <c r="K6" i="8"/>
  <c r="K7" i="8"/>
  <c r="K8" i="8"/>
  <c r="K9" i="8"/>
  <c r="K10" i="8"/>
  <c r="K2" i="8"/>
  <c r="J4" i="8"/>
  <c r="J3" i="8"/>
  <c r="J5" i="8"/>
  <c r="J6" i="8"/>
  <c r="J7" i="8"/>
  <c r="J8" i="8"/>
  <c r="J9" i="8"/>
  <c r="J10" i="8"/>
  <c r="J2" i="8"/>
  <c r="K4" i="9"/>
  <c r="K3" i="9"/>
  <c r="K2" i="9"/>
  <c r="J3" i="9"/>
  <c r="J2" i="9"/>
  <c r="H11" i="1"/>
  <c r="H12" i="1"/>
</calcChain>
</file>

<file path=xl/sharedStrings.xml><?xml version="1.0" encoding="utf-8"?>
<sst xmlns="http://schemas.openxmlformats.org/spreadsheetml/2006/main" count="600" uniqueCount="113">
  <si>
    <t>FirstName</t>
  </si>
  <si>
    <t>LastName</t>
  </si>
  <si>
    <t>Jim</t>
  </si>
  <si>
    <t>Halpert</t>
  </si>
  <si>
    <t>Pam</t>
  </si>
  <si>
    <t>Beasley</t>
  </si>
  <si>
    <t>Dwight</t>
  </si>
  <si>
    <t>Schrute</t>
  </si>
  <si>
    <t>Michael</t>
  </si>
  <si>
    <t>Scott</t>
  </si>
  <si>
    <t>Kevin</t>
  </si>
  <si>
    <t>Malone</t>
  </si>
  <si>
    <t>Martin</t>
  </si>
  <si>
    <t>Angela</t>
  </si>
  <si>
    <t>Toby</t>
  </si>
  <si>
    <t>Flenderson</t>
  </si>
  <si>
    <t>Stanley</t>
  </si>
  <si>
    <t>Hudson</t>
  </si>
  <si>
    <t>CONCATENATE(B2," ",C2)</t>
  </si>
  <si>
    <t>LEN(B2)</t>
  </si>
  <si>
    <t>EmployeeID</t>
  </si>
  <si>
    <t>JobTitle</t>
  </si>
  <si>
    <t>Salary</t>
  </si>
  <si>
    <t>Age</t>
  </si>
  <si>
    <t>Gender</t>
  </si>
  <si>
    <t>Salesman</t>
  </si>
  <si>
    <t>Male</t>
  </si>
  <si>
    <t>Receptionist</t>
  </si>
  <si>
    <t>Female</t>
  </si>
  <si>
    <t>Accountant</t>
  </si>
  <si>
    <t>HR</t>
  </si>
  <si>
    <t>Regional Manager</t>
  </si>
  <si>
    <t>Supplier Relations</t>
  </si>
  <si>
    <t>Meredith</t>
  </si>
  <si>
    <t>Palmer</t>
  </si>
  <si>
    <t>Can be used to see difference between 100s and thousands. Can find bad Social Security numbers if they're 10 digits instead of 9</t>
  </si>
  <si>
    <t>StartDate</t>
  </si>
  <si>
    <t>EndDate</t>
  </si>
  <si>
    <t>Email</t>
  </si>
  <si>
    <t>Jim.Halpert@DunderMifflin.com</t>
  </si>
  <si>
    <t>Pam.Beasley@DunderMifflin.com</t>
  </si>
  <si>
    <t>Dwight.Schrute@AOL.com</t>
  </si>
  <si>
    <t>Angela.Martin@DunderMifflin.com</t>
  </si>
  <si>
    <t>Toby.Flenderson@DunderMifflinCorporate.com</t>
  </si>
  <si>
    <t>Michael.Scott@DunderMifflin.com</t>
  </si>
  <si>
    <t>Meredith.Palmer@Yahoo.com</t>
  </si>
  <si>
    <t>Stanley.Hudson@gmail.com</t>
  </si>
  <si>
    <t>Kevin.Malone@DunderMifflin.com</t>
  </si>
  <si>
    <t>11/2/2001</t>
  </si>
  <si>
    <t>10/3/1999</t>
  </si>
  <si>
    <t>7/4/2000</t>
  </si>
  <si>
    <t>1/5/2000</t>
  </si>
  <si>
    <t>5/6/2001</t>
  </si>
  <si>
    <t>11/8/2003</t>
  </si>
  <si>
    <t>6/9/2002</t>
  </si>
  <si>
    <t>8/10/2003</t>
  </si>
  <si>
    <t>9/6/2015</t>
  </si>
  <si>
    <t>10/10/2015</t>
  </si>
  <si>
    <t>9/8/2017</t>
  </si>
  <si>
    <t>12/3/2015</t>
  </si>
  <si>
    <t>8/30/2017</t>
  </si>
  <si>
    <t>9/11/2013</t>
  </si>
  <si>
    <t>4/22/2015</t>
  </si>
  <si>
    <t xml:space="preserve">Malone </t>
  </si>
  <si>
    <t xml:space="preserve">  Hudson</t>
  </si>
  <si>
    <t xml:space="preserve">   Scott</t>
  </si>
  <si>
    <t xml:space="preserve">Flenderson    </t>
  </si>
  <si>
    <t xml:space="preserve"> Schrute</t>
  </si>
  <si>
    <t>TRIM(C2)</t>
  </si>
  <si>
    <t>It just removes unwanted spaces on both sides</t>
  </si>
  <si>
    <t>TEXT(H2,"dd/mm/yyyy")</t>
  </si>
  <si>
    <t>with 1 instance</t>
  </si>
  <si>
    <t>with 2 instances</t>
  </si>
  <si>
    <t>with NO instances</t>
  </si>
  <si>
    <t>SUM</t>
  </si>
  <si>
    <t>SUMIF</t>
  </si>
  <si>
    <t>SUMIFS</t>
  </si>
  <si>
    <t>COUNT</t>
  </si>
  <si>
    <t>COUNTIF</t>
  </si>
  <si>
    <t>COUNTIFS</t>
  </si>
  <si>
    <t>Max</t>
  </si>
  <si>
    <t>Min</t>
  </si>
  <si>
    <t>IF</t>
  </si>
  <si>
    <t>IFS</t>
  </si>
  <si>
    <t>DAYS</t>
  </si>
  <si>
    <t>NETWORKDAYS</t>
  </si>
  <si>
    <t>Left</t>
  </si>
  <si>
    <t>Right</t>
  </si>
  <si>
    <t>Hal pert</t>
  </si>
  <si>
    <t xml:space="preserve"> Flenderson</t>
  </si>
  <si>
    <t>Pal   mer</t>
  </si>
  <si>
    <t xml:space="preserve">Hudson </t>
  </si>
  <si>
    <t>$Malo-ne_</t>
  </si>
  <si>
    <t>This type to fetch only Year or Month or Day, that time RIGHT() Will be more useful.</t>
  </si>
  <si>
    <t>TextDate</t>
  </si>
  <si>
    <t>Right operation</t>
  </si>
  <si>
    <t>EndTextDate</t>
  </si>
  <si>
    <t>StartTextDate</t>
  </si>
  <si>
    <t>Right Operation</t>
  </si>
  <si>
    <t xml:space="preserve"> </t>
  </si>
  <si>
    <t>Halpert Alex</t>
  </si>
  <si>
    <t>Beasley     beer</t>
  </si>
  <si>
    <t>Joining Gmail</t>
  </si>
  <si>
    <t>1-5/2000</t>
  </si>
  <si>
    <t>11/8-2003</t>
  </si>
  <si>
    <t>8-10-2003</t>
  </si>
  <si>
    <t xml:space="preserve">  </t>
  </si>
  <si>
    <t>start day</t>
  </si>
  <si>
    <t>End day</t>
  </si>
  <si>
    <t>Start day</t>
  </si>
  <si>
    <t>22/4/2015</t>
  </si>
  <si>
    <t>22/4/2016</t>
  </si>
  <si>
    <t>30/8/2017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</si>
</sst>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dd/mm/yyyy;@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49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D7546-D251-4908-B99A-2A3B4BFE22EA}">
  <sheetPr>
    <tabColor theme="9"/>
  </sheetPr>
  <dimension ref="A1:K10"/>
  <sheetViews>
    <sheetView workbookViewId="0">
      <selection activeCell="H11" sqref="H11"/>
    </sheetView>
  </sheetViews>
  <sheetFormatPr defaultColWidth="13.6640625" defaultRowHeight="14.4" x14ac:dyDescent="0.3"/>
  <cols>
    <col min="1" max="1" width="10.77734375" bestFit="1" customWidth="1"/>
    <col min="4" max="4" width="7.6640625" customWidth="1"/>
    <col min="11" max="11" width="13.6640625" customWidth="1"/>
  </cols>
  <sheetData>
    <row r="1" spans="1:11" x14ac:dyDescent="0.3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80</v>
      </c>
      <c r="K1" t="s">
        <v>81</v>
      </c>
    </row>
    <row r="2" spans="1:11" x14ac:dyDescent="0.3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>
        <f>MAX(G2:G10)</f>
        <v>65000</v>
      </c>
      <c r="K2" s="1">
        <f>MIN(H2:H10)</f>
        <v>35040</v>
      </c>
    </row>
    <row r="3" spans="1:11" x14ac:dyDescent="0.3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s="1">
        <f>MAX(H2:H10)</f>
        <v>37933</v>
      </c>
      <c r="K3">
        <f>MIN(G2:G10)</f>
        <v>36000</v>
      </c>
    </row>
    <row r="4" spans="1:11" x14ac:dyDescent="0.3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s="1"/>
      <c r="K4">
        <f>MIN(F2:F10)</f>
        <v>0</v>
      </c>
    </row>
    <row r="5" spans="1:11" x14ac:dyDescent="0.3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s="1"/>
    </row>
    <row r="6" spans="1:11" x14ac:dyDescent="0.3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s="1"/>
    </row>
    <row r="7" spans="1:11" x14ac:dyDescent="0.3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s="1"/>
    </row>
    <row r="8" spans="1:11" x14ac:dyDescent="0.3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s="1"/>
    </row>
    <row r="9" spans="1:11" x14ac:dyDescent="0.3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s="1"/>
    </row>
    <row r="10" spans="1:11" x14ac:dyDescent="0.3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17F6E-9452-40AF-AFA2-377600A25F44}">
  <sheetPr>
    <tabColor theme="9"/>
  </sheetPr>
  <dimension ref="A1:M10"/>
  <sheetViews>
    <sheetView workbookViewId="0">
      <selection activeCell="L2" sqref="L2"/>
    </sheetView>
  </sheetViews>
  <sheetFormatPr defaultColWidth="13.6640625" defaultRowHeight="14.4" x14ac:dyDescent="0.3"/>
  <cols>
    <col min="1" max="1" width="10.77734375" bestFit="1" customWidth="1"/>
    <col min="4" max="4" width="7.6640625" customWidth="1"/>
  </cols>
  <sheetData>
    <row r="1" spans="1:13" x14ac:dyDescent="0.3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77</v>
      </c>
      <c r="K1" t="s">
        <v>78</v>
      </c>
      <c r="L1" t="s">
        <v>79</v>
      </c>
      <c r="M1" t="s">
        <v>79</v>
      </c>
    </row>
    <row r="2" spans="1:13" x14ac:dyDescent="0.3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>
        <f>COUNT(G2:G10)</f>
        <v>9</v>
      </c>
      <c r="K2">
        <f>COUNTIF(G2:G10,"&gt;45000")</f>
        <v>5</v>
      </c>
      <c r="L2">
        <f>COUNTIFS(G2:G10,"&gt;50000",E2:E10,"Male",A2:A10,"&gt;1005",D2:D10,"&gt;30")</f>
        <v>1</v>
      </c>
      <c r="M2">
        <f>COUNTIFS(A2:A10,"&gt;1005",E2:E10,"male")</f>
        <v>3</v>
      </c>
    </row>
    <row r="3" spans="1:13" x14ac:dyDescent="0.3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M3" t="s">
        <v>106</v>
      </c>
    </row>
    <row r="4" spans="1:13" x14ac:dyDescent="0.3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</row>
    <row r="5" spans="1:13" x14ac:dyDescent="0.3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</row>
    <row r="6" spans="1:13" x14ac:dyDescent="0.3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</row>
    <row r="7" spans="1:13" x14ac:dyDescent="0.3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</row>
    <row r="8" spans="1:13" x14ac:dyDescent="0.3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</row>
    <row r="9" spans="1:13" x14ac:dyDescent="0.3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</row>
    <row r="10" spans="1:13" x14ac:dyDescent="0.3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ACEFD-E950-4ACE-A7FD-83ED10CB531A}">
  <sheetPr>
    <tabColor theme="9"/>
  </sheetPr>
  <dimension ref="A1:O12"/>
  <sheetViews>
    <sheetView tabSelected="1" zoomScaleNormal="100" workbookViewId="0">
      <selection activeCell="I14" sqref="I14"/>
    </sheetView>
  </sheetViews>
  <sheetFormatPr defaultRowHeight="14.4" x14ac:dyDescent="0.3"/>
  <cols>
    <col min="8" max="8" width="14.44140625" customWidth="1"/>
    <col min="9" max="9" width="18.44140625" customWidth="1"/>
    <col min="10" max="10" width="13" customWidth="1"/>
    <col min="11" max="11" width="16.21875" customWidth="1"/>
    <col min="13" max="13" width="16.88671875" customWidth="1"/>
    <col min="14" max="14" width="17.6640625" customWidth="1"/>
  </cols>
  <sheetData>
    <row r="1" spans="1:15" x14ac:dyDescent="0.3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84</v>
      </c>
      <c r="K1" t="s">
        <v>85</v>
      </c>
    </row>
    <row r="2" spans="1:15" x14ac:dyDescent="0.3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2" t="s">
        <v>48</v>
      </c>
      <c r="I2" s="1" t="s">
        <v>56</v>
      </c>
      <c r="J2">
        <f>_xlfn.DAYS(I2,H2)</f>
        <v>5231</v>
      </c>
      <c r="K2">
        <f>NETWORKDAYS(H2,I2)</f>
        <v>3737</v>
      </c>
    </row>
    <row r="3" spans="1:15" x14ac:dyDescent="0.3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2" t="s">
        <v>49</v>
      </c>
      <c r="I3" s="1" t="s">
        <v>57</v>
      </c>
      <c r="J3">
        <f t="shared" ref="J3:J10" si="0">_xlfn.DAYS(I3,H3)</f>
        <v>6058</v>
      </c>
      <c r="K3">
        <f t="shared" ref="K3:K10" si="1">NETWORKDAYS(H3,I3)</f>
        <v>4328</v>
      </c>
      <c r="M3" t="s">
        <v>107</v>
      </c>
      <c r="N3" t="s">
        <v>108</v>
      </c>
      <c r="O3" t="s">
        <v>84</v>
      </c>
    </row>
    <row r="4" spans="1:15" x14ac:dyDescent="0.3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2" t="s">
        <v>50</v>
      </c>
      <c r="I4" s="1" t="s">
        <v>58</v>
      </c>
      <c r="J4">
        <f t="shared" si="0"/>
        <v>6333</v>
      </c>
      <c r="K4">
        <f t="shared" si="1"/>
        <v>4524</v>
      </c>
      <c r="M4" s="1">
        <v>40544</v>
      </c>
      <c r="N4" s="1">
        <v>44594</v>
      </c>
      <c r="O4">
        <f>_xlfn.DAYS(N4,M4)</f>
        <v>4050</v>
      </c>
    </row>
    <row r="5" spans="1:15" x14ac:dyDescent="0.3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2" t="s">
        <v>51</v>
      </c>
      <c r="I5" s="1" t="s">
        <v>59</v>
      </c>
      <c r="J5">
        <f t="shared" si="0"/>
        <v>5428</v>
      </c>
      <c r="K5">
        <f t="shared" si="1"/>
        <v>3879</v>
      </c>
      <c r="M5" s="1">
        <v>36885</v>
      </c>
      <c r="N5" s="1">
        <v>49669</v>
      </c>
      <c r="O5">
        <f t="shared" ref="O5:O6" si="2">_xlfn.DAYS(N5,M5)</f>
        <v>12784</v>
      </c>
    </row>
    <row r="6" spans="1:15" x14ac:dyDescent="0.3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2" t="s">
        <v>52</v>
      </c>
      <c r="I6" s="1" t="s">
        <v>112</v>
      </c>
      <c r="J6">
        <f t="shared" si="0"/>
        <v>5930</v>
      </c>
      <c r="K6">
        <f t="shared" si="1"/>
        <v>4237</v>
      </c>
      <c r="M6" s="1">
        <v>35941</v>
      </c>
      <c r="N6" s="1">
        <v>55148</v>
      </c>
      <c r="O6">
        <f t="shared" si="2"/>
        <v>19207</v>
      </c>
    </row>
    <row r="7" spans="1:15" x14ac:dyDescent="0.3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2" t="s">
        <v>52</v>
      </c>
      <c r="I7" s="1" t="s">
        <v>61</v>
      </c>
      <c r="J7">
        <f t="shared" si="0"/>
        <v>4540</v>
      </c>
      <c r="K7">
        <f t="shared" si="1"/>
        <v>3244</v>
      </c>
    </row>
    <row r="8" spans="1:15" x14ac:dyDescent="0.3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2" t="s">
        <v>53</v>
      </c>
      <c r="I8" s="1" t="s">
        <v>61</v>
      </c>
      <c r="J8">
        <f t="shared" si="0"/>
        <v>3743</v>
      </c>
      <c r="K8">
        <f t="shared" si="1"/>
        <v>2675</v>
      </c>
    </row>
    <row r="9" spans="1:15" x14ac:dyDescent="0.3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2" t="s">
        <v>54</v>
      </c>
      <c r="I9" s="1" t="s">
        <v>110</v>
      </c>
      <c r="J9">
        <f t="shared" si="0"/>
        <v>4611</v>
      </c>
      <c r="K9">
        <f t="shared" si="1"/>
        <v>3294</v>
      </c>
      <c r="M9" t="s">
        <v>109</v>
      </c>
      <c r="N9" t="s">
        <v>108</v>
      </c>
      <c r="O9" t="s">
        <v>85</v>
      </c>
    </row>
    <row r="10" spans="1:15" x14ac:dyDescent="0.3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2" t="s">
        <v>55</v>
      </c>
      <c r="I10" s="1" t="s">
        <v>111</v>
      </c>
      <c r="J10">
        <f t="shared" si="0"/>
        <v>4580</v>
      </c>
      <c r="K10">
        <f t="shared" si="1"/>
        <v>3273</v>
      </c>
      <c r="M10" s="1">
        <v>40544</v>
      </c>
      <c r="N10" s="1">
        <v>44594</v>
      </c>
      <c r="O10">
        <f>NETWORKDAYS(M10,N10)</f>
        <v>2893</v>
      </c>
    </row>
    <row r="11" spans="1:15" x14ac:dyDescent="0.3">
      <c r="M11" s="1">
        <v>36885</v>
      </c>
      <c r="N11" s="1">
        <v>49669</v>
      </c>
      <c r="O11">
        <f t="shared" ref="O11:O12" si="3">NETWORKDAYS(M11,N11)</f>
        <v>9133</v>
      </c>
    </row>
    <row r="12" spans="1:15" x14ac:dyDescent="0.3">
      <c r="M12" s="1">
        <v>35941</v>
      </c>
      <c r="N12" s="1">
        <v>55148</v>
      </c>
      <c r="O12">
        <f t="shared" si="3"/>
        <v>13720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F3BB1-397D-4AFC-8E96-ABE0D0515A1B}">
  <sheetPr>
    <tabColor theme="9"/>
  </sheetPr>
  <dimension ref="A1:L10"/>
  <sheetViews>
    <sheetView workbookViewId="0">
      <selection activeCell="M16" sqref="M16"/>
    </sheetView>
  </sheetViews>
  <sheetFormatPr defaultColWidth="13.6640625" defaultRowHeight="14.4" x14ac:dyDescent="0.3"/>
  <cols>
    <col min="1" max="1" width="10.77734375" bestFit="1" customWidth="1"/>
    <col min="4" max="4" width="7.6640625" customWidth="1"/>
    <col min="6" max="6" width="15.44140625" customWidth="1"/>
    <col min="11" max="11" width="18.88671875" customWidth="1"/>
    <col min="12" max="12" width="18.77734375" customWidth="1"/>
  </cols>
  <sheetData>
    <row r="1" spans="1:12" x14ac:dyDescent="0.3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82</v>
      </c>
      <c r="K1" t="s">
        <v>83</v>
      </c>
      <c r="L1" t="s">
        <v>83</v>
      </c>
    </row>
    <row r="2" spans="1:12" x14ac:dyDescent="0.3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IF(D2:D10&gt;30,"Old","Young")</f>
        <v>Young</v>
      </c>
      <c r="K2" t="str">
        <f>_xlfn.IFS(D2:D10=30,"Equal",D2:D10&gt;30,"old",D2:D10&lt;30,"Young")</f>
        <v>Equal</v>
      </c>
      <c r="L2" t="str">
        <f>_xlfn.IFS(F2:F10="Salesman","Sales",F2:F10="HR","Fire Immediately",F2:F10="Regional Manager","Give Christmas Bonus")</f>
        <v>Sales</v>
      </c>
    </row>
    <row r="3" spans="1:12" x14ac:dyDescent="0.3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 t="shared" ref="J3:J10" si="0">IF(D3:D11&gt;30,"Old","Young")</f>
        <v>Young</v>
      </c>
      <c r="K3" t="str">
        <f t="shared" ref="K3:K10" si="1">_xlfn.IFS(D3:D11=30,"Equal",D3:D11&gt;30,"old",D3:D11&lt;30,"Young")</f>
        <v>Equal</v>
      </c>
      <c r="L3" t="e">
        <f t="shared" ref="L3:L10" si="2">_xlfn.IFS(F3:F11="Salesman","Sales",F3:F11="HR","Fire Immediately",F3:F11="Regional Manager","Give Christmas Bonus")</f>
        <v>#N/A</v>
      </c>
    </row>
    <row r="4" spans="1:12" x14ac:dyDescent="0.3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 t="shared" si="0"/>
        <v>Young</v>
      </c>
      <c r="K4" t="str">
        <f t="shared" si="1"/>
        <v>Young</v>
      </c>
      <c r="L4" t="str">
        <f t="shared" si="2"/>
        <v>Sales</v>
      </c>
    </row>
    <row r="5" spans="1:12" x14ac:dyDescent="0.3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 t="shared" si="0"/>
        <v>Old</v>
      </c>
      <c r="K5" t="str">
        <f t="shared" si="1"/>
        <v>old</v>
      </c>
      <c r="L5" t="e">
        <f t="shared" si="2"/>
        <v>#N/A</v>
      </c>
    </row>
    <row r="6" spans="1:12" x14ac:dyDescent="0.3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 t="shared" si="0"/>
        <v>Old</v>
      </c>
      <c r="K6" t="str">
        <f t="shared" si="1"/>
        <v>old</v>
      </c>
      <c r="L6" t="str">
        <f t="shared" si="2"/>
        <v>Fire Immediately</v>
      </c>
    </row>
    <row r="7" spans="1:12" x14ac:dyDescent="0.3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 t="shared" si="0"/>
        <v>Old</v>
      </c>
      <c r="K7" t="str">
        <f t="shared" si="1"/>
        <v>old</v>
      </c>
      <c r="L7" t="str">
        <f t="shared" si="2"/>
        <v>Give Christmas Bonus</v>
      </c>
    </row>
    <row r="8" spans="1:12" x14ac:dyDescent="0.3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 t="shared" si="0"/>
        <v>Old</v>
      </c>
      <c r="K8" t="str">
        <f t="shared" si="1"/>
        <v>old</v>
      </c>
      <c r="L8" t="e">
        <f t="shared" si="2"/>
        <v>#N/A</v>
      </c>
    </row>
    <row r="9" spans="1:12" x14ac:dyDescent="0.3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 t="shared" si="0"/>
        <v>Old</v>
      </c>
      <c r="K9" t="str">
        <f t="shared" si="1"/>
        <v>old</v>
      </c>
      <c r="L9" t="str">
        <f t="shared" si="2"/>
        <v>Sales</v>
      </c>
    </row>
    <row r="10" spans="1:12" x14ac:dyDescent="0.3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 t="shared" si="0"/>
        <v>Old</v>
      </c>
      <c r="K10" t="str">
        <f t="shared" si="1"/>
        <v>old</v>
      </c>
      <c r="L10" t="e">
        <f t="shared" si="2"/>
        <v>#N/A</v>
      </c>
    </row>
  </sheetData>
  <pageMargins left="0.7" right="0.7" top="0.75" bottom="0.75" header="0.3" footer="0.3"/>
  <ignoredErrors>
    <ignoredError sqref="J3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B4A2A-B2F2-4EC9-9616-29355E7995DC}">
  <sheetPr>
    <tabColor theme="9"/>
  </sheetPr>
  <dimension ref="A1:L10"/>
  <sheetViews>
    <sheetView workbookViewId="0">
      <selection activeCell="C10" sqref="C10"/>
    </sheetView>
  </sheetViews>
  <sheetFormatPr defaultColWidth="10.88671875" defaultRowHeight="14.4" x14ac:dyDescent="0.3"/>
  <cols>
    <col min="1" max="1" width="10.77734375" bestFit="1" customWidth="1"/>
  </cols>
  <sheetData>
    <row r="1" spans="1:12" x14ac:dyDescent="0.3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19</v>
      </c>
      <c r="L1" t="s">
        <v>35</v>
      </c>
    </row>
    <row r="2" spans="1:12" x14ac:dyDescent="0.3">
      <c r="A2">
        <v>1001</v>
      </c>
      <c r="B2" t="s">
        <v>2</v>
      </c>
      <c r="C2" t="s">
        <v>88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>
        <f>LEN(C2:C10)</f>
        <v>8</v>
      </c>
    </row>
    <row r="3" spans="1:12" x14ac:dyDescent="0.3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>
        <f t="shared" ref="J3:J10" si="0">LEN(C3:C11)</f>
        <v>7</v>
      </c>
    </row>
    <row r="4" spans="1:12" x14ac:dyDescent="0.3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>
        <f t="shared" si="0"/>
        <v>7</v>
      </c>
    </row>
    <row r="5" spans="1:12" x14ac:dyDescent="0.3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>
        <f t="shared" si="0"/>
        <v>6</v>
      </c>
    </row>
    <row r="6" spans="1:12" x14ac:dyDescent="0.3">
      <c r="A6">
        <v>1005</v>
      </c>
      <c r="B6" t="s">
        <v>14</v>
      </c>
      <c r="C6" t="s">
        <v>89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>
        <f t="shared" si="0"/>
        <v>11</v>
      </c>
    </row>
    <row r="7" spans="1:12" x14ac:dyDescent="0.3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>
        <f t="shared" si="0"/>
        <v>5</v>
      </c>
    </row>
    <row r="8" spans="1:12" x14ac:dyDescent="0.3">
      <c r="A8">
        <v>1007</v>
      </c>
      <c r="B8" t="s">
        <v>33</v>
      </c>
      <c r="C8" t="s">
        <v>90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>
        <f t="shared" si="0"/>
        <v>9</v>
      </c>
    </row>
    <row r="9" spans="1:12" x14ac:dyDescent="0.3">
      <c r="A9">
        <v>1008</v>
      </c>
      <c r="B9" t="s">
        <v>16</v>
      </c>
      <c r="C9" t="s">
        <v>91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>
        <f t="shared" si="0"/>
        <v>7</v>
      </c>
    </row>
    <row r="10" spans="1:12" x14ac:dyDescent="0.3">
      <c r="A10">
        <v>1009</v>
      </c>
      <c r="B10" t="s">
        <v>10</v>
      </c>
      <c r="C10" t="s">
        <v>92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>
        <f t="shared" si="0"/>
        <v>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954FE-DA24-43B2-AD9D-17E8CC017065}">
  <sheetPr>
    <tabColor theme="9"/>
  </sheetPr>
  <dimension ref="A1:N32"/>
  <sheetViews>
    <sheetView topLeftCell="H1" workbookViewId="0">
      <selection activeCell="E19" sqref="E19"/>
    </sheetView>
  </sheetViews>
  <sheetFormatPr defaultColWidth="14.5546875" defaultRowHeight="14.4" x14ac:dyDescent="0.3"/>
  <cols>
    <col min="4" max="4" width="8" customWidth="1"/>
    <col min="9" max="9" width="16.109375" customWidth="1"/>
    <col min="10" max="10" width="39.5546875" customWidth="1"/>
    <col min="12" max="12" width="16.109375" customWidth="1"/>
    <col min="14" max="14" width="68.6640625" customWidth="1"/>
  </cols>
  <sheetData>
    <row r="1" spans="1:14" x14ac:dyDescent="0.3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s="2" t="s">
        <v>36</v>
      </c>
      <c r="I1" s="2" t="s">
        <v>37</v>
      </c>
      <c r="J1" t="s">
        <v>38</v>
      </c>
      <c r="K1" t="s">
        <v>86</v>
      </c>
      <c r="L1" t="s">
        <v>87</v>
      </c>
      <c r="M1" t="s">
        <v>87</v>
      </c>
      <c r="N1" t="s">
        <v>93</v>
      </c>
    </row>
    <row r="2" spans="1:14" x14ac:dyDescent="0.3">
      <c r="A2" s="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2" t="s">
        <v>48</v>
      </c>
      <c r="I2" s="2" t="s">
        <v>56</v>
      </c>
      <c r="J2" s="1" t="s">
        <v>39</v>
      </c>
      <c r="K2" t="str">
        <f>LEFT(B2:B10,3)</f>
        <v>Jim</v>
      </c>
      <c r="L2" s="2" t="str">
        <f>RIGHT(A2:A10,3)</f>
        <v>001</v>
      </c>
      <c r="M2" t="str">
        <f>RIGHT(H2:H10,4)</f>
        <v>2001</v>
      </c>
    </row>
    <row r="3" spans="1:14" x14ac:dyDescent="0.3">
      <c r="A3" s="2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2" t="s">
        <v>49</v>
      </c>
      <c r="I3" s="2" t="s">
        <v>57</v>
      </c>
      <c r="J3" s="1" t="s">
        <v>40</v>
      </c>
      <c r="K3" t="str">
        <f t="shared" ref="K3:K10" si="0">LEFT(B3:B11,3)</f>
        <v>Pam</v>
      </c>
      <c r="L3" s="2" t="str">
        <f t="shared" ref="L3:L10" si="1">RIGHT(A3:A11,3)</f>
        <v>002</v>
      </c>
      <c r="M3" t="str">
        <f t="shared" ref="M3:M10" si="2">RIGHT(H3:H11,4)</f>
        <v>1999</v>
      </c>
    </row>
    <row r="4" spans="1:14" x14ac:dyDescent="0.3">
      <c r="A4" s="2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2" t="s">
        <v>50</v>
      </c>
      <c r="I4" s="2" t="s">
        <v>58</v>
      </c>
      <c r="J4" s="1" t="s">
        <v>41</v>
      </c>
      <c r="K4" t="str">
        <f t="shared" si="0"/>
        <v>Dwi</v>
      </c>
      <c r="L4" s="2" t="str">
        <f t="shared" si="1"/>
        <v>003</v>
      </c>
      <c r="M4" t="str">
        <f t="shared" si="2"/>
        <v>2000</v>
      </c>
    </row>
    <row r="5" spans="1:14" x14ac:dyDescent="0.3">
      <c r="A5" s="2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2" t="s">
        <v>51</v>
      </c>
      <c r="I5" s="2" t="s">
        <v>59</v>
      </c>
      <c r="J5" s="1" t="s">
        <v>42</v>
      </c>
      <c r="K5" t="str">
        <f t="shared" si="0"/>
        <v>Ang</v>
      </c>
      <c r="L5" s="2" t="str">
        <f t="shared" si="1"/>
        <v>004</v>
      </c>
      <c r="M5" t="str">
        <f t="shared" si="2"/>
        <v>2000</v>
      </c>
    </row>
    <row r="6" spans="1:14" x14ac:dyDescent="0.3">
      <c r="A6" s="2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2" t="s">
        <v>52</v>
      </c>
      <c r="I6" s="2" t="s">
        <v>60</v>
      </c>
      <c r="J6" s="1" t="s">
        <v>43</v>
      </c>
      <c r="K6" t="str">
        <f t="shared" si="0"/>
        <v>Tob</v>
      </c>
      <c r="L6" s="2" t="str">
        <f t="shared" si="1"/>
        <v>005</v>
      </c>
      <c r="M6" t="str">
        <f t="shared" si="2"/>
        <v>2001</v>
      </c>
    </row>
    <row r="7" spans="1:14" x14ac:dyDescent="0.3">
      <c r="A7" s="2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2" t="s">
        <v>52</v>
      </c>
      <c r="I7" s="2" t="s">
        <v>61</v>
      </c>
      <c r="J7" s="1" t="s">
        <v>44</v>
      </c>
      <c r="K7" t="str">
        <f t="shared" si="0"/>
        <v>Mic</v>
      </c>
      <c r="L7" s="2" t="str">
        <f t="shared" si="1"/>
        <v>006</v>
      </c>
      <c r="M7" t="str">
        <f t="shared" si="2"/>
        <v>2001</v>
      </c>
    </row>
    <row r="8" spans="1:14" x14ac:dyDescent="0.3">
      <c r="A8" s="2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2" t="s">
        <v>53</v>
      </c>
      <c r="I8" s="2" t="s">
        <v>61</v>
      </c>
      <c r="J8" s="1" t="s">
        <v>45</v>
      </c>
      <c r="K8" t="str">
        <f t="shared" si="0"/>
        <v>Mer</v>
      </c>
      <c r="L8" s="2" t="str">
        <f t="shared" si="1"/>
        <v>007</v>
      </c>
      <c r="M8" t="str">
        <f t="shared" si="2"/>
        <v>2003</v>
      </c>
    </row>
    <row r="9" spans="1:14" x14ac:dyDescent="0.3">
      <c r="A9" s="2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2" t="s">
        <v>54</v>
      </c>
      <c r="I9" s="2" t="s">
        <v>62</v>
      </c>
      <c r="J9" s="1" t="s">
        <v>46</v>
      </c>
      <c r="K9" t="str">
        <f t="shared" si="0"/>
        <v>Sta</v>
      </c>
      <c r="L9" s="2" t="str">
        <f t="shared" si="1"/>
        <v>008</v>
      </c>
      <c r="M9" t="str">
        <f t="shared" si="2"/>
        <v>2002</v>
      </c>
    </row>
    <row r="10" spans="1:14" x14ac:dyDescent="0.3">
      <c r="A10" s="2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2" t="s">
        <v>55</v>
      </c>
      <c r="I10" s="2" t="s">
        <v>62</v>
      </c>
      <c r="J10" s="1" t="s">
        <v>47</v>
      </c>
      <c r="K10" t="str">
        <f t="shared" si="0"/>
        <v>Kev</v>
      </c>
      <c r="L10" s="2" t="str">
        <f t="shared" si="1"/>
        <v>009</v>
      </c>
      <c r="M10" t="str">
        <f t="shared" si="2"/>
        <v>2003</v>
      </c>
    </row>
    <row r="14" spans="1:14" x14ac:dyDescent="0.3">
      <c r="H14" s="1"/>
    </row>
    <row r="15" spans="1:14" x14ac:dyDescent="0.3">
      <c r="H15" s="1"/>
      <c r="J15" s="1"/>
    </row>
    <row r="16" spans="1:14" x14ac:dyDescent="0.3">
      <c r="H16" s="1"/>
      <c r="J16" s="1"/>
    </row>
    <row r="17" spans="8:11" x14ac:dyDescent="0.3">
      <c r="H17" s="1"/>
    </row>
    <row r="18" spans="8:11" x14ac:dyDescent="0.3">
      <c r="H18" s="1"/>
      <c r="J18" s="1"/>
    </row>
    <row r="19" spans="8:11" x14ac:dyDescent="0.3">
      <c r="H19" s="1"/>
      <c r="I19" s="2"/>
    </row>
    <row r="20" spans="8:11" x14ac:dyDescent="0.3">
      <c r="H20" s="1"/>
      <c r="I20" s="1"/>
    </row>
    <row r="21" spans="8:11" x14ac:dyDescent="0.3">
      <c r="H21" s="1"/>
      <c r="I21" s="1"/>
      <c r="J21" s="1"/>
      <c r="K21" s="1"/>
    </row>
    <row r="22" spans="8:11" x14ac:dyDescent="0.3">
      <c r="H22" s="1"/>
      <c r="I22" s="1"/>
      <c r="J22" s="1"/>
    </row>
    <row r="23" spans="8:11" x14ac:dyDescent="0.3">
      <c r="H23" s="3"/>
    </row>
    <row r="26" spans="8:11" x14ac:dyDescent="0.3">
      <c r="J26" s="2"/>
    </row>
    <row r="29" spans="8:11" x14ac:dyDescent="0.3">
      <c r="J29" s="1"/>
    </row>
    <row r="32" spans="8:11" x14ac:dyDescent="0.3">
      <c r="J32" s="2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4862C-FF60-4E24-9054-4C595B8DA66E}">
  <sheetPr>
    <tabColor theme="9"/>
  </sheetPr>
  <dimension ref="A1:R14"/>
  <sheetViews>
    <sheetView topLeftCell="B1" workbookViewId="0">
      <selection activeCell="H14" sqref="H14"/>
    </sheetView>
  </sheetViews>
  <sheetFormatPr defaultColWidth="13.6640625" defaultRowHeight="14.4" x14ac:dyDescent="0.3"/>
  <cols>
    <col min="1" max="1" width="10.77734375" bestFit="1" customWidth="1"/>
    <col min="4" max="4" width="7.6640625" customWidth="1"/>
    <col min="11" max="11" width="23" customWidth="1"/>
    <col min="12" max="12" width="17" customWidth="1"/>
    <col min="13" max="13" width="16.77734375" customWidth="1"/>
  </cols>
  <sheetData>
    <row r="1" spans="1:18" x14ac:dyDescent="0.3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K1" t="s">
        <v>70</v>
      </c>
      <c r="L1" t="s">
        <v>94</v>
      </c>
      <c r="N1" t="s">
        <v>97</v>
      </c>
      <c r="O1" t="s">
        <v>95</v>
      </c>
      <c r="Q1" t="s">
        <v>96</v>
      </c>
      <c r="R1" t="s">
        <v>98</v>
      </c>
    </row>
    <row r="2" spans="1:18" x14ac:dyDescent="0.3">
      <c r="A2" s="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s="1"/>
      <c r="K2" t="str">
        <f>TEXT(H2:H10,"dd/mm/yyyy")</f>
        <v>02/11/2001</v>
      </c>
      <c r="L2" t="str">
        <f>TEXT(I2:I10,"dd/mm/yyyy")</f>
        <v>06/09/2015</v>
      </c>
      <c r="N2" t="str">
        <f>TEXT(K2:K10,"dd/mm/yyyy")</f>
        <v>02/11/2001</v>
      </c>
      <c r="O2" t="str">
        <f>RIGHT(N2:N10,4)</f>
        <v>2001</v>
      </c>
      <c r="Q2" t="str">
        <f>TEXT(N2:N10,"dd/mm/yyyy")</f>
        <v>02/11/2001</v>
      </c>
      <c r="R2" t="str">
        <f>RIGHT(Q2:Q10,4)</f>
        <v>2001</v>
      </c>
    </row>
    <row r="3" spans="1:18" x14ac:dyDescent="0.3">
      <c r="A3" s="2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s="1"/>
      <c r="K3" t="str">
        <f t="shared" ref="K3:K10" si="0">TEXT(H3:H11,"dd/mm/yyyy")</f>
        <v>03/10/1999</v>
      </c>
      <c r="L3" t="str">
        <f t="shared" ref="L3:L10" si="1">TEXT(I3:I11,"dd/mm/yyyy")</f>
        <v>10/10/2015</v>
      </c>
      <c r="N3" t="str">
        <f t="shared" ref="N3:N10" si="2">TEXT(K3:K11,"dd/mm/yyyy")</f>
        <v>03/10/1999</v>
      </c>
      <c r="O3" t="str">
        <f t="shared" ref="O3:O10" si="3">RIGHT(N3:N11,4)</f>
        <v>1999</v>
      </c>
      <c r="Q3" t="str">
        <f t="shared" ref="Q3:Q10" si="4">TEXT(N3:N11,"dd/mm/yyyy")</f>
        <v>03/10/1999</v>
      </c>
      <c r="R3" t="str">
        <f t="shared" ref="R3:R10" si="5">RIGHT(Q3:Q11,4)</f>
        <v>1999</v>
      </c>
    </row>
    <row r="4" spans="1:18" x14ac:dyDescent="0.3">
      <c r="A4" s="2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s="1"/>
      <c r="K4" t="str">
        <f t="shared" si="0"/>
        <v>04/07/2000</v>
      </c>
      <c r="L4" t="str">
        <f t="shared" si="1"/>
        <v>08/09/2017</v>
      </c>
      <c r="N4" t="str">
        <f t="shared" si="2"/>
        <v>04/07/2000</v>
      </c>
      <c r="O4" t="str">
        <f t="shared" si="3"/>
        <v>2000</v>
      </c>
      <c r="Q4" t="str">
        <f t="shared" si="4"/>
        <v>04/07/2000</v>
      </c>
      <c r="R4" t="str">
        <f t="shared" si="5"/>
        <v>2000</v>
      </c>
    </row>
    <row r="5" spans="1:18" x14ac:dyDescent="0.3">
      <c r="A5" s="2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s="1"/>
      <c r="K5" t="str">
        <f t="shared" si="0"/>
        <v>05/01/2000</v>
      </c>
      <c r="L5" t="str">
        <f t="shared" si="1"/>
        <v>03/12/2015</v>
      </c>
      <c r="N5" t="str">
        <f t="shared" si="2"/>
        <v>05/01/2000</v>
      </c>
      <c r="O5" t="str">
        <f t="shared" si="3"/>
        <v>2000</v>
      </c>
      <c r="Q5" t="str">
        <f t="shared" si="4"/>
        <v>05/01/2000</v>
      </c>
      <c r="R5" t="str">
        <f t="shared" si="5"/>
        <v>2000</v>
      </c>
    </row>
    <row r="6" spans="1:18" x14ac:dyDescent="0.3">
      <c r="A6" s="2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s="1"/>
      <c r="K6" t="str">
        <f t="shared" si="0"/>
        <v>06/05/2001</v>
      </c>
      <c r="L6" t="str">
        <f t="shared" si="1"/>
        <v>30/08/2017</v>
      </c>
      <c r="N6" t="str">
        <f t="shared" si="2"/>
        <v>06/05/2001</v>
      </c>
      <c r="O6" t="str">
        <f t="shared" si="3"/>
        <v>2001</v>
      </c>
      <c r="Q6" t="str">
        <f t="shared" si="4"/>
        <v>06/05/2001</v>
      </c>
      <c r="R6" t="str">
        <f t="shared" si="5"/>
        <v>2001</v>
      </c>
    </row>
    <row r="7" spans="1:18" x14ac:dyDescent="0.3">
      <c r="A7" s="2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s="1"/>
      <c r="K7" t="str">
        <f t="shared" si="0"/>
        <v>07/12/1995</v>
      </c>
      <c r="L7" t="str">
        <f t="shared" si="1"/>
        <v>11/09/2013</v>
      </c>
      <c r="N7" t="str">
        <f t="shared" si="2"/>
        <v>07/12/1995</v>
      </c>
      <c r="O7" t="str">
        <f t="shared" si="3"/>
        <v>1995</v>
      </c>
      <c r="Q7" t="str">
        <f t="shared" si="4"/>
        <v>07/12/1995</v>
      </c>
      <c r="R7" t="str">
        <f t="shared" si="5"/>
        <v>1995</v>
      </c>
    </row>
    <row r="8" spans="1:18" x14ac:dyDescent="0.3">
      <c r="A8" s="2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s="1"/>
      <c r="K8" t="str">
        <f t="shared" si="0"/>
        <v>08/11/2003</v>
      </c>
      <c r="L8" t="str">
        <f t="shared" si="1"/>
        <v>04/10/2013</v>
      </c>
      <c r="N8" t="str">
        <f t="shared" si="2"/>
        <v>08/11/2003</v>
      </c>
      <c r="O8" t="str">
        <f t="shared" si="3"/>
        <v>2003</v>
      </c>
      <c r="Q8" t="str">
        <f t="shared" si="4"/>
        <v>08/11/2003</v>
      </c>
      <c r="R8" t="str">
        <f t="shared" si="5"/>
        <v>2003</v>
      </c>
    </row>
    <row r="9" spans="1:18" x14ac:dyDescent="0.3">
      <c r="A9" s="2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s="1"/>
      <c r="K9" t="str">
        <f t="shared" si="0"/>
        <v>09/06/2002</v>
      </c>
      <c r="L9" t="str">
        <f t="shared" si="1"/>
        <v>22/04/2015</v>
      </c>
      <c r="N9" t="str">
        <f t="shared" si="2"/>
        <v>09/06/2002</v>
      </c>
      <c r="O9" t="str">
        <f t="shared" si="3"/>
        <v>2002</v>
      </c>
      <c r="Q9" t="str">
        <f t="shared" si="4"/>
        <v>09/06/2002</v>
      </c>
      <c r="R9" t="str">
        <f t="shared" si="5"/>
        <v>2002</v>
      </c>
    </row>
    <row r="10" spans="1:18" x14ac:dyDescent="0.3">
      <c r="A10" s="2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s="1"/>
      <c r="K10" t="str">
        <f t="shared" si="0"/>
        <v>10/08/2003</v>
      </c>
      <c r="L10" t="str">
        <f t="shared" si="1"/>
        <v>14/09/2011</v>
      </c>
      <c r="N10" t="str">
        <f t="shared" si="2"/>
        <v>10/08/2003</v>
      </c>
      <c r="O10" t="str">
        <f t="shared" si="3"/>
        <v>2003</v>
      </c>
      <c r="Q10" t="str">
        <f t="shared" si="4"/>
        <v>10/08/2003</v>
      </c>
      <c r="R10" t="str">
        <f t="shared" si="5"/>
        <v>2003</v>
      </c>
    </row>
    <row r="11" spans="1:18" x14ac:dyDescent="0.3">
      <c r="O11" s="1"/>
    </row>
    <row r="12" spans="1:18" x14ac:dyDescent="0.3">
      <c r="H12" s="1"/>
      <c r="I12" s="1"/>
      <c r="J12" s="1"/>
    </row>
    <row r="13" spans="1:18" x14ac:dyDescent="0.3">
      <c r="H13" s="2"/>
      <c r="I13" s="1"/>
      <c r="J13" s="1"/>
    </row>
    <row r="14" spans="1:18" x14ac:dyDescent="0.3">
      <c r="H14" t="s">
        <v>99</v>
      </c>
      <c r="I14" s="1"/>
      <c r="J14" s="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69BBA-836F-48E1-B067-27B71B706556}">
  <sheetPr>
    <tabColor theme="9"/>
  </sheetPr>
  <dimension ref="A1:K10"/>
  <sheetViews>
    <sheetView workbookViewId="0">
      <selection activeCell="C5" sqref="C5"/>
    </sheetView>
  </sheetViews>
  <sheetFormatPr defaultColWidth="13.6640625" defaultRowHeight="14.4" x14ac:dyDescent="0.3"/>
  <cols>
    <col min="1" max="1" width="10.77734375" bestFit="1" customWidth="1"/>
    <col min="4" max="4" width="7.6640625" customWidth="1"/>
  </cols>
  <sheetData>
    <row r="1" spans="1:11" x14ac:dyDescent="0.3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68</v>
      </c>
      <c r="K1" t="s">
        <v>69</v>
      </c>
    </row>
    <row r="2" spans="1:11" x14ac:dyDescent="0.3">
      <c r="A2">
        <v>1001</v>
      </c>
      <c r="B2" s="2" t="s">
        <v>2</v>
      </c>
      <c r="C2" s="2" t="s">
        <v>100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TRIM(C2:C10)</f>
        <v>Halpert Alex</v>
      </c>
    </row>
    <row r="3" spans="1:11" x14ac:dyDescent="0.3">
      <c r="A3">
        <v>1002</v>
      </c>
      <c r="B3" s="2" t="s">
        <v>4</v>
      </c>
      <c r="C3" s="2" t="s">
        <v>101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 t="shared" ref="J3:J10" si="0">TRIM(C3:C11)</f>
        <v>Beasley beer</v>
      </c>
    </row>
    <row r="4" spans="1:11" x14ac:dyDescent="0.3">
      <c r="A4">
        <v>1003</v>
      </c>
      <c r="B4" s="2" t="s">
        <v>6</v>
      </c>
      <c r="C4" s="2" t="s">
        <v>67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 t="shared" si="0"/>
        <v>Schrute</v>
      </c>
    </row>
    <row r="5" spans="1:11" x14ac:dyDescent="0.3">
      <c r="A5">
        <v>1004</v>
      </c>
      <c r="B5" s="2" t="s">
        <v>13</v>
      </c>
      <c r="C5" s="2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 t="shared" si="0"/>
        <v>Martin</v>
      </c>
    </row>
    <row r="6" spans="1:11" x14ac:dyDescent="0.3">
      <c r="A6">
        <v>1005</v>
      </c>
      <c r="B6" s="2" t="s">
        <v>14</v>
      </c>
      <c r="C6" s="2" t="s">
        <v>66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 t="shared" si="0"/>
        <v>Flenderson</v>
      </c>
    </row>
    <row r="7" spans="1:11" x14ac:dyDescent="0.3">
      <c r="A7">
        <v>1006</v>
      </c>
      <c r="B7" s="2" t="s">
        <v>8</v>
      </c>
      <c r="C7" s="2" t="s">
        <v>65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 t="shared" si="0"/>
        <v>Scott</v>
      </c>
    </row>
    <row r="8" spans="1:11" x14ac:dyDescent="0.3">
      <c r="A8">
        <v>1007</v>
      </c>
      <c r="B8" s="2" t="s">
        <v>33</v>
      </c>
      <c r="C8" s="2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 t="shared" si="0"/>
        <v>Palmer</v>
      </c>
    </row>
    <row r="9" spans="1:11" x14ac:dyDescent="0.3">
      <c r="A9">
        <v>1008</v>
      </c>
      <c r="B9" s="2" t="s">
        <v>16</v>
      </c>
      <c r="C9" s="2" t="s">
        <v>64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 t="shared" si="0"/>
        <v>Hudson</v>
      </c>
    </row>
    <row r="10" spans="1:11" x14ac:dyDescent="0.3">
      <c r="A10">
        <v>1009</v>
      </c>
      <c r="B10" s="2" t="s">
        <v>10</v>
      </c>
      <c r="C10" s="2" t="s">
        <v>63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 t="shared" si="0"/>
        <v>Malone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77C31-5FD1-4473-A6A1-29ABAD3F7755}">
  <sheetPr>
    <tabColor theme="9"/>
  </sheetPr>
  <dimension ref="A1:M12"/>
  <sheetViews>
    <sheetView workbookViewId="0">
      <selection activeCell="I13" sqref="I13"/>
    </sheetView>
  </sheetViews>
  <sheetFormatPr defaultRowHeight="14.4" x14ac:dyDescent="0.3"/>
  <cols>
    <col min="2" max="2" width="10.44140625" customWidth="1"/>
    <col min="3" max="5" width="10.6640625" customWidth="1"/>
    <col min="6" max="6" width="16.5546875" customWidth="1"/>
    <col min="8" max="8" width="14.21875" customWidth="1"/>
    <col min="9" max="9" width="14.77734375" customWidth="1"/>
    <col min="10" max="10" width="22" bestFit="1" customWidth="1"/>
    <col min="11" max="11" width="21.44140625" customWidth="1"/>
    <col min="12" max="12" width="16.5546875" customWidth="1"/>
    <col min="13" max="13" width="27.88671875" customWidth="1"/>
  </cols>
  <sheetData>
    <row r="1" spans="1:13" x14ac:dyDescent="0.3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K1" t="s">
        <v>18</v>
      </c>
      <c r="M1" t="s">
        <v>102</v>
      </c>
    </row>
    <row r="2" spans="1:13" x14ac:dyDescent="0.3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_xlfn.CONCAT(B2,C3)</f>
        <v>JimBeasley</v>
      </c>
      <c r="K2" t="str">
        <f>_xlfn.CONCAT(B2," ",C2)</f>
        <v>Jim Halpert</v>
      </c>
      <c r="L2" t="str">
        <f>CONCATENATE(B2,"_",C2)</f>
        <v>Jim_Halpert</v>
      </c>
      <c r="M2" t="str">
        <f>_xlfn.CONCAT(B2,".",C2,"@gmail.com")</f>
        <v>Jim.Halpert@gmail.com</v>
      </c>
    </row>
    <row r="3" spans="1:13" x14ac:dyDescent="0.3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 t="shared" ref="J3:J12" si="0">_xlfn.CONCAT(B3,C4)</f>
        <v>PamSchrute</v>
      </c>
      <c r="K3" t="str">
        <f t="shared" ref="K3:K12" si="1">_xlfn.CONCAT(B3," ",C3)</f>
        <v>Pam Beasley</v>
      </c>
      <c r="L3" t="str">
        <f t="shared" ref="L3:L10" si="2">CONCATENATE(B3,"_",C3)</f>
        <v>Pam_Beasley</v>
      </c>
      <c r="M3" t="str">
        <f t="shared" ref="M3:M10" si="3">_xlfn.CONCAT(B3,".",C3,"@gmail.com")</f>
        <v>Pam.Beasley@gmail.com</v>
      </c>
    </row>
    <row r="4" spans="1:13" x14ac:dyDescent="0.3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 t="shared" si="0"/>
        <v>DwightMartin</v>
      </c>
      <c r="K4" t="str">
        <f t="shared" si="1"/>
        <v>Dwight Schrute</v>
      </c>
      <c r="L4" t="str">
        <f t="shared" si="2"/>
        <v>Dwight_Schrute</v>
      </c>
      <c r="M4" t="str">
        <f t="shared" si="3"/>
        <v>Dwight.Schrute@gmail.com</v>
      </c>
    </row>
    <row r="5" spans="1:13" x14ac:dyDescent="0.3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 t="shared" si="0"/>
        <v>AngelaFlenderson</v>
      </c>
      <c r="K5" t="str">
        <f t="shared" si="1"/>
        <v>Angela Martin</v>
      </c>
      <c r="L5" t="str">
        <f t="shared" si="2"/>
        <v>Angela_Martin</v>
      </c>
      <c r="M5" t="str">
        <f t="shared" si="3"/>
        <v>Angela.Martin@gmail.com</v>
      </c>
    </row>
    <row r="6" spans="1:13" x14ac:dyDescent="0.3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 t="shared" si="0"/>
        <v>TobyScott</v>
      </c>
      <c r="K6" t="str">
        <f t="shared" si="1"/>
        <v>Toby Flenderson</v>
      </c>
      <c r="L6" t="str">
        <f t="shared" si="2"/>
        <v>Toby_Flenderson</v>
      </c>
      <c r="M6" t="str">
        <f t="shared" si="3"/>
        <v>Toby.Flenderson@gmail.com</v>
      </c>
    </row>
    <row r="7" spans="1:13" x14ac:dyDescent="0.3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 t="shared" si="0"/>
        <v>MichaelPalmer</v>
      </c>
      <c r="K7" t="str">
        <f t="shared" si="1"/>
        <v>Michael Scott</v>
      </c>
      <c r="L7" t="str">
        <f t="shared" si="2"/>
        <v>Michael_Scott</v>
      </c>
      <c r="M7" t="str">
        <f t="shared" si="3"/>
        <v>Michael.Scott@gmail.com</v>
      </c>
    </row>
    <row r="8" spans="1:13" x14ac:dyDescent="0.3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 t="shared" si="0"/>
        <v>MeredithHudson</v>
      </c>
      <c r="K8" t="str">
        <f t="shared" si="1"/>
        <v>Meredith Palmer</v>
      </c>
      <c r="L8" t="str">
        <f t="shared" si="2"/>
        <v>Meredith_Palmer</v>
      </c>
      <c r="M8" t="str">
        <f t="shared" si="3"/>
        <v>Meredith.Palmer@gmail.com</v>
      </c>
    </row>
    <row r="9" spans="1:13" x14ac:dyDescent="0.3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 t="shared" si="0"/>
        <v>StanleyMalone</v>
      </c>
      <c r="K9" t="str">
        <f t="shared" si="1"/>
        <v>Stanley Hudson</v>
      </c>
      <c r="L9" t="str">
        <f t="shared" si="2"/>
        <v>Stanley_Hudson</v>
      </c>
      <c r="M9" t="str">
        <f t="shared" si="3"/>
        <v>Stanley.Hudson@gmail.com</v>
      </c>
    </row>
    <row r="10" spans="1:13" x14ac:dyDescent="0.3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 t="shared" si="0"/>
        <v>Kevin</v>
      </c>
      <c r="K10" t="str">
        <f t="shared" si="1"/>
        <v>Kevin Malone</v>
      </c>
      <c r="L10" t="str">
        <f t="shared" si="2"/>
        <v>Kevin_Malone</v>
      </c>
      <c r="M10" t="str">
        <f t="shared" si="3"/>
        <v>Kevin.Malone@gmail.com</v>
      </c>
    </row>
    <row r="11" spans="1:13" x14ac:dyDescent="0.3">
      <c r="H11" t="str">
        <f t="shared" ref="H11:H12" si="4">CONCATENATE(B11," ",C11)</f>
        <v xml:space="preserve"> </v>
      </c>
      <c r="J11" t="str">
        <f t="shared" si="0"/>
        <v/>
      </c>
      <c r="K11" t="str">
        <f t="shared" si="1"/>
        <v xml:space="preserve"> </v>
      </c>
    </row>
    <row r="12" spans="1:13" x14ac:dyDescent="0.3">
      <c r="H12" t="str">
        <f t="shared" si="4"/>
        <v xml:space="preserve"> </v>
      </c>
      <c r="J12" t="str">
        <f t="shared" si="0"/>
        <v/>
      </c>
      <c r="K12" t="str">
        <f t="shared" si="1"/>
        <v xml:space="preserve"> 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B9C42-087D-43BC-95CC-49AE54CDC17A}">
  <sheetPr>
    <tabColor theme="9"/>
  </sheetPr>
  <dimension ref="A1:M20"/>
  <sheetViews>
    <sheetView workbookViewId="0">
      <selection activeCell="M14" sqref="M14"/>
    </sheetView>
  </sheetViews>
  <sheetFormatPr defaultColWidth="13.6640625" defaultRowHeight="14.4" x14ac:dyDescent="0.3"/>
  <cols>
    <col min="1" max="1" width="10.77734375" bestFit="1" customWidth="1"/>
    <col min="4" max="4" width="7.6640625" customWidth="1"/>
    <col min="10" max="10" width="16.77734375" customWidth="1"/>
    <col min="11" max="11" width="15.5546875" customWidth="1"/>
    <col min="12" max="12" width="15.21875" customWidth="1"/>
  </cols>
  <sheetData>
    <row r="1" spans="1:13" x14ac:dyDescent="0.3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71</v>
      </c>
      <c r="K1" t="s">
        <v>72</v>
      </c>
      <c r="L1" t="s">
        <v>73</v>
      </c>
    </row>
    <row r="2" spans="1:13" x14ac:dyDescent="0.3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2" t="s">
        <v>48</v>
      </c>
      <c r="I2" s="2" t="s">
        <v>56</v>
      </c>
      <c r="J2" t="str">
        <f>SUBSTITUTE(H2:H10,"/","-",1)</f>
        <v>11-2/2001</v>
      </c>
      <c r="K2" t="str">
        <f>SUBSTITUTE(H2:H10,"/","-",2)</f>
        <v>11/2-2001</v>
      </c>
      <c r="L2" t="str">
        <f>SUBSTITUTE(H2:H10,"-","/")</f>
        <v>11/2/2001</v>
      </c>
      <c r="M2" t="str">
        <f>SUBSTITUTE(H2:H10,"/","-")</f>
        <v>11-2-2001</v>
      </c>
    </row>
    <row r="3" spans="1:13" x14ac:dyDescent="0.3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2" t="s">
        <v>49</v>
      </c>
      <c r="I3" s="2" t="s">
        <v>57</v>
      </c>
      <c r="J3" t="str">
        <f t="shared" ref="J3:J10" si="0">SUBSTITUTE(H3:H11,"/","-",1)</f>
        <v>10-3/1999</v>
      </c>
      <c r="K3" t="str">
        <f t="shared" ref="K3:K10" si="1">SUBSTITUTE(H3:H11,"/","-",2)</f>
        <v>10/3-1999</v>
      </c>
      <c r="L3" t="str">
        <f t="shared" ref="L3:L10" si="2">SUBSTITUTE(H3:H11,"-","/")</f>
        <v>10/3/1999</v>
      </c>
      <c r="M3" t="str">
        <f t="shared" ref="M3:M10" si="3">SUBSTITUTE(H3:H11,"/","-")</f>
        <v>10-3-1999</v>
      </c>
    </row>
    <row r="4" spans="1:13" x14ac:dyDescent="0.3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2" t="s">
        <v>50</v>
      </c>
      <c r="I4" s="2" t="s">
        <v>58</v>
      </c>
      <c r="J4" t="str">
        <f t="shared" si="0"/>
        <v>7-4/2000</v>
      </c>
      <c r="K4" t="str">
        <f t="shared" si="1"/>
        <v>7/4-2000</v>
      </c>
      <c r="L4" t="str">
        <f t="shared" si="2"/>
        <v>7/4/2000</v>
      </c>
      <c r="M4" t="str">
        <f t="shared" si="3"/>
        <v>7-4-2000</v>
      </c>
    </row>
    <row r="5" spans="1:13" x14ac:dyDescent="0.3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2" t="s">
        <v>103</v>
      </c>
      <c r="I5" s="2" t="s">
        <v>59</v>
      </c>
      <c r="J5" t="str">
        <f t="shared" si="0"/>
        <v>1-5-2000</v>
      </c>
      <c r="K5" t="str">
        <f t="shared" si="1"/>
        <v>1-5/2000</v>
      </c>
      <c r="L5" t="str">
        <f t="shared" si="2"/>
        <v>1/5/2000</v>
      </c>
      <c r="M5" t="str">
        <f t="shared" si="3"/>
        <v>1-5-2000</v>
      </c>
    </row>
    <row r="6" spans="1:13" x14ac:dyDescent="0.3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2" t="s">
        <v>52</v>
      </c>
      <c r="I6" s="2" t="s">
        <v>60</v>
      </c>
      <c r="J6" t="str">
        <f t="shared" si="0"/>
        <v>5-6/2001</v>
      </c>
      <c r="K6" t="str">
        <f t="shared" si="1"/>
        <v>5/6-2001</v>
      </c>
      <c r="L6" t="str">
        <f t="shared" si="2"/>
        <v>5/6/2001</v>
      </c>
      <c r="M6" t="str">
        <f t="shared" si="3"/>
        <v>5-6-2001</v>
      </c>
    </row>
    <row r="7" spans="1:13" x14ac:dyDescent="0.3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2" t="s">
        <v>52</v>
      </c>
      <c r="I7" s="2" t="s">
        <v>61</v>
      </c>
      <c r="J7" t="str">
        <f t="shared" si="0"/>
        <v>5-6/2001</v>
      </c>
      <c r="K7" t="str">
        <f t="shared" si="1"/>
        <v>5/6-2001</v>
      </c>
      <c r="L7" t="str">
        <f t="shared" si="2"/>
        <v>5/6/2001</v>
      </c>
      <c r="M7" t="str">
        <f t="shared" si="3"/>
        <v>5-6-2001</v>
      </c>
    </row>
    <row r="8" spans="1:13" x14ac:dyDescent="0.3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2" t="s">
        <v>104</v>
      </c>
      <c r="I8" s="2" t="s">
        <v>61</v>
      </c>
      <c r="J8" t="str">
        <f t="shared" si="0"/>
        <v>11-8-2003</v>
      </c>
      <c r="K8" t="str">
        <f t="shared" si="1"/>
        <v>11/8-2003</v>
      </c>
      <c r="L8" t="str">
        <f t="shared" si="2"/>
        <v>11/8/2003</v>
      </c>
      <c r="M8" t="str">
        <f t="shared" si="3"/>
        <v>11-8-2003</v>
      </c>
    </row>
    <row r="9" spans="1:13" x14ac:dyDescent="0.3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2" t="s">
        <v>54</v>
      </c>
      <c r="I9" s="2" t="s">
        <v>62</v>
      </c>
      <c r="J9" t="str">
        <f t="shared" si="0"/>
        <v>6-9/2002</v>
      </c>
      <c r="K9" t="str">
        <f t="shared" si="1"/>
        <v>6/9-2002</v>
      </c>
      <c r="L9" t="str">
        <f t="shared" si="2"/>
        <v>6/9/2002</v>
      </c>
      <c r="M9" t="str">
        <f t="shared" si="3"/>
        <v>6-9-2002</v>
      </c>
    </row>
    <row r="10" spans="1:13" x14ac:dyDescent="0.3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2" t="s">
        <v>105</v>
      </c>
      <c r="I10" s="2" t="s">
        <v>62</v>
      </c>
      <c r="J10" t="str">
        <f t="shared" si="0"/>
        <v>8-10-2003</v>
      </c>
      <c r="K10" t="str">
        <f t="shared" si="1"/>
        <v>8-10-2003</v>
      </c>
      <c r="L10" t="str">
        <f t="shared" si="2"/>
        <v>8/10/2003</v>
      </c>
      <c r="M10" t="str">
        <f t="shared" si="3"/>
        <v>8-10-2003</v>
      </c>
    </row>
    <row r="12" spans="1:13" x14ac:dyDescent="0.3">
      <c r="H12" s="2"/>
      <c r="I12" s="2"/>
    </row>
    <row r="13" spans="1:13" x14ac:dyDescent="0.3">
      <c r="H13" s="2"/>
      <c r="I13" s="2"/>
    </row>
    <row r="14" spans="1:13" x14ac:dyDescent="0.3">
      <c r="H14" s="2"/>
      <c r="I14" s="2"/>
    </row>
    <row r="15" spans="1:13" x14ac:dyDescent="0.3">
      <c r="H15" s="2"/>
      <c r="I15" s="2"/>
    </row>
    <row r="16" spans="1:13" x14ac:dyDescent="0.3">
      <c r="H16" s="2"/>
      <c r="I16" s="2"/>
    </row>
    <row r="17" spans="8:9" x14ac:dyDescent="0.3">
      <c r="H17" s="2"/>
      <c r="I17" s="2"/>
    </row>
    <row r="18" spans="8:9" x14ac:dyDescent="0.3">
      <c r="H18" s="2"/>
      <c r="I18" s="2"/>
    </row>
    <row r="19" spans="8:9" x14ac:dyDescent="0.3">
      <c r="H19" s="2"/>
      <c r="I19" s="2"/>
    </row>
    <row r="20" spans="8:9" x14ac:dyDescent="0.3">
      <c r="H20" s="2"/>
      <c r="I20" s="2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1C5D0-EC67-4288-8B29-30C6E5CFEE73}">
  <sheetPr>
    <tabColor theme="9"/>
  </sheetPr>
  <dimension ref="A1:L10"/>
  <sheetViews>
    <sheetView workbookViewId="0">
      <selection activeCell="L2" sqref="L2"/>
    </sheetView>
  </sheetViews>
  <sheetFormatPr defaultColWidth="13" defaultRowHeight="14.4" x14ac:dyDescent="0.3"/>
  <sheetData>
    <row r="1" spans="1:12" x14ac:dyDescent="0.3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74</v>
      </c>
      <c r="K1" t="s">
        <v>75</v>
      </c>
      <c r="L1" t="s">
        <v>76</v>
      </c>
    </row>
    <row r="2" spans="1:12" x14ac:dyDescent="0.3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>
        <f>SUM(G2:G10)</f>
        <v>437000</v>
      </c>
      <c r="K2">
        <f>SUMIF(G2:G10,"&gt;50000")</f>
        <v>128000</v>
      </c>
      <c r="L2">
        <f>SUMIFS(G2:G10,E2:E10,"Female",D2:D10,"&gt;30")</f>
        <v>88000</v>
      </c>
    </row>
    <row r="3" spans="1:12" x14ac:dyDescent="0.3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</row>
    <row r="4" spans="1:12" x14ac:dyDescent="0.3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</row>
    <row r="5" spans="1:12" x14ac:dyDescent="0.3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</row>
    <row r="6" spans="1:12" x14ac:dyDescent="0.3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</row>
    <row r="7" spans="1:12" x14ac:dyDescent="0.3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</row>
    <row r="8" spans="1:12" x14ac:dyDescent="0.3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</row>
    <row r="9" spans="1:12" x14ac:dyDescent="0.3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</row>
    <row r="10" spans="1:12" x14ac:dyDescent="0.3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Max-Min</vt:lpstr>
      <vt:lpstr>IF-IFS</vt:lpstr>
      <vt:lpstr>Len</vt:lpstr>
      <vt:lpstr>LeftRight</vt:lpstr>
      <vt:lpstr>DateToText</vt:lpstr>
      <vt:lpstr>TRIM</vt:lpstr>
      <vt:lpstr>Concatenate</vt:lpstr>
      <vt:lpstr>Substitute</vt:lpstr>
      <vt:lpstr>SUM-SumIF</vt:lpstr>
      <vt:lpstr>Count-CountIF</vt:lpstr>
      <vt:lpstr>Days-NetworkDays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Chetan</cp:lastModifiedBy>
  <dcterms:created xsi:type="dcterms:W3CDTF">2021-12-16T14:18:34Z</dcterms:created>
  <dcterms:modified xsi:type="dcterms:W3CDTF">2023-07-27T20:54:15Z</dcterms:modified>
</cp:coreProperties>
</file>