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ndh\Downloads\Shivangni Excel\"/>
    </mc:Choice>
  </mc:AlternateContent>
  <xr:revisionPtr revIDLastSave="0" documentId="13_ncr:1_{58EDAFBA-7734-486C-99CC-045ECD7A0A8B}" xr6:coauthVersionLast="47" xr6:coauthVersionMax="47" xr10:uidLastSave="{00000000-0000-0000-0000-000000000000}"/>
  <bookViews>
    <workbookView xWindow="-108" yWindow="-108" windowWidth="23256" windowHeight="12456" activeTab="2" xr2:uid="{EC72AC8B-707A-4CFE-87E6-3A8D27A5005D}"/>
  </bookViews>
  <sheets>
    <sheet name="Customers" sheetId="2" r:id="rId1"/>
    <sheet name="Product" sheetId="1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4" l="1"/>
  <c r="E20" i="4"/>
  <c r="D4" i="4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E15" i="4" s="1"/>
  <c r="D16" i="4"/>
  <c r="E16" i="4" s="1"/>
  <c r="D17" i="4"/>
  <c r="E17" i="4" s="1"/>
  <c r="D18" i="4"/>
  <c r="E18" i="4" s="1"/>
  <c r="D8" i="4"/>
  <c r="E8" i="4" s="1"/>
  <c r="E14" i="4"/>
  <c r="A9" i="4"/>
  <c r="A10" i="4"/>
  <c r="A11" i="4"/>
  <c r="A12" i="4"/>
  <c r="A13" i="4"/>
  <c r="A14" i="4"/>
  <c r="A15" i="4"/>
  <c r="A16" i="4"/>
  <c r="A17" i="4"/>
  <c r="A18" i="4"/>
  <c r="A8" i="4"/>
  <c r="B5" i="4"/>
  <c r="E19" i="4" l="1"/>
</calcChain>
</file>

<file path=xl/sharedStrings.xml><?xml version="1.0" encoding="utf-8"?>
<sst xmlns="http://schemas.openxmlformats.org/spreadsheetml/2006/main" count="75" uniqueCount="57">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</sst>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2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8" fillId="5" borderId="4" xfId="0" applyFont="1" applyFill="1" applyBorder="1" applyAlignment="1">
      <alignment horizontal="right"/>
    </xf>
    <xf numFmtId="0" fontId="6" fillId="4" borderId="7" xfId="0" applyFont="1" applyFill="1" applyBorder="1"/>
    <xf numFmtId="0" fontId="6" fillId="4" borderId="6" xfId="0" applyFont="1" applyFill="1" applyBorder="1"/>
    <xf numFmtId="0" fontId="7" fillId="4" borderId="12" xfId="0" applyFont="1" applyFill="1" applyBorder="1"/>
    <xf numFmtId="0" fontId="7" fillId="4" borderId="5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9" fillId="4" borderId="4" xfId="0" applyNumberFormat="1" applyFont="1" applyFill="1" applyBorder="1" applyAlignment="1">
      <alignment horizontal="left"/>
    </xf>
    <xf numFmtId="14" fontId="6" fillId="4" borderId="4" xfId="0" applyNumberFormat="1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10" fillId="0" borderId="5" xfId="0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8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6" fillId="4" borderId="10" xfId="0" applyFont="1" applyFill="1" applyBorder="1" applyAlignment="1">
      <alignment horizontal="left" vertical="top"/>
    </xf>
    <xf numFmtId="0" fontId="6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3"/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8" t="s">
        <v>2</v>
      </c>
      <c r="B1" s="8" t="s">
        <v>3</v>
      </c>
      <c r="C1" s="8" t="s">
        <v>4</v>
      </c>
    </row>
    <row r="2" spans="1:3" ht="13.8" x14ac:dyDescent="0.3">
      <c r="A2" s="7" t="s">
        <v>33</v>
      </c>
      <c r="B2" s="7" t="s">
        <v>5</v>
      </c>
      <c r="C2" s="7" t="s">
        <v>24</v>
      </c>
    </row>
    <row r="3" spans="1:3" ht="13.8" x14ac:dyDescent="0.3">
      <c r="A3" s="7" t="s">
        <v>7</v>
      </c>
      <c r="B3" s="7" t="s">
        <v>6</v>
      </c>
      <c r="C3" s="7" t="s">
        <v>25</v>
      </c>
    </row>
    <row r="4" spans="1:3" ht="13.8" x14ac:dyDescent="0.3">
      <c r="A4" s="7" t="s">
        <v>34</v>
      </c>
      <c r="B4" s="7" t="s">
        <v>5</v>
      </c>
      <c r="C4" s="7" t="s">
        <v>31</v>
      </c>
    </row>
    <row r="5" spans="1:3" ht="13.8" x14ac:dyDescent="0.3">
      <c r="A5" s="7" t="s">
        <v>35</v>
      </c>
      <c r="B5" s="7" t="s">
        <v>6</v>
      </c>
      <c r="C5" s="7" t="s">
        <v>32</v>
      </c>
    </row>
    <row r="6" spans="1:3" ht="13.8" x14ac:dyDescent="0.3">
      <c r="A6" s="7" t="s">
        <v>36</v>
      </c>
      <c r="B6" s="7" t="s">
        <v>5</v>
      </c>
      <c r="C6" s="7" t="s">
        <v>28</v>
      </c>
    </row>
    <row r="7" spans="1:3" ht="13.8" x14ac:dyDescent="0.3">
      <c r="A7" s="7" t="s">
        <v>37</v>
      </c>
      <c r="B7" s="7" t="s">
        <v>6</v>
      </c>
      <c r="C7" s="7" t="s">
        <v>29</v>
      </c>
    </row>
    <row r="8" spans="1:3" ht="13.8" x14ac:dyDescent="0.3">
      <c r="A8" s="7" t="s">
        <v>38</v>
      </c>
      <c r="B8" s="7" t="s">
        <v>5</v>
      </c>
      <c r="C8" s="7" t="s">
        <v>30</v>
      </c>
    </row>
    <row r="9" spans="1:3" ht="13.8" x14ac:dyDescent="0.3">
      <c r="A9" s="7" t="s">
        <v>39</v>
      </c>
      <c r="B9" s="7" t="s">
        <v>6</v>
      </c>
      <c r="C9" s="7" t="s">
        <v>31</v>
      </c>
    </row>
    <row r="10" spans="1:3" ht="13.8" x14ac:dyDescent="0.3">
      <c r="A10" s="7" t="s">
        <v>40</v>
      </c>
      <c r="B10" s="7" t="s">
        <v>5</v>
      </c>
      <c r="C10" s="7" t="s">
        <v>32</v>
      </c>
    </row>
    <row r="11" spans="1:3" ht="13.8" x14ac:dyDescent="0.3">
      <c r="A11" s="7" t="s">
        <v>41</v>
      </c>
      <c r="B11" s="7" t="s">
        <v>5</v>
      </c>
      <c r="C11" s="7" t="s">
        <v>26</v>
      </c>
    </row>
    <row r="12" spans="1:3" ht="13.8" x14ac:dyDescent="0.3">
      <c r="A12" s="7" t="s">
        <v>42</v>
      </c>
      <c r="B12" s="7" t="s">
        <v>6</v>
      </c>
      <c r="C12" s="7" t="s">
        <v>27</v>
      </c>
    </row>
    <row r="13" spans="1:3" ht="13.8" x14ac:dyDescent="0.3">
      <c r="A13" s="7" t="s">
        <v>43</v>
      </c>
      <c r="B13" s="7" t="s">
        <v>8</v>
      </c>
      <c r="C13" s="7" t="s">
        <v>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2"/>
  <dimension ref="A1:B6"/>
  <sheetViews>
    <sheetView showGridLines="0" zoomScale="175" zoomScaleNormal="175" workbookViewId="0">
      <selection activeCell="B7" sqref="B7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8" t="s">
        <v>0</v>
      </c>
      <c r="B1" s="8" t="s">
        <v>23</v>
      </c>
    </row>
    <row r="2" spans="1:2" ht="13.8" x14ac:dyDescent="0.3">
      <c r="A2" s="7" t="s">
        <v>18</v>
      </c>
      <c r="B2" s="7">
        <v>100</v>
      </c>
    </row>
    <row r="3" spans="1:2" ht="13.8" x14ac:dyDescent="0.3">
      <c r="A3" s="7" t="s">
        <v>19</v>
      </c>
      <c r="B3" s="7">
        <v>150</v>
      </c>
    </row>
    <row r="4" spans="1:2" ht="13.8" x14ac:dyDescent="0.3">
      <c r="A4" s="7" t="s">
        <v>20</v>
      </c>
      <c r="B4" s="7">
        <v>200</v>
      </c>
    </row>
    <row r="5" spans="1:2" ht="13.8" x14ac:dyDescent="0.3">
      <c r="A5" s="7" t="s">
        <v>21</v>
      </c>
      <c r="B5" s="7">
        <v>225</v>
      </c>
    </row>
    <row r="6" spans="1:2" ht="13.8" x14ac:dyDescent="0.3">
      <c r="A6" s="7" t="s">
        <v>22</v>
      </c>
      <c r="B6" s="7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1"/>
  <dimension ref="A1:JD23"/>
  <sheetViews>
    <sheetView showGridLines="0" tabSelected="1" zoomScale="115" zoomScaleNormal="115" workbookViewId="0">
      <selection activeCell="B5" sqref="B5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9" t="s">
        <v>10</v>
      </c>
      <c r="B1" s="49"/>
      <c r="C1" s="49"/>
      <c r="D1" s="49"/>
      <c r="E1" s="49"/>
    </row>
    <row r="2" spans="1:263" ht="20.399999999999999" x14ac:dyDescent="0.35">
      <c r="A2" s="50" t="s">
        <v>44</v>
      </c>
      <c r="B2" s="50"/>
      <c r="C2" s="50"/>
      <c r="D2" s="50"/>
      <c r="E2" s="50"/>
    </row>
    <row r="3" spans="1:263" x14ac:dyDescent="0.25">
      <c r="A3" s="51" t="s">
        <v>45</v>
      </c>
      <c r="B3" s="51"/>
      <c r="C3" s="51"/>
      <c r="D3" s="51"/>
      <c r="E3" s="51"/>
    </row>
    <row r="4" spans="1:263" x14ac:dyDescent="0.25">
      <c r="A4" s="14" t="s">
        <v>11</v>
      </c>
      <c r="B4" s="33">
        <v>9</v>
      </c>
      <c r="C4" s="11" t="s">
        <v>4</v>
      </c>
      <c r="D4" s="52" t="str">
        <f>IFERROR(VLOOKUP($B$6,Customers!$A$2:$C$13,MATCH('Tax invoice'!C4,Customers!$A$1:$C$1,0),FALSE),"")</f>
        <v>Bangalore, India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</row>
    <row r="5" spans="1:263" ht="13.2" customHeight="1" x14ac:dyDescent="0.25">
      <c r="A5" s="10" t="s">
        <v>12</v>
      </c>
      <c r="B5" s="34">
        <f ca="1">TODAY()</f>
        <v>45059</v>
      </c>
      <c r="C5" s="12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</row>
    <row r="6" spans="1:263" x14ac:dyDescent="0.25">
      <c r="A6" s="10" t="s">
        <v>2</v>
      </c>
      <c r="B6" s="35" t="s">
        <v>34</v>
      </c>
      <c r="C6" s="13"/>
      <c r="D6" s="56"/>
      <c r="E6" s="57"/>
      <c r="H6" t="s">
        <v>46</v>
      </c>
    </row>
    <row r="7" spans="1:263" x14ac:dyDescent="0.25">
      <c r="A7" s="15" t="s">
        <v>47</v>
      </c>
      <c r="B7" s="15" t="s">
        <v>0</v>
      </c>
      <c r="C7" s="15" t="s">
        <v>13</v>
      </c>
      <c r="D7" s="15" t="s">
        <v>1</v>
      </c>
      <c r="E7" s="15" t="s">
        <v>14</v>
      </c>
    </row>
    <row r="8" spans="1:263" x14ac:dyDescent="0.25">
      <c r="A8" s="2">
        <f>IF(B8="","",ROW()-ROW($A$7))</f>
        <v>1</v>
      </c>
      <c r="B8" s="3" t="s">
        <v>19</v>
      </c>
      <c r="C8" s="2">
        <v>58</v>
      </c>
      <c r="D8" s="2">
        <f>IFERROR(VLOOKUP($B8,Product!$A$2:$B$6,2,FALSE),"")</f>
        <v>150</v>
      </c>
      <c r="E8" s="36">
        <f>IFERROR($C8*$D8,"")</f>
        <v>8700</v>
      </c>
      <c r="G8" s="23">
        <v>1</v>
      </c>
      <c r="H8" s="27" t="s">
        <v>52</v>
      </c>
      <c r="I8" s="16"/>
      <c r="J8" s="16"/>
      <c r="K8" s="16"/>
      <c r="L8" s="16"/>
      <c r="M8" s="16"/>
      <c r="N8" s="16"/>
      <c r="O8" s="16"/>
      <c r="P8" s="16"/>
      <c r="Q8" s="17"/>
    </row>
    <row r="9" spans="1:263" x14ac:dyDescent="0.25">
      <c r="A9" s="2">
        <f t="shared" ref="A9:A18" si="0">IF(B9="","",ROW()-ROW($A$7))</f>
        <v>2</v>
      </c>
      <c r="B9" s="5" t="s">
        <v>20</v>
      </c>
      <c r="C9" s="4">
        <v>45</v>
      </c>
      <c r="D9" s="2">
        <f>IFERROR(VLOOKUP($B9,Product!$A$2:$B$6,2,FALSE),"")</f>
        <v>200</v>
      </c>
      <c r="E9" s="36">
        <f t="shared" ref="E9:E18" si="1">IFERROR($C9*$D9,"")</f>
        <v>9000</v>
      </c>
      <c r="G9" s="24">
        <v>2</v>
      </c>
      <c r="H9" s="18" t="s">
        <v>53</v>
      </c>
      <c r="Q9" s="19"/>
    </row>
    <row r="10" spans="1:263" ht="13.2" customHeight="1" x14ac:dyDescent="0.25">
      <c r="A10" s="2">
        <f t="shared" si="0"/>
        <v>3</v>
      </c>
      <c r="B10" s="5" t="s">
        <v>21</v>
      </c>
      <c r="C10" s="4">
        <v>458</v>
      </c>
      <c r="D10" s="2">
        <f>IFERROR(VLOOKUP($B10,Product!$A$2:$B$6,2,FALSE),"")</f>
        <v>225</v>
      </c>
      <c r="E10" s="36">
        <f t="shared" si="1"/>
        <v>103050</v>
      </c>
      <c r="G10" s="24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2" customHeight="1" x14ac:dyDescent="0.25">
      <c r="A11" s="2" t="str">
        <f t="shared" si="0"/>
        <v/>
      </c>
      <c r="B11" s="5"/>
      <c r="C11" s="4"/>
      <c r="D11" s="2" t="str">
        <f>IFERROR(VLOOKUP($B11,Product!$A$2:$B$6,2,FALSE),"")</f>
        <v/>
      </c>
      <c r="E11" s="36" t="str">
        <f t="shared" si="1"/>
        <v/>
      </c>
      <c r="G11" s="24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5">
      <c r="A12" s="2" t="str">
        <f t="shared" si="0"/>
        <v/>
      </c>
      <c r="B12" s="5"/>
      <c r="C12" s="4"/>
      <c r="D12" s="2" t="str">
        <f>IFERROR(VLOOKUP($B12,Product!$A$2:$B$6,2,FALSE),"")</f>
        <v/>
      </c>
      <c r="E12" s="36" t="str">
        <f t="shared" si="1"/>
        <v/>
      </c>
      <c r="G12" s="24">
        <v>5</v>
      </c>
      <c r="H12" s="18" t="s">
        <v>48</v>
      </c>
      <c r="Q12" s="19"/>
    </row>
    <row r="13" spans="1:263" x14ac:dyDescent="0.25">
      <c r="A13" s="2" t="str">
        <f t="shared" si="0"/>
        <v/>
      </c>
      <c r="B13" s="5"/>
      <c r="C13" s="4"/>
      <c r="D13" s="2" t="str">
        <f>IFERROR(VLOOKUP($B13,Product!$A$2:$B$6,2,FALSE),"")</f>
        <v/>
      </c>
      <c r="E13" s="36" t="str">
        <f t="shared" si="1"/>
        <v/>
      </c>
      <c r="G13" s="24">
        <v>6</v>
      </c>
      <c r="H13" s="18" t="s">
        <v>49</v>
      </c>
      <c r="Q13" s="19"/>
    </row>
    <row r="14" spans="1:263" x14ac:dyDescent="0.25">
      <c r="A14" s="2" t="str">
        <f t="shared" si="0"/>
        <v/>
      </c>
      <c r="B14" s="5"/>
      <c r="C14" s="4"/>
      <c r="D14" s="2" t="str">
        <f>IFERROR(VLOOKUP($B14,Product!$A$2:$B$6,2,FALSE),"")</f>
        <v/>
      </c>
      <c r="E14" s="36" t="str">
        <f t="shared" si="1"/>
        <v/>
      </c>
      <c r="G14" s="25">
        <v>7</v>
      </c>
      <c r="H14" s="20" t="s">
        <v>50</v>
      </c>
      <c r="I14" s="21"/>
      <c r="J14" s="21"/>
      <c r="K14" s="21"/>
      <c r="L14" s="21"/>
      <c r="M14" s="21"/>
      <c r="N14" s="21"/>
      <c r="O14" s="21"/>
      <c r="P14" s="21"/>
      <c r="Q14" s="22"/>
    </row>
    <row r="15" spans="1:263" x14ac:dyDescent="0.25">
      <c r="A15" s="2" t="str">
        <f t="shared" si="0"/>
        <v/>
      </c>
      <c r="B15" s="5"/>
      <c r="C15" s="4"/>
      <c r="D15" s="2" t="str">
        <f>IFERROR(VLOOKUP($B15,Product!$A$2:$B$6,2,FALSE),"")</f>
        <v/>
      </c>
      <c r="E15" s="36" t="str">
        <f t="shared" si="1"/>
        <v/>
      </c>
      <c r="G15" s="29">
        <v>8</v>
      </c>
      <c r="H15" s="30" t="s">
        <v>56</v>
      </c>
      <c r="I15" s="31"/>
      <c r="J15" s="31"/>
      <c r="K15" s="31"/>
      <c r="L15" s="31"/>
      <c r="M15" s="31"/>
      <c r="N15" s="31"/>
      <c r="O15" s="31"/>
      <c r="P15" s="31"/>
      <c r="Q15" s="32"/>
    </row>
    <row r="16" spans="1:263" x14ac:dyDescent="0.25">
      <c r="A16" s="2" t="str">
        <f t="shared" si="0"/>
        <v/>
      </c>
      <c r="B16" s="5"/>
      <c r="C16" s="4"/>
      <c r="D16" s="2" t="str">
        <f>IFERROR(VLOOKUP($B16,Product!$A$2:$B$6,2,FALSE),"")</f>
        <v/>
      </c>
      <c r="E16" s="36" t="str">
        <f t="shared" si="1"/>
        <v/>
      </c>
    </row>
    <row r="17" spans="1:17" x14ac:dyDescent="0.25">
      <c r="A17" s="2" t="str">
        <f t="shared" si="0"/>
        <v/>
      </c>
      <c r="B17" s="5"/>
      <c r="C17" s="4"/>
      <c r="D17" s="2" t="str">
        <f>IFERROR(VLOOKUP($B17,Product!$A$2:$B$6,2,FALSE),"")</f>
        <v/>
      </c>
      <c r="E17" s="36" t="str">
        <f t="shared" si="1"/>
        <v/>
      </c>
    </row>
    <row r="18" spans="1:17" x14ac:dyDescent="0.25">
      <c r="A18" s="2" t="str">
        <f t="shared" si="0"/>
        <v/>
      </c>
      <c r="B18" s="5"/>
      <c r="C18" s="6"/>
      <c r="D18" s="2" t="str">
        <f>IFERROR(VLOOKUP($B18,Product!$A$2:$B$6,2,FALSE),"")</f>
        <v/>
      </c>
      <c r="E18" s="36" t="str">
        <f t="shared" si="1"/>
        <v/>
      </c>
    </row>
    <row r="19" spans="1:17" x14ac:dyDescent="0.25">
      <c r="A19" s="1"/>
      <c r="B19" s="1"/>
      <c r="C19" s="38" t="s">
        <v>15</v>
      </c>
      <c r="D19" s="38"/>
      <c r="E19" s="37">
        <f>SUM(E8:E18)</f>
        <v>120750</v>
      </c>
    </row>
    <row r="20" spans="1:17" x14ac:dyDescent="0.25">
      <c r="A20" s="1"/>
      <c r="B20" s="1"/>
      <c r="C20" s="38" t="s">
        <v>55</v>
      </c>
      <c r="D20" s="38"/>
      <c r="E20" s="37">
        <f>E19*0.05</f>
        <v>6037.5</v>
      </c>
    </row>
    <row r="21" spans="1:17" x14ac:dyDescent="0.25">
      <c r="A21" s="1"/>
      <c r="B21" s="1"/>
      <c r="C21" s="38" t="s">
        <v>16</v>
      </c>
      <c r="D21" s="38"/>
      <c r="E21" s="37"/>
    </row>
    <row r="22" spans="1:17" x14ac:dyDescent="0.25">
      <c r="A22" s="1"/>
      <c r="B22" s="1"/>
      <c r="C22" s="39" t="s">
        <v>17</v>
      </c>
      <c r="D22" s="39"/>
      <c r="E22" s="9">
        <f>SUM(E19,E20)</f>
        <v>126787.5</v>
      </c>
    </row>
    <row r="23" spans="1:17" s="28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1">
    <dataValidation type="custom" allowBlank="1" showInputMessage="1" showErrorMessage="1" sqref="A8:A18" xr:uid="{9648F65E-A09B-4C6B-89D7-9B4B9781DCD4}">
      <formula1>IF(B8=" ","",ROW()-ROW($A$7))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77C3F6-C428-43BB-93A7-C6FE90A461FE}">
          <x14:formula1>
            <xm:f>Customers!$A$2:$A$13</xm:f>
          </x14:formula1>
          <xm:sqref>B6</xm:sqref>
        </x14:dataValidation>
        <x14:dataValidation type="list" allowBlank="1" showInputMessage="1" showErrorMessage="1" xr:uid="{659A36C6-FDED-4E18-9C90-B511DBDC82FA}">
          <x14:formula1>
            <xm:f>Product!$A$2:$A$7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Product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Nandhakumar kalivel</cp:lastModifiedBy>
  <dcterms:created xsi:type="dcterms:W3CDTF">2022-07-25T10:35:04Z</dcterms:created>
  <dcterms:modified xsi:type="dcterms:W3CDTF">2023-05-13T10:52:17Z</dcterms:modified>
</cp:coreProperties>
</file>