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ce554f3fc017d1/Desktop/EXCEL/interviewpreparationexcelpracticeassignments/"/>
    </mc:Choice>
  </mc:AlternateContent>
  <xr:revisionPtr revIDLastSave="35" documentId="13_ncr:1_{B868C0EE-2C2C-4344-9E05-CCF36AC7DA0A}" xr6:coauthVersionLast="47" xr6:coauthVersionMax="47" xr10:uidLastSave="{4161C45F-CDF7-442A-A10F-3A856C71F977}"/>
  <workbookProtection workbookAlgorithmName="SHA-512" workbookHashValue="aVb/RHWJ47PzGTonvTioQfBjw3PH2vCPHUFFdCujeqNj2aMc0P91QjoFR0qxOBxsdwDIDIo2+PGnEi7LdmZ1Jg==" workbookSaltValue="kbC8b23gzNTD7R+fFVlqfw==" workbookSpinCount="100000" lockStructure="1"/>
  <bookViews>
    <workbookView xWindow="-108" yWindow="-108" windowWidth="23256" windowHeight="12456" activeTab="1" xr2:uid="{C9D1BEC2-9783-4905-B7C8-465EAC9822AE}"/>
  </bookViews>
  <sheets>
    <sheet name="Start Here" sheetId="1" r:id="rId1"/>
    <sheet name="Task 1" sheetId="2" r:id="rId2"/>
    <sheet name="Task 2" sheetId="3" r:id="rId3"/>
    <sheet name="Task 3" sheetId="4" r:id="rId4"/>
    <sheet name="Task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G6" i="3"/>
  <c r="G7" i="3"/>
  <c r="G8" i="3"/>
  <c r="G9" i="3"/>
  <c r="G10" i="3"/>
  <c r="G11" i="3"/>
  <c r="G12" i="3"/>
  <c r="G13" i="3"/>
  <c r="G14" i="3"/>
  <c r="G15" i="3"/>
  <c r="G5" i="3"/>
  <c r="F6" i="3"/>
  <c r="F7" i="3"/>
  <c r="F8" i="3"/>
  <c r="F9" i="3"/>
  <c r="F10" i="3"/>
  <c r="F11" i="3"/>
  <c r="F12" i="3"/>
  <c r="F13" i="3"/>
  <c r="F14" i="3"/>
  <c r="F15" i="3"/>
  <c r="F5" i="3"/>
  <c r="C5" i="3"/>
  <c r="E6" i="5"/>
  <c r="E7" i="5"/>
  <c r="E8" i="5"/>
  <c r="E9" i="5"/>
  <c r="E10" i="5"/>
  <c r="E11" i="5"/>
  <c r="E12" i="5"/>
  <c r="E13" i="5"/>
  <c r="E14" i="5"/>
  <c r="E15" i="5"/>
  <c r="E5" i="5"/>
  <c r="G6" i="4"/>
  <c r="I6" i="2"/>
  <c r="I7" i="2"/>
  <c r="I8" i="2"/>
  <c r="I9" i="2"/>
  <c r="I10" i="2"/>
  <c r="I11" i="2"/>
  <c r="I12" i="2"/>
  <c r="I13" i="2"/>
  <c r="I5" i="2"/>
  <c r="H6" i="2"/>
  <c r="H7" i="2"/>
  <c r="H8" i="2"/>
  <c r="H9" i="2"/>
  <c r="H10" i="2"/>
  <c r="H11" i="2"/>
  <c r="H12" i="2"/>
  <c r="H13" i="2"/>
  <c r="H5" i="2"/>
  <c r="E6" i="3"/>
  <c r="E7" i="3"/>
  <c r="E8" i="3"/>
  <c r="E9" i="3"/>
  <c r="E10" i="3"/>
  <c r="E11" i="3"/>
  <c r="E12" i="3"/>
  <c r="E13" i="3"/>
  <c r="E14" i="3"/>
  <c r="E15" i="3"/>
  <c r="E5" i="3"/>
  <c r="D6" i="3"/>
  <c r="D7" i="3"/>
  <c r="D8" i="3"/>
  <c r="D9" i="3"/>
  <c r="D10" i="3"/>
  <c r="D11" i="3"/>
  <c r="D12" i="3"/>
  <c r="D13" i="3"/>
  <c r="D14" i="3"/>
  <c r="D15" i="3"/>
  <c r="D5" i="3"/>
  <c r="C6" i="3"/>
  <c r="C7" i="3"/>
  <c r="C8" i="3"/>
  <c r="C9" i="3"/>
  <c r="C10" i="3"/>
  <c r="C11" i="3"/>
  <c r="C12" i="3"/>
  <c r="C13" i="3"/>
  <c r="C14" i="3"/>
  <c r="C15" i="3"/>
  <c r="G5" i="4"/>
  <c r="G6" i="2"/>
  <c r="G7" i="2"/>
  <c r="G8" i="2"/>
  <c r="G9" i="2"/>
  <c r="G10" i="2"/>
  <c r="G11" i="2"/>
  <c r="G12" i="2"/>
  <c r="G13" i="2"/>
  <c r="G5" i="2"/>
  <c r="D6" i="5"/>
  <c r="D7" i="5"/>
  <c r="D8" i="5"/>
  <c r="D9" i="5"/>
  <c r="D10" i="5"/>
  <c r="D11" i="5"/>
  <c r="D12" i="5"/>
  <c r="D13" i="5"/>
  <c r="D14" i="5"/>
  <c r="D15" i="5"/>
  <c r="D5" i="5"/>
  <c r="F6" i="2"/>
  <c r="F7" i="2"/>
  <c r="F8" i="2"/>
  <c r="F9" i="2"/>
  <c r="F10" i="2"/>
  <c r="F11" i="2"/>
  <c r="F12" i="2"/>
  <c r="F13" i="2"/>
  <c r="F5" i="2"/>
</calcChain>
</file>

<file path=xl/sharedStrings.xml><?xml version="1.0" encoding="utf-8"?>
<sst xmlns="http://schemas.openxmlformats.org/spreadsheetml/2006/main" count="76" uniqueCount="46">
  <si>
    <t>Introtallent</t>
  </si>
  <si>
    <t>https://www.introtallent.com</t>
  </si>
  <si>
    <t xml:space="preserve">The purpose of this assignment is to make learners proficient with implementation of concepts learned during the workshop.
Please read the questions carefully and complete the assignments. 
</t>
  </si>
  <si>
    <t>ID</t>
  </si>
  <si>
    <t>Orange</t>
  </si>
  <si>
    <t>Potato</t>
  </si>
  <si>
    <t>Item</t>
  </si>
  <si>
    <t xml:space="preserve">    Grapes</t>
  </si>
  <si>
    <t xml:space="preserve">   Apple</t>
  </si>
  <si>
    <t xml:space="preserve">    Onion</t>
  </si>
  <si>
    <t xml:space="preserve">caBBage    </t>
  </si>
  <si>
    <t xml:space="preserve">spinach    </t>
  </si>
  <si>
    <t xml:space="preserve">   capsicum    </t>
  </si>
  <si>
    <t>sTRAWberry</t>
  </si>
  <si>
    <t>Group</t>
  </si>
  <si>
    <t>Vegetable</t>
  </si>
  <si>
    <t>Fruit</t>
  </si>
  <si>
    <t>Availability</t>
  </si>
  <si>
    <t>Yes</t>
  </si>
  <si>
    <t>No</t>
  </si>
  <si>
    <t>Purchase (Y/N)?</t>
  </si>
  <si>
    <t>Need to cook (Y/N)?</t>
  </si>
  <si>
    <t>Perform the task as per the instruction given in the box</t>
  </si>
  <si>
    <t>Department</t>
  </si>
  <si>
    <t>Amount Spent</t>
  </si>
  <si>
    <t>IT</t>
  </si>
  <si>
    <t>HR</t>
  </si>
  <si>
    <t>Ops</t>
  </si>
  <si>
    <t>Finance</t>
  </si>
  <si>
    <t>Sales</t>
  </si>
  <si>
    <t>Supply Chain</t>
  </si>
  <si>
    <t>Admin</t>
  </si>
  <si>
    <t>Marketing</t>
  </si>
  <si>
    <t>Expenditure</t>
  </si>
  <si>
    <t>Code</t>
  </si>
  <si>
    <t>City</t>
  </si>
  <si>
    <t>Bangalore</t>
  </si>
  <si>
    <t>Chennai</t>
  </si>
  <si>
    <t>Delhi</t>
  </si>
  <si>
    <t>Mumbai</t>
  </si>
  <si>
    <t>Pune</t>
  </si>
  <si>
    <t>Trichi</t>
  </si>
  <si>
    <t>City_Code</t>
  </si>
  <si>
    <t>Mysuru</t>
  </si>
  <si>
    <t>Hyderabad</t>
  </si>
  <si>
    <t>Kochi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</si>
</sst>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1" applyFont="1" applyBorder="1"/>
    <xf numFmtId="0" fontId="0" fillId="0" borderId="5" xfId="0" applyBorder="1"/>
    <xf numFmtId="0" fontId="3" fillId="0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0" fillId="0" borderId="10" xfId="0" applyBorder="1" applyProtection="1">
      <protection locked="0"/>
    </xf>
    <xf numFmtId="0" fontId="0" fillId="0" borderId="10" xfId="0" quotePrefix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quotePrefix="1" applyBorder="1" applyAlignment="1" applyProtection="1">
      <alignment horizontal="center"/>
      <protection locked="0"/>
    </xf>
    <xf numFmtId="0" fontId="2" fillId="3" borderId="10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12" xfId="0" quotePrefix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0" fillId="0" borderId="10" xfId="0" applyFill="1" applyBorder="1" applyAlignment="1" applyProtection="1">
      <alignment horizontal="right"/>
      <protection locked="0"/>
    </xf>
    <xf numFmtId="0" fontId="0" fillId="0" borderId="10" xfId="0" applyBorder="1" applyProtection="1"/>
    <xf numFmtId="0" fontId="6" fillId="6" borderId="10" xfId="0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</xdr:colOff>
      <xdr:row>14</xdr:row>
      <xdr:rowOff>144781</xdr:rowOff>
    </xdr:from>
    <xdr:to>
      <xdr:col>14</xdr:col>
      <xdr:colOff>245745</xdr:colOff>
      <xdr:row>30</xdr:row>
      <xdr:rowOff>99061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7E7FFD-5099-484E-A027-C1D1609ABC9A}"/>
            </a:ext>
          </a:extLst>
        </xdr:cNvPr>
        <xdr:cNvSpPr/>
      </xdr:nvSpPr>
      <xdr:spPr>
        <a:xfrm>
          <a:off x="6915150" y="3009901"/>
          <a:ext cx="4448175" cy="2880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1" u="none"/>
            <a:t>1) In Column F, </a:t>
          </a:r>
          <a:r>
            <a:rPr lang="en-IN" sz="1800" b="0" u="none"/>
            <a:t>you</a:t>
          </a:r>
          <a:r>
            <a:rPr lang="en-IN" sz="1800" b="0" u="none" baseline="0"/>
            <a:t> have to write a formula to print </a:t>
          </a:r>
        </a:p>
        <a:p>
          <a:pPr algn="l"/>
          <a:r>
            <a:rPr lang="en-IN" sz="1800" b="0" u="none" baseline="0"/>
            <a:t>"Purchase" if availability is "Yes" in column B </a:t>
          </a:r>
        </a:p>
        <a:p>
          <a:pPr algn="l"/>
          <a:r>
            <a:rPr lang="en-IN" sz="1800" b="0" u="none" baseline="0"/>
            <a:t> "Add to list" </a:t>
          </a:r>
          <a:r>
            <a:rPr lang="en-IN" sz="16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availability is "No" in column B </a:t>
          </a:r>
        </a:p>
        <a:p>
          <a:pPr algn="l"/>
          <a:endParaRPr lang="en-IN" sz="1600" b="0" u="non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6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2) In Column G, </a:t>
          </a:r>
          <a:r>
            <a:rPr lang="en-IN" sz="1600" b="0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print "Cook" if the item belongs to the group of vegetables and print "Don't cook" if the item belongs to the mgroup of fruits</a:t>
          </a:r>
          <a:endParaRPr lang="en-IN" sz="2000" b="0" u="none"/>
        </a:p>
        <a:p>
          <a:pPr algn="l"/>
          <a:endParaRPr lang="en-IN" sz="1800" b="1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19048</xdr:rowOff>
    </xdr:from>
    <xdr:to>
      <xdr:col>15</xdr:col>
      <xdr:colOff>600075</xdr:colOff>
      <xdr:row>19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479C7C1-C9FD-4E0B-8651-182E9E930396}"/>
            </a:ext>
          </a:extLst>
        </xdr:cNvPr>
        <xdr:cNvSpPr/>
      </xdr:nvSpPr>
      <xdr:spPr>
        <a:xfrm>
          <a:off x="4924425" y="1028698"/>
          <a:ext cx="5019675" cy="28575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0" u="none"/>
            <a:t>You have</a:t>
          </a:r>
          <a:r>
            <a:rPr lang="en-IN" sz="1800" b="0" u="none" baseline="0"/>
            <a:t> to write the appropriate functions to print item, group, and availability by referring to the data in "Task 1".</a:t>
          </a:r>
        </a:p>
        <a:p>
          <a:pPr algn="l"/>
          <a:endParaRPr lang="en-IN" sz="1800" b="0" u="none" baseline="0"/>
        </a:p>
        <a:p>
          <a:pPr algn="l"/>
          <a:r>
            <a:rPr lang="en-IN" sz="1800" b="0" u="none" baseline="0"/>
            <a:t>NOTE: all the data must be in upper case, without extra whitespaces, and without any error.</a:t>
          </a:r>
        </a:p>
        <a:p>
          <a:pPr algn="l"/>
          <a:endParaRPr lang="en-IN" sz="1800" b="0" u="none" baseline="0"/>
        </a:p>
        <a:p>
          <a:pPr algn="l"/>
          <a:endParaRPr lang="en-IN" sz="1800" b="0" u="non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95248</xdr:rowOff>
    </xdr:from>
    <xdr:to>
      <xdr:col>16</xdr:col>
      <xdr:colOff>257175</xdr:colOff>
      <xdr:row>17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1051A7-78F2-40D5-B3E5-4558FD6E2591}"/>
            </a:ext>
          </a:extLst>
        </xdr:cNvPr>
        <xdr:cNvSpPr/>
      </xdr:nvSpPr>
      <xdr:spPr>
        <a:xfrm>
          <a:off x="5781675" y="790573"/>
          <a:ext cx="5019675" cy="285750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0" u="none"/>
            <a:t>1) Create a drop-down list of departments in cell</a:t>
          </a:r>
          <a:r>
            <a:rPr lang="en-IN" sz="1800" b="0" u="none" baseline="0"/>
            <a:t> F5.</a:t>
          </a:r>
        </a:p>
        <a:p>
          <a:pPr algn="l"/>
          <a:endParaRPr lang="en-IN" sz="1800" b="0" u="none" baseline="0"/>
        </a:p>
        <a:p>
          <a:pPr algn="l"/>
          <a:r>
            <a:rPr lang="en-IN" sz="1800" b="0" u="none" baseline="0"/>
            <a:t>2) Write a formula in the cell G5 to print the "Amount Spent" based on the department selected in F5</a:t>
          </a:r>
        </a:p>
        <a:p>
          <a:pPr algn="l"/>
          <a:endParaRPr lang="en-IN" sz="1800" b="0" u="none" baseline="0"/>
        </a:p>
        <a:p>
          <a:pPr algn="l"/>
          <a:endParaRPr lang="en-IN" sz="1800" b="0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53340</xdr:rowOff>
    </xdr:from>
    <xdr:to>
      <xdr:col>16</xdr:col>
      <xdr:colOff>142875</xdr:colOff>
      <xdr:row>19</xdr:row>
      <xdr:rowOff>53341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B9E6B3-7416-4709-84C9-3D3DFFBF3FDA}"/>
            </a:ext>
          </a:extLst>
        </xdr:cNvPr>
        <xdr:cNvSpPr/>
      </xdr:nvSpPr>
      <xdr:spPr>
        <a:xfrm>
          <a:off x="5067300" y="1028700"/>
          <a:ext cx="5019675" cy="274320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0" u="none"/>
            <a:t>Write a formula in column</a:t>
          </a:r>
          <a:r>
            <a:rPr lang="en-IN" sz="1800" b="0" u="none" baseline="0"/>
            <a:t> D to print first three letters of city name in upper case followed by an underscore and then followed by code (from column B).</a:t>
          </a:r>
        </a:p>
        <a:p>
          <a:pPr algn="l"/>
          <a:endParaRPr lang="en-IN" sz="1800" b="0" u="none" baseline="0"/>
        </a:p>
        <a:p>
          <a:pPr algn="l"/>
          <a:r>
            <a:rPr lang="en-IN" sz="1800" b="0" u="none" baseline="0"/>
            <a:t>Example output: BLR_265</a:t>
          </a:r>
        </a:p>
        <a:p>
          <a:pPr algn="l"/>
          <a:endParaRPr lang="en-IN" sz="18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tallent.com/" TargetMode="External"/><Relationship Id="rId1" Type="http://schemas.openxmlformats.org/officeDocument/2006/relationships/hyperlink" Target="https://www.introtallen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rotallen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ntrotallen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ntrotallent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ntrotalle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004F-007A-4BF0-BF32-AD17B002D302}">
  <sheetPr>
    <tabColor rgb="FFC00000"/>
  </sheetPr>
  <dimension ref="B1:R17"/>
  <sheetViews>
    <sheetView showGridLines="0" workbookViewId="0">
      <selection activeCell="T8" sqref="T8"/>
    </sheetView>
  </sheetViews>
  <sheetFormatPr defaultRowHeight="14.4" x14ac:dyDescent="0.3"/>
  <sheetData>
    <row r="1" spans="2:18" ht="15" thickBot="1" x14ac:dyDescent="0.35"/>
    <row r="2" spans="2:18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ht="33.6" x14ac:dyDescent="0.65">
      <c r="B3" s="4"/>
      <c r="K3" s="5" t="s">
        <v>0</v>
      </c>
      <c r="R3" s="6"/>
    </row>
    <row r="4" spans="2:18" x14ac:dyDescent="0.3">
      <c r="B4" s="4"/>
      <c r="K4" s="7" t="s">
        <v>1</v>
      </c>
      <c r="R4" s="6"/>
    </row>
    <row r="5" spans="2:18" x14ac:dyDescent="0.3">
      <c r="B5" s="4"/>
      <c r="R5" s="6"/>
    </row>
    <row r="6" spans="2:18" x14ac:dyDescent="0.3">
      <c r="B6" s="4"/>
      <c r="R6" s="6"/>
    </row>
    <row r="7" spans="2:18" ht="51" customHeight="1" x14ac:dyDescent="0.3">
      <c r="B7" s="4"/>
      <c r="C7" s="41" t="s">
        <v>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R7" s="6"/>
    </row>
    <row r="8" spans="2:18" x14ac:dyDescent="0.3">
      <c r="B8" s="4"/>
      <c r="R8" s="6"/>
    </row>
    <row r="9" spans="2:18" x14ac:dyDescent="0.3">
      <c r="B9" s="4"/>
      <c r="R9" s="6"/>
    </row>
    <row r="10" spans="2:18" x14ac:dyDescent="0.3">
      <c r="B10" s="4"/>
      <c r="R10" s="6"/>
    </row>
    <row r="11" spans="2:18" x14ac:dyDescent="0.3">
      <c r="B11" s="4"/>
      <c r="R11" s="6"/>
    </row>
    <row r="12" spans="2:18" x14ac:dyDescent="0.3">
      <c r="B12" s="4"/>
      <c r="R12" s="6"/>
    </row>
    <row r="13" spans="2:18" x14ac:dyDescent="0.3">
      <c r="B13" s="4"/>
      <c r="R13" s="6"/>
    </row>
    <row r="14" spans="2:18" x14ac:dyDescent="0.3">
      <c r="B14" s="4"/>
      <c r="R14" s="6"/>
    </row>
    <row r="15" spans="2:18" x14ac:dyDescent="0.3">
      <c r="B15" s="4"/>
      <c r="R15" s="6"/>
    </row>
    <row r="16" spans="2:18" x14ac:dyDescent="0.3">
      <c r="B16" s="4"/>
      <c r="R16" s="6"/>
    </row>
    <row r="17" spans="2:18" ht="15" thickBot="1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</sheetData>
  <sheetProtection algorithmName="SHA-512" hashValue="NgyRnSuOi1r8CRNlBYplk6EKwheh9Tkjm3i1khW0GkJ6LRyxVXdZ2LIkriP4luyEAgobYII0hHxdi+DMm4hE4Q==" saltValue="M+bqJDMs4bIF3tNjbsVtJQ==" spinCount="100000" sheet="1" objects="1" scenarios="1"/>
  <mergeCells count="1">
    <mergeCell ref="C7:P7"/>
  </mergeCells>
  <hyperlinks>
    <hyperlink ref="K3" r:id="rId1" xr:uid="{F6B0008A-ADF6-4F0F-91B1-7AEA259BBFCC}"/>
    <hyperlink ref="K4" r:id="rId2" xr:uid="{B0514809-696F-42D6-AA0F-354C62297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743B-B547-4A47-8F09-CE77DE63C10A}">
  <sheetPr>
    <tabColor rgb="FF0070C0"/>
  </sheetPr>
  <dimension ref="B1:N18"/>
  <sheetViews>
    <sheetView showGridLines="0" tabSelected="1" workbookViewId="0">
      <selection activeCell="J8" sqref="J8"/>
    </sheetView>
  </sheetViews>
  <sheetFormatPr defaultRowHeight="14.4" x14ac:dyDescent="0.3"/>
  <cols>
    <col min="1" max="1" width="4.6640625" customWidth="1"/>
    <col min="2" max="2" width="13.109375" customWidth="1"/>
    <col min="3" max="3" width="15.33203125" bestFit="1" customWidth="1"/>
    <col min="4" max="4" width="7" customWidth="1"/>
    <col min="5" max="5" width="19.5546875" bestFit="1" customWidth="1"/>
    <col min="6" max="7" width="20.109375" bestFit="1" customWidth="1"/>
    <col min="8" max="8" width="9.77734375" customWidth="1"/>
    <col min="9" max="9" width="12.109375" customWidth="1"/>
  </cols>
  <sheetData>
    <row r="1" spans="2:14" ht="33.6" x14ac:dyDescent="0.65">
      <c r="L1" s="5" t="s">
        <v>0</v>
      </c>
    </row>
    <row r="2" spans="2:14" s="11" customFormat="1" ht="18" x14ac:dyDescent="0.3">
      <c r="B2" s="42" t="s">
        <v>22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14" ht="15.6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2:14" x14ac:dyDescent="0.3">
      <c r="B4" s="16" t="s">
        <v>17</v>
      </c>
      <c r="C4" s="16" t="s">
        <v>14</v>
      </c>
      <c r="D4" s="16" t="s">
        <v>3</v>
      </c>
      <c r="E4" s="16" t="s">
        <v>6</v>
      </c>
      <c r="F4" s="17" t="s">
        <v>20</v>
      </c>
      <c r="G4" s="17" t="s">
        <v>21</v>
      </c>
    </row>
    <row r="5" spans="2:14" x14ac:dyDescent="0.3">
      <c r="B5" s="18" t="s">
        <v>18</v>
      </c>
      <c r="C5" s="18" t="s">
        <v>16</v>
      </c>
      <c r="D5" s="19">
        <v>10</v>
      </c>
      <c r="E5" s="20" t="s">
        <v>8</v>
      </c>
      <c r="F5" s="34" t="str">
        <f>IF(B5="yes","purchase","add to list")</f>
        <v>purchase</v>
      </c>
      <c r="G5" s="18" t="str">
        <f>IF(C5="fruit","don't cook","cook")</f>
        <v>don't cook</v>
      </c>
      <c r="H5" t="str">
        <f>IF(B5="yes","Purchase","Add to list")</f>
        <v>Purchase</v>
      </c>
      <c r="I5" t="str">
        <f>IF(C5="fruit","Don't cook","Cook")</f>
        <v>Don't cook</v>
      </c>
    </row>
    <row r="6" spans="2:14" x14ac:dyDescent="0.3">
      <c r="B6" s="18" t="s">
        <v>19</v>
      </c>
      <c r="C6" s="18" t="s">
        <v>16</v>
      </c>
      <c r="D6" s="19">
        <v>9</v>
      </c>
      <c r="E6" s="20" t="s">
        <v>4</v>
      </c>
      <c r="F6" s="34" t="str">
        <f t="shared" ref="F6:F13" si="0">IF(B6="yes","purchase","add to list")</f>
        <v>add to list</v>
      </c>
      <c r="G6" s="18" t="str">
        <f t="shared" ref="G6:G13" si="1">IF(C6="fruit","don't cook","cook")</f>
        <v>don't cook</v>
      </c>
      <c r="H6" t="str">
        <f t="shared" ref="H6:H13" si="2">IF(B6="yes","Purchase","Add to list")</f>
        <v>Add to list</v>
      </c>
      <c r="I6" t="str">
        <f t="shared" ref="I6:I13" si="3">IF(C6="fruit","Don't cook","Cook")</f>
        <v>Don't cook</v>
      </c>
    </row>
    <row r="7" spans="2:14" x14ac:dyDescent="0.3">
      <c r="B7" s="18" t="s">
        <v>19</v>
      </c>
      <c r="C7" s="18" t="s">
        <v>15</v>
      </c>
      <c r="D7" s="19">
        <v>12</v>
      </c>
      <c r="E7" s="20" t="s">
        <v>5</v>
      </c>
      <c r="F7" s="34" t="str">
        <f t="shared" si="0"/>
        <v>add to list</v>
      </c>
      <c r="G7" s="18" t="str">
        <f t="shared" si="1"/>
        <v>cook</v>
      </c>
      <c r="H7" t="str">
        <f t="shared" si="2"/>
        <v>Add to list</v>
      </c>
      <c r="I7" t="str">
        <f t="shared" si="3"/>
        <v>Cook</v>
      </c>
    </row>
    <row r="8" spans="2:14" x14ac:dyDescent="0.3">
      <c r="B8" s="18" t="s">
        <v>18</v>
      </c>
      <c r="C8" s="18" t="s">
        <v>15</v>
      </c>
      <c r="D8" s="19">
        <v>7</v>
      </c>
      <c r="E8" s="20" t="s">
        <v>9</v>
      </c>
      <c r="F8" s="34" t="str">
        <f t="shared" si="0"/>
        <v>purchase</v>
      </c>
      <c r="G8" s="18" t="str">
        <f t="shared" si="1"/>
        <v>cook</v>
      </c>
      <c r="H8" t="str">
        <f t="shared" si="2"/>
        <v>Purchase</v>
      </c>
      <c r="I8" t="str">
        <f t="shared" si="3"/>
        <v>Cook</v>
      </c>
    </row>
    <row r="9" spans="2:14" x14ac:dyDescent="0.3">
      <c r="B9" s="18" t="s">
        <v>18</v>
      </c>
      <c r="C9" s="18" t="s">
        <v>15</v>
      </c>
      <c r="D9" s="19">
        <v>6</v>
      </c>
      <c r="E9" s="20" t="s">
        <v>10</v>
      </c>
      <c r="F9" s="34" t="str">
        <f t="shared" si="0"/>
        <v>purchase</v>
      </c>
      <c r="G9" s="18" t="str">
        <f t="shared" si="1"/>
        <v>cook</v>
      </c>
      <c r="H9" t="str">
        <f t="shared" si="2"/>
        <v>Purchase</v>
      </c>
      <c r="I9" t="str">
        <f t="shared" si="3"/>
        <v>Cook</v>
      </c>
    </row>
    <row r="10" spans="2:14" x14ac:dyDescent="0.3">
      <c r="B10" s="18" t="s">
        <v>18</v>
      </c>
      <c r="C10" s="18" t="s">
        <v>15</v>
      </c>
      <c r="D10" s="19">
        <v>11</v>
      </c>
      <c r="E10" s="20" t="s">
        <v>11</v>
      </c>
      <c r="F10" s="34" t="str">
        <f t="shared" si="0"/>
        <v>purchase</v>
      </c>
      <c r="G10" s="18" t="str">
        <f t="shared" si="1"/>
        <v>cook</v>
      </c>
      <c r="H10" t="str">
        <f t="shared" si="2"/>
        <v>Purchase</v>
      </c>
      <c r="I10" t="str">
        <f t="shared" si="3"/>
        <v>Cook</v>
      </c>
    </row>
    <row r="11" spans="2:14" x14ac:dyDescent="0.3">
      <c r="B11" s="18" t="s">
        <v>19</v>
      </c>
      <c r="C11" s="18" t="s">
        <v>16</v>
      </c>
      <c r="D11" s="19">
        <v>24</v>
      </c>
      <c r="E11" s="20" t="s">
        <v>7</v>
      </c>
      <c r="F11" s="34" t="str">
        <f t="shared" si="0"/>
        <v>add to list</v>
      </c>
      <c r="G11" s="18" t="str">
        <f t="shared" si="1"/>
        <v>don't cook</v>
      </c>
      <c r="H11" t="str">
        <f t="shared" si="2"/>
        <v>Add to list</v>
      </c>
      <c r="I11" t="str">
        <f t="shared" si="3"/>
        <v>Don't cook</v>
      </c>
    </row>
    <row r="12" spans="2:14" x14ac:dyDescent="0.3">
      <c r="B12" s="18" t="s">
        <v>18</v>
      </c>
      <c r="C12" s="18" t="s">
        <v>15</v>
      </c>
      <c r="D12" s="19">
        <v>32</v>
      </c>
      <c r="E12" s="20" t="s">
        <v>12</v>
      </c>
      <c r="F12" s="34" t="str">
        <f t="shared" si="0"/>
        <v>purchase</v>
      </c>
      <c r="G12" s="18" t="str">
        <f t="shared" si="1"/>
        <v>cook</v>
      </c>
      <c r="H12" t="str">
        <f t="shared" si="2"/>
        <v>Purchase</v>
      </c>
      <c r="I12" t="str">
        <f t="shared" si="3"/>
        <v>Cook</v>
      </c>
    </row>
    <row r="13" spans="2:14" x14ac:dyDescent="0.3">
      <c r="B13" s="18" t="s">
        <v>19</v>
      </c>
      <c r="C13" s="18" t="s">
        <v>16</v>
      </c>
      <c r="D13" s="19">
        <v>14</v>
      </c>
      <c r="E13" s="20" t="s">
        <v>13</v>
      </c>
      <c r="F13" s="34" t="str">
        <f t="shared" si="0"/>
        <v>add to list</v>
      </c>
      <c r="G13" s="18" t="str">
        <f t="shared" si="1"/>
        <v>don't cook</v>
      </c>
      <c r="H13" t="str">
        <f t="shared" si="2"/>
        <v>Add to list</v>
      </c>
      <c r="I13" t="str">
        <f t="shared" si="3"/>
        <v>Don't cook</v>
      </c>
    </row>
    <row r="14" spans="2:14" x14ac:dyDescent="0.3">
      <c r="D14" s="14"/>
      <c r="E14" s="12"/>
      <c r="F14" s="13"/>
      <c r="G14" s="13"/>
    </row>
    <row r="15" spans="2:14" x14ac:dyDescent="0.3">
      <c r="B15" s="15"/>
    </row>
    <row r="16" spans="2:14" x14ac:dyDescent="0.3">
      <c r="B16" s="15"/>
    </row>
    <row r="17" spans="2:2" x14ac:dyDescent="0.3">
      <c r="B17" s="15"/>
    </row>
    <row r="18" spans="2:2" x14ac:dyDescent="0.3">
      <c r="B18" s="15"/>
    </row>
  </sheetData>
  <mergeCells count="2">
    <mergeCell ref="B2:N2"/>
    <mergeCell ref="B3:N3"/>
  </mergeCells>
  <phoneticPr fontId="7" type="noConversion"/>
  <conditionalFormatting sqref="B5:B13">
    <cfRule type="containsText" dxfId="0" priority="2" operator="containsText" text="Yes">
      <formula>NOT(ISERROR(SEARCH("Yes",B5)))</formula>
    </cfRule>
    <cfRule type="containsText" dxfId="1" priority="1" operator="containsText" text="no">
      <formula>NOT(ISERROR(SEARCH("no",B5)))</formula>
    </cfRule>
  </conditionalFormatting>
  <hyperlinks>
    <hyperlink ref="L1" r:id="rId1" xr:uid="{52199C54-5926-4B18-BB15-B8C50D2750D7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7856-4AE5-4D08-B42B-545202613BB3}">
  <sheetPr>
    <tabColor theme="9" tint="-0.249977111117893"/>
  </sheetPr>
  <dimension ref="B1:N15"/>
  <sheetViews>
    <sheetView showGridLines="0" topLeftCell="A13" workbookViewId="0">
      <selection activeCell="G5" sqref="G5:G15"/>
    </sheetView>
  </sheetViews>
  <sheetFormatPr defaultRowHeight="14.4" x14ac:dyDescent="0.3"/>
  <cols>
    <col min="3" max="3" width="15.5546875" customWidth="1"/>
    <col min="4" max="4" width="14.77734375" customWidth="1"/>
    <col min="5" max="5" width="14.109375" customWidth="1"/>
    <col min="7" max="7" width="13.21875" customWidth="1"/>
  </cols>
  <sheetData>
    <row r="1" spans="2:14" ht="33.6" x14ac:dyDescent="0.65">
      <c r="M1" s="5" t="s">
        <v>0</v>
      </c>
    </row>
    <row r="2" spans="2:14" ht="21" customHeight="1" x14ac:dyDescent="0.3">
      <c r="B2" s="42" t="s">
        <v>22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14" ht="9.75" customHeight="1" x14ac:dyDescent="0.3"/>
    <row r="4" spans="2:14" x14ac:dyDescent="0.3">
      <c r="B4" s="30" t="s">
        <v>3</v>
      </c>
      <c r="C4" s="30" t="s">
        <v>6</v>
      </c>
      <c r="D4" s="30" t="s">
        <v>14</v>
      </c>
      <c r="E4" s="30" t="s">
        <v>17</v>
      </c>
    </row>
    <row r="5" spans="2:14" x14ac:dyDescent="0.3">
      <c r="B5" s="21">
        <v>32</v>
      </c>
      <c r="C5" s="18" t="str">
        <f>INDEX('Task 1'!$B$4:$G$13,MATCH(B5,'Task 1'!$D$4:$D$13,0),4)</f>
        <v xml:space="preserve">   capsicum    </v>
      </c>
      <c r="D5" s="18" t="str">
        <f>INDEX('Task 1'!$B$4:$G$13,MATCH(B5,'Task 1'!$D$4:$D$13,0),2)</f>
        <v>Vegetable</v>
      </c>
      <c r="E5" s="18" t="str">
        <f>INDEX('Task 1'!$B$4:$G$13,MATCH(B5,'Task 1'!$D$4:$D$13,0),1)</f>
        <v>Yes</v>
      </c>
      <c r="F5" s="40" t="str">
        <f>INDEX('Task 1'!$B$4:$G$13,MATCH(B5,'Task 1'!$D$4:$D$13,0),4)</f>
        <v xml:space="preserve">   capsicum    </v>
      </c>
      <c r="G5" s="39" t="str">
        <f>UPPER(INDEX('Task 1'!$B$4:$G$13,MATCH(B5,'Task 1'!$D$4:$D$13,0),4))</f>
        <v xml:space="preserve">   CAPSICUM    </v>
      </c>
    </row>
    <row r="6" spans="2:14" x14ac:dyDescent="0.3">
      <c r="B6" s="21">
        <v>24</v>
      </c>
      <c r="C6" s="18" t="str">
        <f>INDEX('Task 1'!$B$4:$G$13,MATCH(B6,'Task 1'!$D$4:$D$13,0),4)</f>
        <v xml:space="preserve">    Grapes</v>
      </c>
      <c r="D6" s="18" t="str">
        <f>INDEX('Task 1'!$B$4:$G$13,MATCH(B6,'Task 1'!$D$4:$D$13,0),2)</f>
        <v>Fruit</v>
      </c>
      <c r="E6" s="18" t="str">
        <f>INDEX('Task 1'!$B$4:$G$13,MATCH(B6,'Task 1'!$D$4:$D$13,0),1)</f>
        <v>No</v>
      </c>
      <c r="F6" s="40" t="str">
        <f>INDEX('Task 1'!$B$4:$G$13,MATCH(B6,'Task 1'!$D$4:$D$13,0),4)</f>
        <v xml:space="preserve">    Grapes</v>
      </c>
      <c r="G6" s="39" t="str">
        <f>UPPER(INDEX('Task 1'!$B$4:$G$13,MATCH(B6,'Task 1'!$D$4:$D$13,0),4))</f>
        <v xml:space="preserve">    GRAPES</v>
      </c>
    </row>
    <row r="7" spans="2:14" x14ac:dyDescent="0.3">
      <c r="B7" s="21">
        <v>14</v>
      </c>
      <c r="C7" s="18" t="str">
        <f>INDEX('Task 1'!$B$4:$G$13,MATCH(B7,'Task 1'!$D$4:$D$13,0),4)</f>
        <v>sTRAWberry</v>
      </c>
      <c r="D7" s="18" t="str">
        <f>INDEX('Task 1'!$B$4:$G$13,MATCH(B7,'Task 1'!$D$4:$D$13,0),2)</f>
        <v>Fruit</v>
      </c>
      <c r="E7" s="18" t="str">
        <f>INDEX('Task 1'!$B$4:$G$13,MATCH(B7,'Task 1'!$D$4:$D$13,0),1)</f>
        <v>No</v>
      </c>
      <c r="F7" s="40" t="str">
        <f>INDEX('Task 1'!$B$4:$G$13,MATCH(B7,'Task 1'!$D$4:$D$13,0),4)</f>
        <v>sTRAWberry</v>
      </c>
      <c r="G7" s="39" t="str">
        <f>UPPER(INDEX('Task 1'!$B$4:$G$13,MATCH(B7,'Task 1'!$D$4:$D$13,0),4))</f>
        <v>STRAWBERRY</v>
      </c>
    </row>
    <row r="8" spans="2:14" x14ac:dyDescent="0.3">
      <c r="B8" s="21">
        <v>12</v>
      </c>
      <c r="C8" s="18" t="str">
        <f>INDEX('Task 1'!$B$4:$G$13,MATCH(B8,'Task 1'!$D$4:$D$13,0),4)</f>
        <v>Potato</v>
      </c>
      <c r="D8" s="18" t="str">
        <f>INDEX('Task 1'!$B$4:$G$13,MATCH(B8,'Task 1'!$D$4:$D$13,0),2)</f>
        <v>Vegetable</v>
      </c>
      <c r="E8" s="18" t="str">
        <f>INDEX('Task 1'!$B$4:$G$13,MATCH(B8,'Task 1'!$D$4:$D$13,0),1)</f>
        <v>No</v>
      </c>
      <c r="F8" s="40" t="str">
        <f>INDEX('Task 1'!$B$4:$G$13,MATCH(B8,'Task 1'!$D$4:$D$13,0),4)</f>
        <v>Potato</v>
      </c>
      <c r="G8" s="39" t="str">
        <f>UPPER(INDEX('Task 1'!$B$4:$G$13,MATCH(B8,'Task 1'!$D$4:$D$13,0),4))</f>
        <v>POTATO</v>
      </c>
    </row>
    <row r="9" spans="2:14" x14ac:dyDescent="0.3">
      <c r="B9" s="21">
        <v>11</v>
      </c>
      <c r="C9" s="18" t="str">
        <f>INDEX('Task 1'!$B$4:$G$13,MATCH(B9,'Task 1'!$D$4:$D$13,0),4)</f>
        <v xml:space="preserve">spinach    </v>
      </c>
      <c r="D9" s="18" t="str">
        <f>INDEX('Task 1'!$B$4:$G$13,MATCH(B9,'Task 1'!$D$4:$D$13,0),2)</f>
        <v>Vegetable</v>
      </c>
      <c r="E9" s="18" t="str">
        <f>INDEX('Task 1'!$B$4:$G$13,MATCH(B9,'Task 1'!$D$4:$D$13,0),1)</f>
        <v>Yes</v>
      </c>
      <c r="F9" s="40" t="str">
        <f>INDEX('Task 1'!$B$4:$G$13,MATCH(B9,'Task 1'!$D$4:$D$13,0),4)</f>
        <v xml:space="preserve">spinach    </v>
      </c>
      <c r="G9" s="39" t="str">
        <f>UPPER(INDEX('Task 1'!$B$4:$G$13,MATCH(B9,'Task 1'!$D$4:$D$13,0),4))</f>
        <v xml:space="preserve">SPINACH    </v>
      </c>
    </row>
    <row r="10" spans="2:14" x14ac:dyDescent="0.3">
      <c r="B10" s="22">
        <v>10</v>
      </c>
      <c r="C10" s="18" t="str">
        <f>INDEX('Task 1'!$B$4:$G$13,MATCH(B10,'Task 1'!$D$4:$D$13,0),4)</f>
        <v xml:space="preserve">   Apple</v>
      </c>
      <c r="D10" s="18" t="str">
        <f>INDEX('Task 1'!$B$4:$G$13,MATCH(B10,'Task 1'!$D$4:$D$13,0),2)</f>
        <v>Fruit</v>
      </c>
      <c r="E10" s="18" t="str">
        <f>INDEX('Task 1'!$B$4:$G$13,MATCH(B10,'Task 1'!$D$4:$D$13,0),1)</f>
        <v>Yes</v>
      </c>
      <c r="F10" s="40" t="str">
        <f>INDEX('Task 1'!$B$4:$G$13,MATCH(B10,'Task 1'!$D$4:$D$13,0),4)</f>
        <v xml:space="preserve">   Apple</v>
      </c>
      <c r="G10" s="39" t="str">
        <f>UPPER(INDEX('Task 1'!$B$4:$G$13,MATCH(B10,'Task 1'!$D$4:$D$13,0),4))</f>
        <v xml:space="preserve">   APPLE</v>
      </c>
    </row>
    <row r="11" spans="2:14" x14ac:dyDescent="0.3">
      <c r="B11" s="21">
        <v>9</v>
      </c>
      <c r="C11" s="18" t="str">
        <f>INDEX('Task 1'!$B$4:$G$13,MATCH(B11,'Task 1'!$D$4:$D$13,0),4)</f>
        <v>Orange</v>
      </c>
      <c r="D11" s="18" t="str">
        <f>INDEX('Task 1'!$B$4:$G$13,MATCH(B11,'Task 1'!$D$4:$D$13,0),2)</f>
        <v>Fruit</v>
      </c>
      <c r="E11" s="18" t="str">
        <f>INDEX('Task 1'!$B$4:$G$13,MATCH(B11,'Task 1'!$D$4:$D$13,0),1)</f>
        <v>No</v>
      </c>
      <c r="F11" s="40" t="str">
        <f>INDEX('Task 1'!$B$4:$G$13,MATCH(B11,'Task 1'!$D$4:$D$13,0),4)</f>
        <v>Orange</v>
      </c>
      <c r="G11" s="39" t="str">
        <f>UPPER(INDEX('Task 1'!$B$4:$G$13,MATCH(B11,'Task 1'!$D$4:$D$13,0),4))</f>
        <v>ORANGE</v>
      </c>
    </row>
    <row r="12" spans="2:14" x14ac:dyDescent="0.3">
      <c r="B12" s="21">
        <v>7</v>
      </c>
      <c r="C12" s="18" t="str">
        <f>INDEX('Task 1'!$B$4:$G$13,MATCH(B12,'Task 1'!$D$4:$D$13,0),4)</f>
        <v xml:space="preserve">    Onion</v>
      </c>
      <c r="D12" s="18" t="str">
        <f>INDEX('Task 1'!$B$4:$G$13,MATCH(B12,'Task 1'!$D$4:$D$13,0),2)</f>
        <v>Vegetable</v>
      </c>
      <c r="E12" s="18" t="str">
        <f>INDEX('Task 1'!$B$4:$G$13,MATCH(B12,'Task 1'!$D$4:$D$13,0),1)</f>
        <v>Yes</v>
      </c>
      <c r="F12" s="40" t="str">
        <f>INDEX('Task 1'!$B$4:$G$13,MATCH(B12,'Task 1'!$D$4:$D$13,0),4)</f>
        <v xml:space="preserve">    Onion</v>
      </c>
      <c r="G12" s="39" t="str">
        <f>UPPER(INDEX('Task 1'!$B$4:$G$13,MATCH(B12,'Task 1'!$D$4:$D$13,0),4))</f>
        <v xml:space="preserve">    ONION</v>
      </c>
    </row>
    <row r="13" spans="2:14" x14ac:dyDescent="0.3">
      <c r="B13" s="21">
        <v>6</v>
      </c>
      <c r="C13" s="18" t="str">
        <f>INDEX('Task 1'!$B$4:$G$13,MATCH(B13,'Task 1'!$D$4:$D$13,0),4)</f>
        <v xml:space="preserve">caBBage    </v>
      </c>
      <c r="D13" s="18" t="str">
        <f>INDEX('Task 1'!$B$4:$G$13,MATCH(B13,'Task 1'!$D$4:$D$13,0),2)</f>
        <v>Vegetable</v>
      </c>
      <c r="E13" s="18" t="str">
        <f>INDEX('Task 1'!$B$4:$G$13,MATCH(B13,'Task 1'!$D$4:$D$13,0),1)</f>
        <v>Yes</v>
      </c>
      <c r="F13" s="40" t="str">
        <f>INDEX('Task 1'!$B$4:$G$13,MATCH(B13,'Task 1'!$D$4:$D$13,0),4)</f>
        <v xml:space="preserve">caBBage    </v>
      </c>
      <c r="G13" s="39" t="str">
        <f>UPPER(INDEX('Task 1'!$B$4:$G$13,MATCH(B13,'Task 1'!$D$4:$D$13,0),4))</f>
        <v xml:space="preserve">CABBAGE    </v>
      </c>
    </row>
    <row r="14" spans="2:14" x14ac:dyDescent="0.3">
      <c r="B14" s="21">
        <v>5</v>
      </c>
      <c r="C14" s="18" t="e">
        <f>INDEX('Task 1'!$B$4:$G$13,MATCH(B14,'Task 1'!$D$4:$D$13,0),4)</f>
        <v>#N/A</v>
      </c>
      <c r="D14" s="18" t="e">
        <f>INDEX('Task 1'!$B$4:$G$13,MATCH(B14,'Task 1'!$D$4:$D$13,0),2)</f>
        <v>#N/A</v>
      </c>
      <c r="E14" s="18" t="e">
        <f>INDEX('Task 1'!$B$4:$G$13,MATCH(B14,'Task 1'!$D$4:$D$13,0),1)</f>
        <v>#N/A</v>
      </c>
      <c r="F14" s="40" t="e">
        <f>INDEX('Task 1'!$B$4:$G$13,MATCH(B14,'Task 1'!$D$4:$D$13,0),4)</f>
        <v>#N/A</v>
      </c>
      <c r="G14" s="39" t="e">
        <f>UPPER(INDEX('Task 1'!$B$4:$G$13,MATCH(B14,'Task 1'!$D$4:$D$13,0),4))</f>
        <v>#N/A</v>
      </c>
    </row>
    <row r="15" spans="2:14" x14ac:dyDescent="0.3">
      <c r="B15" s="21">
        <v>4</v>
      </c>
      <c r="C15" s="18" t="e">
        <f>INDEX('Task 1'!$B$4:$G$13,MATCH(B15,'Task 1'!$D$4:$D$13,0),4)</f>
        <v>#N/A</v>
      </c>
      <c r="D15" s="18" t="e">
        <f>INDEX('Task 1'!$B$4:$G$13,MATCH(B15,'Task 1'!$D$4:$D$13,0),2)</f>
        <v>#N/A</v>
      </c>
      <c r="E15" s="18" t="e">
        <f>INDEX('Task 1'!$B$4:$G$13,MATCH(B15,'Task 1'!$D$4:$D$13,0),1)</f>
        <v>#N/A</v>
      </c>
      <c r="F15" s="40" t="e">
        <f>INDEX('Task 1'!$B$4:$G$13,MATCH(B15,'Task 1'!$D$4:$D$13,0),4)</f>
        <v>#N/A</v>
      </c>
      <c r="G15" s="39" t="e">
        <f>UPPER(INDEX('Task 1'!$B$4:$G$13,MATCH(B15,'Task 1'!$D$4:$D$13,0),4))</f>
        <v>#N/A</v>
      </c>
    </row>
  </sheetData>
  <sortState xmlns:xlrd2="http://schemas.microsoft.com/office/spreadsheetml/2017/richdata2" ref="B5:B13">
    <sortCondition descending="1" ref="B5"/>
  </sortState>
  <mergeCells count="1">
    <mergeCell ref="B2:N2"/>
  </mergeCells>
  <hyperlinks>
    <hyperlink ref="M1" r:id="rId1" xr:uid="{9084DB0C-029C-4C16-889E-DD59D232DC31}"/>
  </hyperlinks>
  <pageMargins left="0.7" right="0.7" top="0.75" bottom="0.75" header="0.3" footer="0.3"/>
  <ignoredErrors>
    <ignoredError sqref="C6:E13 D5:E5" unlockedFormula="1"/>
    <ignoredError sqref="C14:E15" evalError="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B539-845B-4B80-A3AD-BE96565F36AA}">
  <sheetPr>
    <tabColor theme="5" tint="0.39997558519241921"/>
  </sheetPr>
  <dimension ref="B1:N13"/>
  <sheetViews>
    <sheetView showGridLines="0" workbookViewId="0">
      <selection activeCell="G13" sqref="G13"/>
    </sheetView>
  </sheetViews>
  <sheetFormatPr defaultRowHeight="14.4" x14ac:dyDescent="0.3"/>
  <cols>
    <col min="1" max="1" width="4.6640625" customWidth="1"/>
    <col min="2" max="2" width="12.44140625" bestFit="1" customWidth="1"/>
    <col min="3" max="3" width="13.88671875" bestFit="1" customWidth="1"/>
    <col min="5" max="5" width="12.109375" bestFit="1" customWidth="1"/>
    <col min="6" max="6" width="11.6640625" bestFit="1" customWidth="1"/>
    <col min="7" max="7" width="11.88671875" bestFit="1" customWidth="1"/>
  </cols>
  <sheetData>
    <row r="1" spans="2:14" ht="33.6" x14ac:dyDescent="0.65">
      <c r="M1" s="5" t="s">
        <v>0</v>
      </c>
    </row>
    <row r="2" spans="2:14" ht="21" customHeight="1" x14ac:dyDescent="0.3">
      <c r="B2" s="42" t="s">
        <v>22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14" ht="9.75" customHeight="1" x14ac:dyDescent="0.3">
      <c r="B3" s="13"/>
      <c r="C3" s="13"/>
      <c r="D3" s="13"/>
      <c r="E3" s="13"/>
      <c r="F3" s="13"/>
      <c r="G3" s="13"/>
      <c r="H3" s="13"/>
    </row>
    <row r="4" spans="2:14" x14ac:dyDescent="0.3">
      <c r="B4" s="24" t="s">
        <v>23</v>
      </c>
      <c r="C4" s="24" t="s">
        <v>24</v>
      </c>
      <c r="D4" s="13"/>
      <c r="E4" s="13"/>
      <c r="F4" s="23" t="s">
        <v>23</v>
      </c>
      <c r="G4" s="23" t="s">
        <v>33</v>
      </c>
      <c r="H4" s="13"/>
    </row>
    <row r="5" spans="2:14" x14ac:dyDescent="0.3">
      <c r="B5" s="25" t="s">
        <v>25</v>
      </c>
      <c r="C5" s="26">
        <v>5896</v>
      </c>
      <c r="D5" s="13"/>
      <c r="E5" s="13"/>
      <c r="F5" s="18" t="s">
        <v>27</v>
      </c>
      <c r="G5" s="18">
        <f>INDEX(C5:C12,MATCH(F5,B5:B12,0))</f>
        <v>2672</v>
      </c>
      <c r="H5" s="13"/>
    </row>
    <row r="6" spans="2:14" x14ac:dyDescent="0.3">
      <c r="B6" s="25" t="s">
        <v>26</v>
      </c>
      <c r="C6" s="26">
        <v>14138</v>
      </c>
      <c r="D6" s="13"/>
      <c r="E6" s="13"/>
      <c r="F6" s="13" t="s">
        <v>31</v>
      </c>
      <c r="G6" s="38">
        <f>INDEX(C4:C12,MATCH(F6,B4:B12,0))</f>
        <v>4111</v>
      </c>
      <c r="H6" s="13"/>
    </row>
    <row r="7" spans="2:14" x14ac:dyDescent="0.3">
      <c r="B7" s="25" t="s">
        <v>27</v>
      </c>
      <c r="C7" s="26">
        <v>2672</v>
      </c>
      <c r="D7" s="13"/>
      <c r="E7" s="13"/>
      <c r="F7" s="13"/>
      <c r="G7" s="13"/>
      <c r="H7" s="13"/>
    </row>
    <row r="8" spans="2:14" x14ac:dyDescent="0.3">
      <c r="B8" s="27" t="s">
        <v>28</v>
      </c>
      <c r="C8" s="26">
        <v>8084</v>
      </c>
      <c r="D8" s="13"/>
      <c r="E8" s="13"/>
      <c r="F8" s="13"/>
      <c r="G8" s="13"/>
      <c r="H8" s="13"/>
    </row>
    <row r="9" spans="2:14" x14ac:dyDescent="0.3">
      <c r="B9" s="25" t="s">
        <v>29</v>
      </c>
      <c r="C9" s="26">
        <v>3671</v>
      </c>
      <c r="D9" s="13"/>
      <c r="E9" s="13"/>
      <c r="F9" s="13"/>
      <c r="G9" s="13"/>
      <c r="H9" s="13"/>
    </row>
    <row r="10" spans="2:14" x14ac:dyDescent="0.3">
      <c r="B10" s="25" t="s">
        <v>30</v>
      </c>
      <c r="C10" s="26">
        <v>11819</v>
      </c>
      <c r="D10" s="13"/>
      <c r="E10" s="13"/>
      <c r="F10" s="13" t="s">
        <v>30</v>
      </c>
      <c r="G10" s="13">
        <f>INDEX(C5:C12,MATCH(F10,B5:B12,0))</f>
        <v>11819</v>
      </c>
      <c r="H10" s="13"/>
    </row>
    <row r="11" spans="2:14" x14ac:dyDescent="0.3">
      <c r="B11" s="25" t="s">
        <v>31</v>
      </c>
      <c r="C11" s="26">
        <v>4111</v>
      </c>
      <c r="D11" s="13"/>
      <c r="E11" s="13"/>
      <c r="F11" s="13"/>
      <c r="G11" s="13"/>
      <c r="H11" s="13"/>
    </row>
    <row r="12" spans="2:14" x14ac:dyDescent="0.3">
      <c r="B12" s="28" t="s">
        <v>32</v>
      </c>
      <c r="C12" s="29">
        <v>5202</v>
      </c>
      <c r="D12" s="13"/>
      <c r="E12" s="13"/>
      <c r="F12" s="13"/>
      <c r="G12" s="13"/>
      <c r="H12" s="13"/>
    </row>
    <row r="13" spans="2:14" x14ac:dyDescent="0.3">
      <c r="B13" s="13"/>
      <c r="C13" s="13"/>
      <c r="D13" s="13"/>
      <c r="E13" s="13"/>
      <c r="F13" s="13"/>
      <c r="G13" s="13"/>
      <c r="H13" s="13"/>
    </row>
  </sheetData>
  <dataConsolidate/>
  <mergeCells count="1">
    <mergeCell ref="B2:N2"/>
  </mergeCells>
  <dataValidations count="1">
    <dataValidation type="list" allowBlank="1" showInputMessage="1" showErrorMessage="1" sqref="F5 F6 F10" xr:uid="{3BD9307F-02F7-4EDA-9FBE-B88A5E064F98}">
      <formula1>$B$5:$B$12</formula1>
    </dataValidation>
  </dataValidations>
  <hyperlinks>
    <hyperlink ref="M1" r:id="rId1" xr:uid="{368F3DBB-C6CB-47E5-A966-88E038BED7E0}"/>
  </hyperlinks>
  <pageMargins left="0.7" right="0.7" top="0.75" bottom="0.75" header="0.3" footer="0.3"/>
  <ignoredErrors>
    <ignoredError sqref="G5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65B0-A873-432E-95DE-10D63F9FC9DF}">
  <sheetPr>
    <tabColor theme="1" tint="0.34998626667073579"/>
  </sheetPr>
  <dimension ref="B1:M15"/>
  <sheetViews>
    <sheetView showGridLines="0" workbookViewId="0">
      <selection activeCell="G5" sqref="G5"/>
    </sheetView>
  </sheetViews>
  <sheetFormatPr defaultRowHeight="14.4" x14ac:dyDescent="0.3"/>
  <cols>
    <col min="3" max="3" width="10.5546875" bestFit="1" customWidth="1"/>
    <col min="4" max="4" width="10" bestFit="1" customWidth="1"/>
  </cols>
  <sheetData>
    <row r="1" spans="2:13" ht="33.6" x14ac:dyDescent="0.65">
      <c r="M1" s="5" t="s">
        <v>0</v>
      </c>
    </row>
    <row r="4" spans="2:13" x14ac:dyDescent="0.3">
      <c r="B4" s="31" t="s">
        <v>34</v>
      </c>
      <c r="C4" s="31" t="s">
        <v>35</v>
      </c>
      <c r="D4" s="31" t="s">
        <v>42</v>
      </c>
    </row>
    <row r="5" spans="2:13" x14ac:dyDescent="0.3">
      <c r="B5" s="18">
        <v>265</v>
      </c>
      <c r="C5" s="32" t="s">
        <v>36</v>
      </c>
      <c r="D5" s="18" t="str">
        <f>CONCATENATE(UPPER(TRIM(MID(C5,1,3))),"_",B5)</f>
        <v>BAN_265</v>
      </c>
      <c r="E5" t="str">
        <f>CONCATENATE(TRIM(UPPER(MID(C5,1,3))),"_",B5)</f>
        <v>BAN_265</v>
      </c>
    </row>
    <row r="6" spans="2:13" x14ac:dyDescent="0.3">
      <c r="B6" s="18">
        <v>822</v>
      </c>
      <c r="C6" s="32" t="s">
        <v>37</v>
      </c>
      <c r="D6" s="18" t="str">
        <f t="shared" ref="D6:D15" si="0">CONCATENATE(UPPER(TRIM(MID(C6,1,3))),"_",B6)</f>
        <v>CHE_822</v>
      </c>
      <c r="E6" t="str">
        <f t="shared" ref="E6:E15" si="1">CONCATENATE(TRIM(UPPER(MID(C6,1,3))),"_",B6)</f>
        <v>CHE_822</v>
      </c>
    </row>
    <row r="7" spans="2:13" x14ac:dyDescent="0.3">
      <c r="B7" s="18">
        <v>151</v>
      </c>
      <c r="C7" s="32" t="s">
        <v>44</v>
      </c>
      <c r="D7" s="18" t="str">
        <f t="shared" si="0"/>
        <v>HYD_151</v>
      </c>
      <c r="E7" t="str">
        <f t="shared" si="1"/>
        <v>HYD_151</v>
      </c>
    </row>
    <row r="8" spans="2:13" x14ac:dyDescent="0.3">
      <c r="B8" s="18">
        <v>507</v>
      </c>
      <c r="C8" s="32" t="s">
        <v>38</v>
      </c>
      <c r="D8" s="18" t="str">
        <f t="shared" si="0"/>
        <v>DEL_507</v>
      </c>
      <c r="E8" t="str">
        <f t="shared" si="1"/>
        <v>DEL_507</v>
      </c>
    </row>
    <row r="9" spans="2:13" x14ac:dyDescent="0.3">
      <c r="B9" s="18">
        <v>640</v>
      </c>
      <c r="C9" s="32" t="s">
        <v>39</v>
      </c>
      <c r="D9" s="18" t="str">
        <f t="shared" si="0"/>
        <v>MUM_640</v>
      </c>
      <c r="E9" t="str">
        <f t="shared" si="1"/>
        <v>MUM_640</v>
      </c>
    </row>
    <row r="10" spans="2:13" x14ac:dyDescent="0.3">
      <c r="B10" s="18">
        <v>999</v>
      </c>
      <c r="C10" s="33" t="s">
        <v>45</v>
      </c>
      <c r="D10" s="18" t="str">
        <f t="shared" si="0"/>
        <v>KOC_999</v>
      </c>
      <c r="E10" t="str">
        <f t="shared" si="1"/>
        <v>KOC_999</v>
      </c>
    </row>
    <row r="11" spans="2:13" x14ac:dyDescent="0.3">
      <c r="B11" s="18">
        <v>431</v>
      </c>
      <c r="C11" s="33" t="s">
        <v>40</v>
      </c>
      <c r="D11" s="18" t="str">
        <f t="shared" si="0"/>
        <v>PUN_431</v>
      </c>
      <c r="E11" t="str">
        <f t="shared" si="1"/>
        <v>PUN_431</v>
      </c>
    </row>
    <row r="12" spans="2:13" ht="21" customHeight="1" x14ac:dyDescent="0.3">
      <c r="B12" s="37">
        <v>394</v>
      </c>
      <c r="C12" s="35" t="s">
        <v>43</v>
      </c>
      <c r="D12" s="36" t="str">
        <f t="shared" si="0"/>
        <v>MYS_394</v>
      </c>
      <c r="E12" t="str">
        <f t="shared" si="1"/>
        <v>MYS_394</v>
      </c>
    </row>
    <row r="13" spans="2:13" x14ac:dyDescent="0.3">
      <c r="B13" s="18">
        <v>597</v>
      </c>
      <c r="C13" s="33" t="s">
        <v>41</v>
      </c>
      <c r="D13" s="18" t="str">
        <f t="shared" si="0"/>
        <v>TRI_597</v>
      </c>
      <c r="E13" t="str">
        <f t="shared" si="1"/>
        <v>TRI_597</v>
      </c>
    </row>
    <row r="14" spans="2:13" x14ac:dyDescent="0.3">
      <c r="B14" s="18">
        <v>501</v>
      </c>
      <c r="C14" s="33" t="s">
        <v>36</v>
      </c>
      <c r="D14" s="18" t="str">
        <f t="shared" si="0"/>
        <v>BAN_501</v>
      </c>
      <c r="E14" t="str">
        <f t="shared" si="1"/>
        <v>BAN_501</v>
      </c>
    </row>
    <row r="15" spans="2:13" x14ac:dyDescent="0.3">
      <c r="B15" s="18">
        <v>779</v>
      </c>
      <c r="C15" s="33" t="s">
        <v>37</v>
      </c>
      <c r="D15" s="18" t="str">
        <f t="shared" si="0"/>
        <v>CHE_779</v>
      </c>
      <c r="E15" t="str">
        <f t="shared" si="1"/>
        <v>CHE_779</v>
      </c>
    </row>
  </sheetData>
  <hyperlinks>
    <hyperlink ref="M1" r:id="rId1" xr:uid="{EDAE828B-6FC0-43D2-AC73-1B297E71C396}"/>
  </hyperlinks>
  <pageMargins left="0.7" right="0.7" top="0.75" bottom="0.75" header="0.3" footer="0.3"/>
  <ignoredErrors>
    <ignoredError sqref="D5:D1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Manjunath S</cp:lastModifiedBy>
  <dcterms:created xsi:type="dcterms:W3CDTF">2020-08-14T08:59:04Z</dcterms:created>
  <dcterms:modified xsi:type="dcterms:W3CDTF">2022-04-25T05:31:13Z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fdacebe4-bb2f-4dd0-ac14-8d4ac75b4b6e</vt:lpwstr>
  </property>
</Properties>
</file>