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ce554f3fc017d1/Desktop/EXCEL/interviewpreparationexcelpracticeassignments/"/>
    </mc:Choice>
  </mc:AlternateContent>
  <xr:revisionPtr revIDLastSave="1" documentId="13_ncr:1_{2206E798-3235-4A45-8EE7-E07A56B033E6}" xr6:coauthVersionLast="47" xr6:coauthVersionMax="47" xr10:uidLastSave="{168AA056-FB52-4134-961E-7222BFED8B4A}"/>
  <workbookProtection workbookAlgorithmName="SHA-512" workbookHashValue="6yDPGhcVo5ZW9yvtoc7VTFw8+RL82j4pdkgTWVVqF4zISYqtYC8JlmQkS0Ph0+ZQ2wrZ1fCR5NVfcuBI76yyFQ==" workbookSaltValue="EQilmwGEPkaS6PwCS8lf8w==" workbookSpinCount="100000" lockStructure="1"/>
  <bookViews>
    <workbookView xWindow="-108" yWindow="-108" windowWidth="23256" windowHeight="12456" activeTab="4" xr2:uid="{59771094-B736-43FA-8CF5-26B50A8E6DB4}"/>
  </bookViews>
  <sheets>
    <sheet name="Requirement Details" sheetId="4" r:id="rId1"/>
    <sheet name="Report" sheetId="2" r:id="rId2"/>
    <sheet name="Sample Report" sheetId="5" r:id="rId3"/>
    <sheet name="Data" sheetId="1" r:id="rId4"/>
    <sheet name="List" sheetId="3" r:id="rId5"/>
  </sheets>
  <definedNames>
    <definedName name="_xlnm._FilterDatabase" localSheetId="3" hidden="1">Data!$A$1:$F$200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4" i="3" l="1"/>
  <c r="K15" i="3"/>
  <c r="K16" i="3"/>
  <c r="K17" i="3"/>
  <c r="K18" i="3"/>
  <c r="K19" i="3"/>
  <c r="K20" i="3"/>
  <c r="K21" i="3"/>
  <c r="K22" i="3"/>
  <c r="K23" i="3"/>
  <c r="J14" i="3"/>
  <c r="J15" i="3"/>
  <c r="J16" i="3"/>
  <c r="J17" i="3"/>
  <c r="J18" i="3"/>
  <c r="J19" i="3"/>
  <c r="J20" i="3"/>
  <c r="J21" i="3"/>
  <c r="J22" i="3"/>
  <c r="J23" i="3"/>
  <c r="J13" i="3"/>
  <c r="K13" i="3"/>
  <c r="I14" i="3"/>
  <c r="I15" i="3"/>
  <c r="I16" i="3"/>
  <c r="I17" i="3"/>
  <c r="I18" i="3"/>
  <c r="I19" i="3"/>
  <c r="I20" i="3"/>
  <c r="I21" i="3"/>
  <c r="I22" i="3"/>
  <c r="I23" i="3"/>
  <c r="I13" i="3"/>
  <c r="E12" i="5"/>
  <c r="E17" i="5" s="1"/>
  <c r="D12" i="5"/>
  <c r="D17" i="5" s="1"/>
  <c r="C12" i="5"/>
  <c r="C17" i="5" s="1"/>
  <c r="E11" i="5"/>
  <c r="E16" i="5" s="1"/>
  <c r="D11" i="5"/>
  <c r="D16" i="5" s="1"/>
  <c r="C11" i="5"/>
  <c r="C16" i="5" s="1"/>
  <c r="E10" i="5"/>
  <c r="E15" i="5" s="1"/>
  <c r="D10" i="5"/>
  <c r="D15" i="5" s="1"/>
  <c r="C10" i="5"/>
  <c r="C15" i="5" s="1"/>
  <c r="E9" i="5"/>
  <c r="E14" i="5" s="1"/>
  <c r="D9" i="5"/>
  <c r="D14" i="5" s="1"/>
  <c r="C9" i="5"/>
  <c r="C14" i="5" s="1"/>
  <c r="E8" i="5"/>
  <c r="E13" i="5" s="1"/>
  <c r="E18" i="5" s="1"/>
  <c r="D8" i="5"/>
  <c r="D13" i="5" s="1"/>
  <c r="D18" i="5" s="1"/>
  <c r="C8" i="5"/>
  <c r="C13" i="5" s="1"/>
  <c r="C18" i="5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" i="1"/>
</calcChain>
</file>

<file path=xl/sharedStrings.xml><?xml version="1.0" encoding="utf-8"?>
<sst xmlns="http://schemas.openxmlformats.org/spreadsheetml/2006/main" count="886" uniqueCount="241">
  <si>
    <t>Order ID</t>
  </si>
  <si>
    <t>CA-2012-124891</t>
  </si>
  <si>
    <t>IN-2013-77878</t>
  </si>
  <si>
    <t>IN-2013-71249</t>
  </si>
  <si>
    <t>ES-2013-1579342</t>
  </si>
  <si>
    <t>SG-2013-4320</t>
  </si>
  <si>
    <t>IN-2013-42360</t>
  </si>
  <si>
    <t>IN-2011-81826</t>
  </si>
  <si>
    <t>IN-2012-86369</t>
  </si>
  <si>
    <t>CA-2014-135909</t>
  </si>
  <si>
    <t>CA-2012-116638</t>
  </si>
  <si>
    <t>CA-2011-102988</t>
  </si>
  <si>
    <t>ID-2012-28402</t>
  </si>
  <si>
    <t>SA-2011-1830</t>
  </si>
  <si>
    <t>MX-2012-130015</t>
  </si>
  <si>
    <t>IN-2013-73951</t>
  </si>
  <si>
    <t>ES-2014-5099955</t>
  </si>
  <si>
    <t>CA-2014-143567</t>
  </si>
  <si>
    <t>ES-2014-1651774</t>
  </si>
  <si>
    <t>IN-2014-11763</t>
  </si>
  <si>
    <t>TZ-2014-8190</t>
  </si>
  <si>
    <t>PL-2012-7820</t>
  </si>
  <si>
    <t>CA-2011-154627</t>
  </si>
  <si>
    <t>IN-2011-44803</t>
  </si>
  <si>
    <t>ES-2013-2860574</t>
  </si>
  <si>
    <t>US-2014-133193</t>
  </si>
  <si>
    <t>MX-2014-165309</t>
  </si>
  <si>
    <t>IN-2011-10286</t>
  </si>
  <si>
    <t>ES-2011-4699764</t>
  </si>
  <si>
    <t>CA-2013-159016</t>
  </si>
  <si>
    <t>IN-2012-44810</t>
  </si>
  <si>
    <t>US-2011-128776</t>
  </si>
  <si>
    <t>ES-2012-5870268</t>
  </si>
  <si>
    <t>CA-2012-139731</t>
  </si>
  <si>
    <t>IN-2011-28087</t>
  </si>
  <si>
    <t>CA-2011-168494</t>
  </si>
  <si>
    <t>CG-2011-8610</t>
  </si>
  <si>
    <t>CA-2011-160766</t>
  </si>
  <si>
    <t>US-2014-168116</t>
  </si>
  <si>
    <t>ES-2014-2637201</t>
  </si>
  <si>
    <t>IN-2011-61302</t>
  </si>
  <si>
    <t>ID-2013-63976</t>
  </si>
  <si>
    <t>IN-2014-37320</t>
  </si>
  <si>
    <t>IN-2014-76016</t>
  </si>
  <si>
    <t>ES-2012-5877219</t>
  </si>
  <si>
    <t>IT-2011-3183678</t>
  </si>
  <si>
    <t>CA-2011-116904</t>
  </si>
  <si>
    <t>IT-2013-3085011</t>
  </si>
  <si>
    <t>IN-2014-50473</t>
  </si>
  <si>
    <t>IN-2014-35983</t>
  </si>
  <si>
    <t>MX-2014-126984</t>
  </si>
  <si>
    <t>US-2012-163825</t>
  </si>
  <si>
    <t>IR-2014-8540</t>
  </si>
  <si>
    <t>US-2014-135013</t>
  </si>
  <si>
    <t>MZ-2013-3690</t>
  </si>
  <si>
    <t>IN-2012-66342</t>
  </si>
  <si>
    <t>CA-2012-111829</t>
  </si>
  <si>
    <t>IN-2012-48240</t>
  </si>
  <si>
    <t>IN-2014-61792</t>
  </si>
  <si>
    <t>CA-2014-129021</t>
  </si>
  <si>
    <t>IN-2014-75470</t>
  </si>
  <si>
    <t>CA-2012-114811</t>
  </si>
  <si>
    <t>ES-2014-4673578</t>
  </si>
  <si>
    <t>IT-2013-3376681</t>
  </si>
  <si>
    <t>IN-2014-66615</t>
  </si>
  <si>
    <t>CA-2013-143805</t>
  </si>
  <si>
    <t>IT-2014-4540740</t>
  </si>
  <si>
    <t>IN-2014-11231</t>
  </si>
  <si>
    <t>MX-2014-154907</t>
  </si>
  <si>
    <t>UP-2011-8610</t>
  </si>
  <si>
    <t>IN-2013-40050</t>
  </si>
  <si>
    <t>MX-2011-110275</t>
  </si>
  <si>
    <t>CG-2013-6110</t>
  </si>
  <si>
    <t>IN-2014-30110</t>
  </si>
  <si>
    <t>ES-2012-2058076</t>
  </si>
  <si>
    <t>IN-2014-51950</t>
  </si>
  <si>
    <t>CA-2012-145352</t>
  </si>
  <si>
    <t>ES-2013-4670866</t>
  </si>
  <si>
    <t>IN-2011-62506</t>
  </si>
  <si>
    <t>IN-2011-46413</t>
  </si>
  <si>
    <t>ES-2014-3785216</t>
  </si>
  <si>
    <t>MO-2014-2000</t>
  </si>
  <si>
    <t>CA-2014-138289</t>
  </si>
  <si>
    <t>CA-2014-118892</t>
  </si>
  <si>
    <t>ES-2013-1434123</t>
  </si>
  <si>
    <t>ID-2012-78207</t>
  </si>
  <si>
    <t>MO-2013-8630</t>
  </si>
  <si>
    <t>IN-2012-64774</t>
  </si>
  <si>
    <t>IN-2013-48765</t>
  </si>
  <si>
    <t>IN-2013-69730</t>
  </si>
  <si>
    <t>US-2013-102239</t>
  </si>
  <si>
    <t>ES-2013-3467296</t>
  </si>
  <si>
    <t>CA-2014-6550</t>
  </si>
  <si>
    <t>ID-2013-25742</t>
  </si>
  <si>
    <t>IN-2012-86698</t>
  </si>
  <si>
    <t>ES-2013-2903666</t>
  </si>
  <si>
    <t>IN-2012-30446</t>
  </si>
  <si>
    <t>IT-2012-1779015</t>
  </si>
  <si>
    <t>ES-2013-3903130</t>
  </si>
  <si>
    <t>CG-2013-3470</t>
  </si>
  <si>
    <t>IN-2014-13639</t>
  </si>
  <si>
    <t>ES-2012-2510515</t>
  </si>
  <si>
    <t>MX-2012-153157</t>
  </si>
  <si>
    <t>ES-2011-2585328</t>
  </si>
  <si>
    <t>ES-2011-4500805</t>
  </si>
  <si>
    <t>CA-2014-107174</t>
  </si>
  <si>
    <t>MX-2013-113824</t>
  </si>
  <si>
    <t>IN-2013-45076</t>
  </si>
  <si>
    <t>IT-2013-5208514</t>
  </si>
  <si>
    <t>US-2013-107440</t>
  </si>
  <si>
    <t>ES-2012-2314672</t>
  </si>
  <si>
    <t>ES-2012-4765389</t>
  </si>
  <si>
    <t>IN-2013-15368</t>
  </si>
  <si>
    <t>IN-2011-18385</t>
  </si>
  <si>
    <t>CA-2012-149846</t>
  </si>
  <si>
    <t>ES-2013-2757712</t>
  </si>
  <si>
    <t>CA-2011-106726</t>
  </si>
  <si>
    <t>IT-2011-1978668</t>
  </si>
  <si>
    <t>IN-2013-63773</t>
  </si>
  <si>
    <t>IN-2013-10965</t>
  </si>
  <si>
    <t>CA-2011-145541</t>
  </si>
  <si>
    <t>CA-2013-117121</t>
  </si>
  <si>
    <t>ID-2013-79432</t>
  </si>
  <si>
    <t>IT-2014-4499061</t>
  </si>
  <si>
    <t>IN-2014-34226</t>
  </si>
  <si>
    <t>CA-2011-136567</t>
  </si>
  <si>
    <t>CA-2013-143714</t>
  </si>
  <si>
    <t>CA-2011-151330</t>
  </si>
  <si>
    <t>MX-2014-158386</t>
  </si>
  <si>
    <t>IN-2013-30663</t>
  </si>
  <si>
    <t>IN-2013-77444</t>
  </si>
  <si>
    <t>IN-2014-39077</t>
  </si>
  <si>
    <t>ID-2012-60980</t>
  </si>
  <si>
    <t>CA-2013-128594</t>
  </si>
  <si>
    <t>IN-2012-57025</t>
  </si>
  <si>
    <t>MX-2013-157868</t>
  </si>
  <si>
    <t>ID-2012-66111</t>
  </si>
  <si>
    <t>CA-2011-120474</t>
  </si>
  <si>
    <t>CA-2013-100300</t>
  </si>
  <si>
    <t>MX-2012-164791</t>
  </si>
  <si>
    <t>IT-2013-1350483</t>
  </si>
  <si>
    <t>SO-2014-4990</t>
  </si>
  <si>
    <t>CA-2014-149559</t>
  </si>
  <si>
    <t>IN-2012-30943</t>
  </si>
  <si>
    <t>IN-2014-13324</t>
  </si>
  <si>
    <t>IN-2012-46889</t>
  </si>
  <si>
    <t>CA-2012-114069</t>
  </si>
  <si>
    <t>ID-2013-35640</t>
  </si>
  <si>
    <t>IN-2011-30292</t>
  </si>
  <si>
    <t>IT-2011-3675195</t>
  </si>
  <si>
    <t>ES-2014-2034971</t>
  </si>
  <si>
    <t>ES-2011-1426891</t>
  </si>
  <si>
    <t>CA-2014-159366</t>
  </si>
  <si>
    <t>IN-2013-14773</t>
  </si>
  <si>
    <t>ES-2012-4934238</t>
  </si>
  <si>
    <t>CA-2013-108987</t>
  </si>
  <si>
    <t>MX-2014-111941</t>
  </si>
  <si>
    <t>US-2013-143819</t>
  </si>
  <si>
    <t>MX-2014-152961</t>
  </si>
  <si>
    <t>IN-2013-17041</t>
  </si>
  <si>
    <t>ES-2013-4679331</t>
  </si>
  <si>
    <t>SA-2014-1270</t>
  </si>
  <si>
    <t>IN-2014-12897</t>
  </si>
  <si>
    <t>CA-2013-134887</t>
  </si>
  <si>
    <t>ID-2014-10076</t>
  </si>
  <si>
    <t>ID-2013-70122</t>
  </si>
  <si>
    <t>ES-2011-2257437</t>
  </si>
  <si>
    <t>ID-2014-63920</t>
  </si>
  <si>
    <t>ID-2013-29564</t>
  </si>
  <si>
    <t>CA-2013-108196</t>
  </si>
  <si>
    <t>ID-2012-36403</t>
  </si>
  <si>
    <t>CA-2014-127180</t>
  </si>
  <si>
    <t>IN-2011-19351</t>
  </si>
  <si>
    <t>ES-2014-5842530</t>
  </si>
  <si>
    <t>MX-2011-137897</t>
  </si>
  <si>
    <t>BO-2014-8960</t>
  </si>
  <si>
    <t>ES-2013-2220066</t>
  </si>
  <si>
    <t>CA-2011-127299</t>
  </si>
  <si>
    <t>UP-2014-4500</t>
  </si>
  <si>
    <t>ES-2014-2440513</t>
  </si>
  <si>
    <t>IT-2011-5629016</t>
  </si>
  <si>
    <t>CA-2014-133263</t>
  </si>
  <si>
    <t>IN-2014-65488</t>
  </si>
  <si>
    <t>ES-2014-5530354</t>
  </si>
  <si>
    <t>IN-2012-23782</t>
  </si>
  <si>
    <t>ID-2013-31720</t>
  </si>
  <si>
    <t>ES-2011-1712442</t>
  </si>
  <si>
    <t>IN-2014-78900</t>
  </si>
  <si>
    <t>IN-2013-37803</t>
  </si>
  <si>
    <t>ES-2013-3939561</t>
  </si>
  <si>
    <t>CA-2013-138478</t>
  </si>
  <si>
    <t>IN-2014-56808</t>
  </si>
  <si>
    <t>US-2013-116729</t>
  </si>
  <si>
    <t>ES-2014-1972860</t>
  </si>
  <si>
    <t>CA-2011-119375</t>
  </si>
  <si>
    <t>IN-2011-64326</t>
  </si>
  <si>
    <t>Segment</t>
  </si>
  <si>
    <t>Consumer</t>
  </si>
  <si>
    <t>Corporate</t>
  </si>
  <si>
    <t>Home Office</t>
  </si>
  <si>
    <t>Order Priority</t>
  </si>
  <si>
    <t>Critical</t>
  </si>
  <si>
    <t>Medium</t>
  </si>
  <si>
    <t>High</t>
  </si>
  <si>
    <t>Low</t>
  </si>
  <si>
    <t>Year</t>
  </si>
  <si>
    <t>*</t>
  </si>
  <si>
    <t>Sub-Category</t>
  </si>
  <si>
    <t>Accessories</t>
  </si>
  <si>
    <t>Chairs</t>
  </si>
  <si>
    <t>Phones</t>
  </si>
  <si>
    <t>Copiers</t>
  </si>
  <si>
    <t>Tables</t>
  </si>
  <si>
    <t>Binders</t>
  </si>
  <si>
    <t>Supplies</t>
  </si>
  <si>
    <t>Appliances</t>
  </si>
  <si>
    <t>Machines</t>
  </si>
  <si>
    <t>Bookcases</t>
  </si>
  <si>
    <t>Storage</t>
  </si>
  <si>
    <t>Sales</t>
  </si>
  <si>
    <t>Data:</t>
  </si>
  <si>
    <t>Raw data for creating the report is stored in Data tab</t>
  </si>
  <si>
    <t>List:</t>
  </si>
  <si>
    <t>List sheet has data for creating the drop-down for filters in the report sheet</t>
  </si>
  <si>
    <t>Report:</t>
  </si>
  <si>
    <t>Create a drop-down for year in cell C2</t>
  </si>
  <si>
    <t>Create a drop-down for Order priority in cell C3</t>
  </si>
  <si>
    <t>Write formula in cell C8 to F18 to populate sales value</t>
  </si>
  <si>
    <t>Report Feature:</t>
  </si>
  <si>
    <t>On selecting * in a filter should show all data for that filter</t>
  </si>
  <si>
    <t>If a specific value is selected in the filter then it shoud show the data for filter applied</t>
  </si>
  <si>
    <t>Conditional formatting</t>
  </si>
  <si>
    <t>Your report should be conditionally formatted as per the rule below:</t>
  </si>
  <si>
    <t>Rule:</t>
  </si>
  <si>
    <t>Cell value &lt;12000, format cell color to RED</t>
  </si>
  <si>
    <t>Cell value between 12000 and  20000, format cell color to YELLOW</t>
  </si>
  <si>
    <t>Cell value &gt;02000, format cell color to GREEN</t>
  </si>
  <si>
    <t>Goal:</t>
  </si>
  <si>
    <t>Create a report similar to the one in "Sample Report Sheet"</t>
  </si>
  <si>
    <t>year</t>
  </si>
  <si>
    <t>order priority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</si>
</sst>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4" borderId="2" xfId="0" applyFill="1" applyBorder="1"/>
    <xf numFmtId="0" fontId="0" fillId="5" borderId="2" xfId="0" applyFill="1" applyBorder="1"/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164" fontId="0" fillId="0" borderId="2" xfId="1" quotePrefix="1" applyNumberFormat="1" applyFont="1" applyBorder="1" applyProtection="1">
      <protection hidden="1"/>
    </xf>
    <xf numFmtId="164" fontId="0" fillId="0" borderId="2" xfId="1" quotePrefix="1" applyNumberFormat="1" applyFont="1" applyBorder="1" applyProtection="1">
      <protection locked="0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0" xfId="0" applyFont="1" applyBorder="1"/>
    <xf numFmtId="0" fontId="4" fillId="0" borderId="0" xfId="0" applyFont="1" applyBorder="1"/>
    <xf numFmtId="0" fontId="0" fillId="2" borderId="1" xfId="0" applyFill="1" applyBorder="1"/>
    <xf numFmtId="0" fontId="0" fillId="6" borderId="1" xfId="0" applyFill="1" applyBorder="1"/>
    <xf numFmtId="0" fontId="0" fillId="0" borderId="0" xfId="0" applyNumberFormat="1" applyBorder="1" applyAlignment="1">
      <alignment horizontal="center"/>
    </xf>
    <xf numFmtId="0" fontId="0" fillId="0" borderId="0" xfId="0" applyNumberFormat="1" applyBorder="1"/>
    <xf numFmtId="0" fontId="0" fillId="5" borderId="1" xfId="0" applyFill="1" applyBorder="1"/>
    <xf numFmtId="164" fontId="0" fillId="0" borderId="1" xfId="1" quotePrefix="1" applyNumberFormat="1" applyFont="1" applyBorder="1" applyProtection="1">
      <protection locked="0"/>
    </xf>
    <xf numFmtId="0" fontId="0" fillId="4" borderId="1" xfId="0" applyFill="1" applyBorder="1"/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 vertical="center" textRotation="90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textRotation="90"/>
    </xf>
  </cellXfs>
  <cellStyles count="2">
    <cellStyle name="Comma" xfId="1" builtinId="3"/>
    <cellStyle name="Normal" xfId="0" builtinId="0"/>
  </cellStyles>
  <dxfs count="6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introtallent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222250</xdr:colOff>
      <xdr:row>1</xdr:row>
      <xdr:rowOff>118307</xdr:rowOff>
    </xdr:from>
    <xdr:to>
      <xdr:col>13</xdr:col>
      <xdr:colOff>476250</xdr:colOff>
      <xdr:row>5</xdr:row>
      <xdr:rowOff>6033</xdr:rowOff>
    </xdr:to>
    <xdr:pic>
      <xdr:nvPicPr>
        <xdr:cNvPr id="2" name="Picture 1" descr="https://www.google.com/a/cpanel/introtallent.com/images/logo.gif?service=google_gsu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720377-E02C-49D7-92FB-D2E514355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9700" y="226257"/>
          <a:ext cx="1473200" cy="414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</xdr:colOff>
      <xdr:row>0</xdr:row>
      <xdr:rowOff>127000</xdr:rowOff>
    </xdr:from>
    <xdr:to>
      <xdr:col>6</xdr:col>
      <xdr:colOff>546100</xdr:colOff>
      <xdr:row>2</xdr:row>
      <xdr:rowOff>82550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CB106DAF-5FAE-4F03-9610-6AEAD00321B1}"/>
            </a:ext>
          </a:extLst>
        </xdr:cNvPr>
        <xdr:cNvSpPr/>
      </xdr:nvSpPr>
      <xdr:spPr>
        <a:xfrm>
          <a:off x="2851150" y="127000"/>
          <a:ext cx="1911350" cy="323850"/>
        </a:xfrm>
        <a:prstGeom prst="wedgeRoundRectCallout">
          <a:avLst>
            <a:gd name="adj1" fmla="val -76647"/>
            <a:gd name="adj2" fmla="val -1178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Apply filter to see the report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3273C6-6838-4BC3-822B-9C1E431E5796}">
  <sheetPr>
    <tabColor rgb="FFC00000"/>
  </sheetPr>
  <dimension ref="B1:Q30"/>
  <sheetViews>
    <sheetView showGridLines="0" workbookViewId="0">
      <selection activeCell="D30" sqref="D30"/>
    </sheetView>
  </sheetViews>
  <sheetFormatPr defaultRowHeight="14.4" x14ac:dyDescent="0.3"/>
  <cols>
    <col min="2" max="2" width="3.33203125" customWidth="1"/>
    <col min="3" max="3" width="7.77734375" customWidth="1"/>
  </cols>
  <sheetData>
    <row r="1" spans="2:17" ht="8.5500000000000007" customHeight="1" thickBot="1" x14ac:dyDescent="0.35"/>
    <row r="2" spans="2:17" x14ac:dyDescent="0.3">
      <c r="B2" s="10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2"/>
    </row>
    <row r="3" spans="2:17" ht="13.5" customHeight="1" x14ac:dyDescent="0.3">
      <c r="B3" s="13"/>
      <c r="C3" s="19" t="s">
        <v>237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14"/>
      <c r="O3" s="14"/>
      <c r="P3" s="14"/>
      <c r="Q3" s="15"/>
    </row>
    <row r="4" spans="2:17" ht="10.5" customHeight="1" x14ac:dyDescent="0.3">
      <c r="B4" s="13"/>
      <c r="C4" s="19"/>
      <c r="D4" s="20" t="s">
        <v>238</v>
      </c>
      <c r="E4" s="20"/>
      <c r="F4" s="20"/>
      <c r="G4" s="20"/>
      <c r="H4" s="20"/>
      <c r="I4" s="20"/>
      <c r="J4" s="20"/>
      <c r="K4" s="20"/>
      <c r="L4" s="20"/>
      <c r="M4" s="20"/>
      <c r="N4" s="14"/>
      <c r="O4" s="14"/>
      <c r="P4" s="14"/>
      <c r="Q4" s="15"/>
    </row>
    <row r="5" spans="2:17" ht="3" customHeight="1" x14ac:dyDescent="0.3">
      <c r="B5" s="13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14"/>
      <c r="O5" s="14"/>
      <c r="P5" s="14"/>
      <c r="Q5" s="15"/>
    </row>
    <row r="6" spans="2:17" x14ac:dyDescent="0.3">
      <c r="B6" s="13"/>
      <c r="C6" s="19" t="s">
        <v>220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14"/>
      <c r="O6" s="14"/>
      <c r="P6" s="14"/>
      <c r="Q6" s="15"/>
    </row>
    <row r="7" spans="2:17" x14ac:dyDescent="0.3">
      <c r="B7" s="13"/>
      <c r="C7" s="20"/>
      <c r="D7" s="20" t="s">
        <v>221</v>
      </c>
      <c r="E7" s="20"/>
      <c r="F7" s="20"/>
      <c r="G7" s="20"/>
      <c r="H7" s="20"/>
      <c r="I7" s="20"/>
      <c r="J7" s="20"/>
      <c r="K7" s="20"/>
      <c r="L7" s="20"/>
      <c r="M7" s="20"/>
      <c r="N7" s="14"/>
      <c r="O7" s="14"/>
      <c r="P7" s="14"/>
      <c r="Q7" s="15"/>
    </row>
    <row r="8" spans="2:17" ht="2.5499999999999998" customHeight="1" x14ac:dyDescent="0.3">
      <c r="B8" s="13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4"/>
      <c r="O8" s="14"/>
      <c r="P8" s="14"/>
      <c r="Q8" s="15"/>
    </row>
    <row r="9" spans="2:17" x14ac:dyDescent="0.3">
      <c r="B9" s="13"/>
      <c r="C9" s="19" t="s">
        <v>222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14"/>
      <c r="O9" s="14"/>
      <c r="P9" s="14"/>
      <c r="Q9" s="15"/>
    </row>
    <row r="10" spans="2:17" x14ac:dyDescent="0.3">
      <c r="B10" s="13"/>
      <c r="C10" s="20"/>
      <c r="D10" s="20" t="s">
        <v>223</v>
      </c>
      <c r="E10" s="20"/>
      <c r="F10" s="20"/>
      <c r="G10" s="20"/>
      <c r="H10" s="20"/>
      <c r="I10" s="20"/>
      <c r="J10" s="20"/>
      <c r="K10" s="20"/>
      <c r="L10" s="20"/>
      <c r="M10" s="20"/>
      <c r="N10" s="14"/>
      <c r="O10" s="14"/>
      <c r="P10" s="14"/>
      <c r="Q10" s="15"/>
    </row>
    <row r="11" spans="2:17" ht="4.05" customHeight="1" x14ac:dyDescent="0.3">
      <c r="B11" s="13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14"/>
      <c r="O11" s="14"/>
      <c r="P11" s="14"/>
      <c r="Q11" s="15"/>
    </row>
    <row r="12" spans="2:17" ht="13.05" customHeight="1" x14ac:dyDescent="0.3">
      <c r="B12" s="13"/>
      <c r="C12" s="19" t="s">
        <v>224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14"/>
      <c r="O12" s="14"/>
      <c r="P12" s="14"/>
      <c r="Q12" s="15"/>
    </row>
    <row r="13" spans="2:17" x14ac:dyDescent="0.3">
      <c r="B13" s="13"/>
      <c r="C13" s="20"/>
      <c r="D13" s="20" t="s">
        <v>225</v>
      </c>
      <c r="E13" s="20"/>
      <c r="F13" s="20"/>
      <c r="G13" s="20"/>
      <c r="H13" s="20"/>
      <c r="I13" s="20"/>
      <c r="J13" s="20"/>
      <c r="K13" s="20"/>
      <c r="L13" s="20"/>
      <c r="M13" s="20"/>
      <c r="N13" s="14"/>
      <c r="O13" s="14"/>
      <c r="P13" s="14"/>
      <c r="Q13" s="15"/>
    </row>
    <row r="14" spans="2:17" x14ac:dyDescent="0.3">
      <c r="B14" s="13"/>
      <c r="C14" s="20"/>
      <c r="D14" s="20" t="s">
        <v>226</v>
      </c>
      <c r="E14" s="20"/>
      <c r="F14" s="20"/>
      <c r="G14" s="20"/>
      <c r="H14" s="20"/>
      <c r="I14" s="20"/>
      <c r="J14" s="20"/>
      <c r="K14" s="20"/>
      <c r="L14" s="20"/>
      <c r="M14" s="20"/>
      <c r="N14" s="14"/>
      <c r="O14" s="14"/>
      <c r="P14" s="14"/>
      <c r="Q14" s="15"/>
    </row>
    <row r="15" spans="2:17" x14ac:dyDescent="0.3">
      <c r="B15" s="13"/>
      <c r="C15" s="20"/>
      <c r="D15" s="20" t="s">
        <v>227</v>
      </c>
      <c r="E15" s="20"/>
      <c r="F15" s="20"/>
      <c r="G15" s="20"/>
      <c r="H15" s="20"/>
      <c r="I15" s="20"/>
      <c r="J15" s="20"/>
      <c r="K15" s="20"/>
      <c r="L15" s="20"/>
      <c r="M15" s="20"/>
      <c r="N15" s="14"/>
      <c r="O15" s="14"/>
      <c r="P15" s="14"/>
      <c r="Q15" s="15"/>
    </row>
    <row r="16" spans="2:17" ht="4.5" customHeight="1" x14ac:dyDescent="0.3">
      <c r="B16" s="13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14"/>
      <c r="O16" s="14"/>
      <c r="P16" s="14"/>
      <c r="Q16" s="15"/>
    </row>
    <row r="17" spans="2:17" ht="10.95" customHeight="1" x14ac:dyDescent="0.3">
      <c r="B17" s="13"/>
      <c r="C17" s="20"/>
      <c r="D17" s="19" t="s">
        <v>228</v>
      </c>
      <c r="E17" s="20"/>
      <c r="F17" s="20"/>
      <c r="G17" s="20"/>
      <c r="H17" s="20"/>
      <c r="I17" s="20"/>
      <c r="J17" s="20"/>
      <c r="K17" s="20"/>
      <c r="L17" s="20"/>
      <c r="M17" s="20"/>
      <c r="N17" s="14"/>
      <c r="O17" s="14"/>
      <c r="P17" s="14"/>
      <c r="Q17" s="15"/>
    </row>
    <row r="18" spans="2:17" x14ac:dyDescent="0.3">
      <c r="B18" s="13"/>
      <c r="C18" s="20"/>
      <c r="D18" s="20"/>
      <c r="E18" s="20" t="s">
        <v>229</v>
      </c>
      <c r="F18" s="20"/>
      <c r="G18" s="20"/>
      <c r="H18" s="20"/>
      <c r="I18" s="20"/>
      <c r="J18" s="20"/>
      <c r="K18" s="20"/>
      <c r="L18" s="20"/>
      <c r="M18" s="20"/>
      <c r="N18" s="14"/>
      <c r="O18" s="14"/>
      <c r="P18" s="14"/>
      <c r="Q18" s="15"/>
    </row>
    <row r="19" spans="2:17" x14ac:dyDescent="0.3">
      <c r="B19" s="13"/>
      <c r="C19" s="20"/>
      <c r="D19" s="20"/>
      <c r="E19" s="20" t="s">
        <v>230</v>
      </c>
      <c r="F19" s="20"/>
      <c r="G19" s="20"/>
      <c r="H19" s="20"/>
      <c r="I19" s="20"/>
      <c r="J19" s="20"/>
      <c r="K19" s="20"/>
      <c r="L19" s="20"/>
      <c r="M19" s="20"/>
      <c r="N19" s="14"/>
      <c r="O19" s="14"/>
      <c r="P19" s="14"/>
      <c r="Q19" s="15"/>
    </row>
    <row r="20" spans="2:17" ht="3" customHeight="1" x14ac:dyDescent="0.3">
      <c r="B20" s="13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14"/>
      <c r="O20" s="14"/>
      <c r="P20" s="14"/>
      <c r="Q20" s="15"/>
    </row>
    <row r="21" spans="2:17" x14ac:dyDescent="0.3">
      <c r="B21" s="13"/>
      <c r="C21" s="20"/>
      <c r="D21" s="19" t="s">
        <v>231</v>
      </c>
      <c r="E21" s="20"/>
      <c r="F21" s="20"/>
      <c r="G21" s="20"/>
      <c r="H21" s="20"/>
      <c r="I21" s="20"/>
      <c r="J21" s="20"/>
      <c r="K21" s="20"/>
      <c r="L21" s="20"/>
      <c r="M21" s="20"/>
      <c r="N21" s="14"/>
      <c r="O21" s="14"/>
      <c r="P21" s="14"/>
      <c r="Q21" s="15"/>
    </row>
    <row r="22" spans="2:17" x14ac:dyDescent="0.3">
      <c r="B22" s="13"/>
      <c r="C22" s="20"/>
      <c r="D22" s="20"/>
      <c r="E22" s="20" t="s">
        <v>232</v>
      </c>
      <c r="F22" s="20"/>
      <c r="G22" s="20"/>
      <c r="H22" s="20"/>
      <c r="I22" s="20"/>
      <c r="J22" s="20"/>
      <c r="K22" s="20"/>
      <c r="L22" s="20"/>
      <c r="M22" s="20"/>
      <c r="N22" s="14"/>
      <c r="O22" s="14"/>
      <c r="P22" s="14"/>
      <c r="Q22" s="15"/>
    </row>
    <row r="23" spans="2:17" ht="1.95" customHeight="1" x14ac:dyDescent="0.3">
      <c r="B23" s="13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14"/>
      <c r="O23" s="14"/>
      <c r="P23" s="14"/>
      <c r="Q23" s="15"/>
    </row>
    <row r="24" spans="2:17" x14ac:dyDescent="0.3">
      <c r="B24" s="13"/>
      <c r="C24" s="20"/>
      <c r="D24" s="19" t="s">
        <v>233</v>
      </c>
      <c r="E24" s="20"/>
      <c r="F24" s="20"/>
      <c r="G24" s="20"/>
      <c r="H24" s="20"/>
      <c r="I24" s="20"/>
      <c r="J24" s="20"/>
      <c r="K24" s="20"/>
      <c r="L24" s="20"/>
      <c r="M24" s="20"/>
      <c r="N24" s="14"/>
      <c r="O24" s="14"/>
      <c r="P24" s="14"/>
      <c r="Q24" s="15"/>
    </row>
    <row r="25" spans="2:17" x14ac:dyDescent="0.3">
      <c r="B25" s="13"/>
      <c r="C25" s="20"/>
      <c r="D25" s="20"/>
      <c r="E25" s="20" t="s">
        <v>234</v>
      </c>
      <c r="F25" s="20"/>
      <c r="G25" s="20"/>
      <c r="H25" s="20"/>
      <c r="I25" s="20"/>
      <c r="J25" s="20"/>
      <c r="K25" s="20"/>
      <c r="L25" s="20"/>
      <c r="M25" s="20"/>
      <c r="N25" s="14"/>
      <c r="O25" s="14"/>
      <c r="P25" s="14"/>
      <c r="Q25" s="15"/>
    </row>
    <row r="26" spans="2:17" x14ac:dyDescent="0.3">
      <c r="B26" s="13"/>
      <c r="C26" s="20"/>
      <c r="D26" s="20"/>
      <c r="E26" s="20" t="s">
        <v>235</v>
      </c>
      <c r="F26" s="20"/>
      <c r="G26" s="20"/>
      <c r="H26" s="20"/>
      <c r="I26" s="20"/>
      <c r="J26" s="20"/>
      <c r="K26" s="20"/>
      <c r="L26" s="20"/>
      <c r="M26" s="20"/>
      <c r="N26" s="14"/>
      <c r="O26" s="14"/>
      <c r="P26" s="14"/>
      <c r="Q26" s="15"/>
    </row>
    <row r="27" spans="2:17" x14ac:dyDescent="0.3">
      <c r="B27" s="13"/>
      <c r="C27" s="20"/>
      <c r="D27" s="20"/>
      <c r="E27" s="20" t="s">
        <v>236</v>
      </c>
      <c r="F27" s="20"/>
      <c r="G27" s="20"/>
      <c r="H27" s="20"/>
      <c r="I27" s="20"/>
      <c r="J27" s="20"/>
      <c r="K27" s="20"/>
      <c r="L27" s="20"/>
      <c r="M27" s="20"/>
      <c r="N27" s="14"/>
      <c r="O27" s="14"/>
      <c r="P27" s="14"/>
      <c r="Q27" s="15"/>
    </row>
    <row r="28" spans="2:17" ht="15" thickBot="1" x14ac:dyDescent="0.35"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8"/>
    </row>
    <row r="30" spans="2:17" x14ac:dyDescent="0.3">
      <c r="C30" s="1"/>
    </row>
  </sheetData>
  <sheetProtection algorithmName="SHA-512" hashValue="y887CJ3nnxeaorQhRE2sUcFmKHJI3qhMduYejvWxyiWtPT+d8iEWFD7fgOsNttEPaFomePSuNZj0+0afcpzrPQ==" saltValue="lLjHVvhkp+8ovSE9FfHzgA==" spinCount="100000" sheet="1" objects="1" scenario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BC192-7C00-4733-A479-82A34410CF9D}">
  <sheetPr>
    <tabColor rgb="FF00B050"/>
  </sheetPr>
  <dimension ref="A2:E18"/>
  <sheetViews>
    <sheetView showGridLines="0" workbookViewId="0">
      <selection activeCell="C2" sqref="C2"/>
    </sheetView>
  </sheetViews>
  <sheetFormatPr defaultRowHeight="14.4" x14ac:dyDescent="0.3"/>
  <cols>
    <col min="2" max="2" width="12.21875" bestFit="1" customWidth="1"/>
    <col min="3" max="4" width="9.77734375" bestFit="1" customWidth="1"/>
    <col min="5" max="5" width="11.21875" bestFit="1" customWidth="1"/>
    <col min="11" max="11" width="15.77734375" bestFit="1" customWidth="1"/>
  </cols>
  <sheetData>
    <row r="2" spans="1:5" x14ac:dyDescent="0.3">
      <c r="B2" s="2" t="s">
        <v>205</v>
      </c>
      <c r="C2" s="6">
        <v>2014</v>
      </c>
    </row>
    <row r="3" spans="1:5" x14ac:dyDescent="0.3">
      <c r="B3" s="2" t="s">
        <v>200</v>
      </c>
      <c r="C3" s="7" t="s">
        <v>201</v>
      </c>
    </row>
    <row r="6" spans="1:5" x14ac:dyDescent="0.3">
      <c r="C6" s="28" t="s">
        <v>196</v>
      </c>
      <c r="D6" s="28"/>
      <c r="E6" s="28"/>
    </row>
    <row r="7" spans="1:5" x14ac:dyDescent="0.3">
      <c r="B7" s="3"/>
      <c r="C7" s="4" t="s">
        <v>197</v>
      </c>
      <c r="D7" s="4" t="s">
        <v>198</v>
      </c>
      <c r="E7" s="4" t="s">
        <v>199</v>
      </c>
    </row>
    <row r="8" spans="1:5" x14ac:dyDescent="0.3">
      <c r="A8" s="29" t="s">
        <v>207</v>
      </c>
      <c r="B8" s="5" t="s">
        <v>208</v>
      </c>
      <c r="C8" s="9"/>
      <c r="D8" s="9"/>
      <c r="E8" s="9"/>
    </row>
    <row r="9" spans="1:5" x14ac:dyDescent="0.3">
      <c r="A9" s="29"/>
      <c r="B9" s="5" t="s">
        <v>209</v>
      </c>
      <c r="C9" s="9"/>
      <c r="D9" s="9"/>
      <c r="E9" s="9"/>
    </row>
    <row r="10" spans="1:5" x14ac:dyDescent="0.3">
      <c r="A10" s="29"/>
      <c r="B10" s="5" t="s">
        <v>210</v>
      </c>
      <c r="C10" s="9"/>
      <c r="D10" s="9"/>
      <c r="E10" s="9"/>
    </row>
    <row r="11" spans="1:5" x14ac:dyDescent="0.3">
      <c r="A11" s="29"/>
      <c r="B11" s="5" t="s">
        <v>211</v>
      </c>
      <c r="C11" s="9"/>
      <c r="D11" s="9"/>
      <c r="E11" s="9"/>
    </row>
    <row r="12" spans="1:5" x14ac:dyDescent="0.3">
      <c r="A12" s="29"/>
      <c r="B12" s="5" t="s">
        <v>212</v>
      </c>
      <c r="C12" s="9"/>
      <c r="D12" s="9"/>
      <c r="E12" s="9"/>
    </row>
    <row r="13" spans="1:5" x14ac:dyDescent="0.3">
      <c r="A13" s="29"/>
      <c r="B13" s="5" t="s">
        <v>213</v>
      </c>
      <c r="C13" s="9"/>
      <c r="D13" s="9"/>
      <c r="E13" s="9"/>
    </row>
    <row r="14" spans="1:5" x14ac:dyDescent="0.3">
      <c r="A14" s="29"/>
      <c r="B14" s="5" t="s">
        <v>214</v>
      </c>
      <c r="C14" s="9"/>
      <c r="D14" s="9"/>
      <c r="E14" s="9"/>
    </row>
    <row r="15" spans="1:5" x14ac:dyDescent="0.3">
      <c r="A15" s="29"/>
      <c r="B15" s="5" t="s">
        <v>215</v>
      </c>
      <c r="C15" s="9"/>
      <c r="D15" s="9"/>
      <c r="E15" s="9"/>
    </row>
    <row r="16" spans="1:5" x14ac:dyDescent="0.3">
      <c r="A16" s="29"/>
      <c r="B16" s="5" t="s">
        <v>216</v>
      </c>
      <c r="C16" s="9"/>
      <c r="D16" s="9"/>
      <c r="E16" s="9"/>
    </row>
    <row r="17" spans="1:5" x14ac:dyDescent="0.3">
      <c r="A17" s="29"/>
      <c r="B17" s="5" t="s">
        <v>217</v>
      </c>
      <c r="C17" s="9"/>
      <c r="D17" s="9"/>
      <c r="E17" s="9"/>
    </row>
    <row r="18" spans="1:5" x14ac:dyDescent="0.3">
      <c r="A18" s="29"/>
      <c r="B18" s="5" t="s">
        <v>218</v>
      </c>
      <c r="C18" s="9"/>
      <c r="D18" s="9"/>
      <c r="E18" s="9"/>
    </row>
  </sheetData>
  <sheetProtection algorithmName="SHA-512" hashValue="wi6YaWxLwxdDQCSaQsoWA3420MXOXLMMwswS4MQEM9EqYymvThwEN37HzSZs2XTsISpulWzR9r7wncgTb8WyHw==" saltValue="HWqrG16W9CigUV4HcdNOPg==" spinCount="100000" sheet="1" objects="1" scenarios="1"/>
  <mergeCells count="2">
    <mergeCell ref="C6:E6"/>
    <mergeCell ref="A8:A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320B4-FBB6-4924-B063-9706F66E999B}">
  <sheetPr>
    <tabColor theme="5" tint="0.39997558519241921"/>
  </sheetPr>
  <dimension ref="A2:E18"/>
  <sheetViews>
    <sheetView showGridLines="0" workbookViewId="0">
      <selection activeCell="C3" sqref="C3"/>
    </sheetView>
  </sheetViews>
  <sheetFormatPr defaultRowHeight="14.4" x14ac:dyDescent="0.3"/>
  <cols>
    <col min="2" max="2" width="12.21875" bestFit="1" customWidth="1"/>
    <col min="3" max="4" width="9.77734375" bestFit="1" customWidth="1"/>
    <col min="5" max="5" width="11.21875" bestFit="1" customWidth="1"/>
    <col min="11" max="11" width="15.77734375" bestFit="1" customWidth="1"/>
  </cols>
  <sheetData>
    <row r="2" spans="1:5" x14ac:dyDescent="0.3">
      <c r="B2" s="2" t="s">
        <v>205</v>
      </c>
      <c r="C2" s="6">
        <v>2014</v>
      </c>
    </row>
    <row r="3" spans="1:5" x14ac:dyDescent="0.3">
      <c r="B3" s="2" t="s">
        <v>200</v>
      </c>
      <c r="C3" s="7" t="s">
        <v>203</v>
      </c>
    </row>
    <row r="6" spans="1:5" x14ac:dyDescent="0.3">
      <c r="C6" s="28" t="s">
        <v>196</v>
      </c>
      <c r="D6" s="28"/>
      <c r="E6" s="28"/>
    </row>
    <row r="7" spans="1:5" x14ac:dyDescent="0.3">
      <c r="B7" s="3"/>
      <c r="C7" s="4" t="s">
        <v>197</v>
      </c>
      <c r="D7" s="4" t="s">
        <v>198</v>
      </c>
      <c r="E7" s="4" t="s">
        <v>199</v>
      </c>
    </row>
    <row r="8" spans="1:5" x14ac:dyDescent="0.3">
      <c r="A8" s="29" t="s">
        <v>207</v>
      </c>
      <c r="B8" s="5" t="s">
        <v>208</v>
      </c>
      <c r="C8" s="8">
        <f>IF(AND($C$2="*",$C$3="*"),SUMIFS(Data!$E:$E,Data!$D:$D,'Sample Report'!$B8,Data!$B:$B,'Sample Report'!C$7),IF(AND('Sample Report'!$C$2="*",'Sample Report'!$C$3&lt;&gt;"*"),SUMIFS(Data!$E:$E,Data!$D:$D,'Sample Report'!$B8,Data!$B:$B,'Sample Report'!C$7,Data!$C:$C,'Sample Report'!$C$3),IF(AND('Sample Report'!$C$2&lt;&gt;"*",'Sample Report'!C3="*"),SUMIFS(Data!$E:$E,Data!$D:$D,'Sample Report'!$B8,Data!$B:$B,'Sample Report'!C$7,Data!$F:$F,'Sample Report'!$C$2),SUMIFS(Data!$E:$E,Data!$D:$D,'Sample Report'!$B8,Data!$B:$B,'Sample Report'!C$7,Data!$C:$C,'Sample Report'!$C$3,Data!$F:$F,'Sample Report'!$C$2))))</f>
        <v>0</v>
      </c>
      <c r="D8" s="8">
        <f>IF(AND($C$2="*",$C$3="*"),SUMIFS(Data!$E:$E,Data!$D:$D,'Sample Report'!$B8,Data!$B:$B,'Sample Report'!D$7),IF(AND('Sample Report'!$C$2="*",'Sample Report'!$C$3&lt;&gt;"*"),SUMIFS(Data!$E:$E,Data!$D:$D,'Sample Report'!$B8,Data!$B:$B,'Sample Report'!D$7,Data!$C:$C,'Sample Report'!$C$3),IF(AND('Sample Report'!$C$2&lt;&gt;"*",'Sample Report'!D3="*"),SUMIFS(Data!$E:$E,Data!$D:$D,'Sample Report'!$B8,Data!$B:$B,'Sample Report'!D$7,Data!$F:$F,'Sample Report'!$C$2),SUMIFS(Data!$E:$E,Data!$D:$D,'Sample Report'!$B8,Data!$B:$B,'Sample Report'!D$7,Data!$C:$C,'Sample Report'!$C$3,Data!$F:$F,'Sample Report'!$C$2))))</f>
        <v>0</v>
      </c>
      <c r="E8" s="8">
        <f>IF(AND($C$2="*",$C$3="*"),SUMIFS(Data!$E:$E,Data!$D:$D,'Sample Report'!$B8,Data!$B:$B,'Sample Report'!E$7),IF(AND('Sample Report'!$C$2="*",'Sample Report'!$C$3&lt;&gt;"*"),SUMIFS(Data!$E:$E,Data!$D:$D,'Sample Report'!$B8,Data!$B:$B,'Sample Report'!E$7,Data!$C:$C,'Sample Report'!$C$3),IF(AND('Sample Report'!$C$2&lt;&gt;"*",'Sample Report'!E3="*"),SUMIFS(Data!$E:$E,Data!$D:$D,'Sample Report'!$B8,Data!$B:$B,'Sample Report'!E$7,Data!$F:$F,'Sample Report'!$C$2),SUMIFS(Data!$E:$E,Data!$D:$D,'Sample Report'!$B8,Data!$B:$B,'Sample Report'!E$7,Data!$C:$C,'Sample Report'!$C$3,Data!$F:$F,'Sample Report'!$C$2))))</f>
        <v>0</v>
      </c>
    </row>
    <row r="9" spans="1:5" x14ac:dyDescent="0.3">
      <c r="A9" s="29"/>
      <c r="B9" s="5" t="s">
        <v>209</v>
      </c>
      <c r="C9" s="8">
        <f>IF(AND($C$2="*",$C$3="*"),SUMIFS(Data!$E:$E,Data!$D:$D,'Sample Report'!$B9,Data!$B:$B,'Sample Report'!C$7),IF(AND('Sample Report'!$C$2="*",'Sample Report'!$C$3&lt;&gt;"*"),SUMIFS(Data!$E:$E,Data!$D:$D,'Sample Report'!$B9,Data!$B:$B,'Sample Report'!C$7,Data!$C:$C,'Sample Report'!$C$3),IF(AND('Sample Report'!$C$2&lt;&gt;"*",'Sample Report'!C4="*"),SUMIFS(Data!$E:$E,Data!$D:$D,'Sample Report'!$B9,Data!$B:$B,'Sample Report'!C$7,Data!$F:$F,'Sample Report'!$C$2),SUMIFS(Data!$E:$E,Data!$D:$D,'Sample Report'!$B9,Data!$B:$B,'Sample Report'!C$7,Data!$C:$C,'Sample Report'!$C$3,Data!$F:$F,'Sample Report'!$C$2))))</f>
        <v>17012.685999999998</v>
      </c>
      <c r="D9" s="8">
        <f>IF(AND($C$2="*",$C$3="*"),SUMIFS(Data!$E:$E,Data!$D:$D,'Sample Report'!$B9,Data!$B:$B,'Sample Report'!D$7),IF(AND('Sample Report'!$C$2="*",'Sample Report'!$C$3&lt;&gt;"*"),SUMIFS(Data!$E:$E,Data!$D:$D,'Sample Report'!$B9,Data!$B:$B,'Sample Report'!D$7,Data!$C:$C,'Sample Report'!$C$3),IF(AND('Sample Report'!$C$2&lt;&gt;"*",'Sample Report'!D4="*"),SUMIFS(Data!$E:$E,Data!$D:$D,'Sample Report'!$B9,Data!$B:$B,'Sample Report'!D$7,Data!$F:$F,'Sample Report'!$C$2),SUMIFS(Data!$E:$E,Data!$D:$D,'Sample Report'!$B9,Data!$B:$B,'Sample Report'!D$7,Data!$C:$C,'Sample Report'!$C$3,Data!$F:$F,'Sample Report'!$C$2))))</f>
        <v>0</v>
      </c>
      <c r="E9" s="8">
        <f>IF(AND($C$2="*",$C$3="*"),SUMIFS(Data!$E:$E,Data!$D:$D,'Sample Report'!$B9,Data!$B:$B,'Sample Report'!E$7),IF(AND('Sample Report'!$C$2="*",'Sample Report'!$C$3&lt;&gt;"*"),SUMIFS(Data!$E:$E,Data!$D:$D,'Sample Report'!$B9,Data!$B:$B,'Sample Report'!E$7,Data!$C:$C,'Sample Report'!$C$3),IF(AND('Sample Report'!$C$2&lt;&gt;"*",'Sample Report'!E4="*"),SUMIFS(Data!$E:$E,Data!$D:$D,'Sample Report'!$B9,Data!$B:$B,'Sample Report'!E$7,Data!$F:$F,'Sample Report'!$C$2),SUMIFS(Data!$E:$E,Data!$D:$D,'Sample Report'!$B9,Data!$B:$B,'Sample Report'!E$7,Data!$C:$C,'Sample Report'!$C$3,Data!$F:$F,'Sample Report'!$C$2))))</f>
        <v>2757.7799999999997</v>
      </c>
    </row>
    <row r="10" spans="1:5" x14ac:dyDescent="0.3">
      <c r="A10" s="29"/>
      <c r="B10" s="5" t="s">
        <v>210</v>
      </c>
      <c r="C10" s="8">
        <f>IF(AND($C$2="*",$C$3="*"),SUMIFS(Data!$E:$E,Data!$D:$D,'Sample Report'!$B10,Data!$B:$B,'Sample Report'!C$7),IF(AND('Sample Report'!$C$2="*",'Sample Report'!$C$3&lt;&gt;"*"),SUMIFS(Data!$E:$E,Data!$D:$D,'Sample Report'!$B10,Data!$B:$B,'Sample Report'!C$7,Data!$C:$C,'Sample Report'!$C$3),IF(AND('Sample Report'!$C$2&lt;&gt;"*",'Sample Report'!C5="*"),SUMIFS(Data!$E:$E,Data!$D:$D,'Sample Report'!$B10,Data!$B:$B,'Sample Report'!C$7,Data!$F:$F,'Sample Report'!$C$2),SUMIFS(Data!$E:$E,Data!$D:$D,'Sample Report'!$B10,Data!$B:$B,'Sample Report'!C$7,Data!$C:$C,'Sample Report'!$C$3,Data!$F:$F,'Sample Report'!$C$2))))</f>
        <v>6479.3760000000011</v>
      </c>
      <c r="D10" s="8">
        <f>IF(AND($C$2="*",$C$3="*"),SUMIFS(Data!$E:$E,Data!$D:$D,'Sample Report'!$B10,Data!$B:$B,'Sample Report'!D$7),IF(AND('Sample Report'!$C$2="*",'Sample Report'!$C$3&lt;&gt;"*"),SUMIFS(Data!$E:$E,Data!$D:$D,'Sample Report'!$B10,Data!$B:$B,'Sample Report'!D$7,Data!$C:$C,'Sample Report'!$C$3),IF(AND('Sample Report'!$C$2&lt;&gt;"*",'Sample Report'!D5="*"),SUMIFS(Data!$E:$E,Data!$D:$D,'Sample Report'!$B10,Data!$B:$B,'Sample Report'!D$7,Data!$F:$F,'Sample Report'!$C$2),SUMIFS(Data!$E:$E,Data!$D:$D,'Sample Report'!$B10,Data!$B:$B,'Sample Report'!D$7,Data!$C:$C,'Sample Report'!$C$3,Data!$F:$F,'Sample Report'!$C$2))))</f>
        <v>0</v>
      </c>
      <c r="E10" s="8">
        <f>IF(AND($C$2="*",$C$3="*"),SUMIFS(Data!$E:$E,Data!$D:$D,'Sample Report'!$B10,Data!$B:$B,'Sample Report'!E$7),IF(AND('Sample Report'!$C$2="*",'Sample Report'!$C$3&lt;&gt;"*"),SUMIFS(Data!$E:$E,Data!$D:$D,'Sample Report'!$B10,Data!$B:$B,'Sample Report'!E$7,Data!$C:$C,'Sample Report'!$C$3),IF(AND('Sample Report'!$C$2&lt;&gt;"*",'Sample Report'!E5="*"),SUMIFS(Data!$E:$E,Data!$D:$D,'Sample Report'!$B10,Data!$B:$B,'Sample Report'!E$7,Data!$F:$F,'Sample Report'!$C$2),SUMIFS(Data!$E:$E,Data!$D:$D,'Sample Report'!$B10,Data!$B:$B,'Sample Report'!E$7,Data!$C:$C,'Sample Report'!$C$3,Data!$F:$F,'Sample Report'!$C$2))))</f>
        <v>8643.8420000000006</v>
      </c>
    </row>
    <row r="11" spans="1:5" x14ac:dyDescent="0.3">
      <c r="A11" s="29"/>
      <c r="B11" s="5" t="s">
        <v>211</v>
      </c>
      <c r="C11" s="8">
        <f>IF(AND($C$2="*",$C$3="*"),SUMIFS(Data!$E:$E,Data!$D:$D,'Sample Report'!$B11,Data!$B:$B,'Sample Report'!C$7),IF(AND('Sample Report'!$C$2="*",'Sample Report'!$C$3&lt;&gt;"*"),SUMIFS(Data!$E:$E,Data!$D:$D,'Sample Report'!$B11,Data!$B:$B,'Sample Report'!C$7,Data!$C:$C,'Sample Report'!$C$3),IF(AND('Sample Report'!$C$2&lt;&gt;"*",'Sample Report'!C6="*"),SUMIFS(Data!$E:$E,Data!$D:$D,'Sample Report'!$B11,Data!$B:$B,'Sample Report'!C$7,Data!$F:$F,'Sample Report'!$C$2),SUMIFS(Data!$E:$E,Data!$D:$D,'Sample Report'!$B11,Data!$B:$B,'Sample Report'!C$7,Data!$C:$C,'Sample Report'!$C$3,Data!$F:$F,'Sample Report'!$C$2))))</f>
        <v>4141.0200000000004</v>
      </c>
      <c r="D11" s="8">
        <f>IF(AND($C$2="*",$C$3="*"),SUMIFS(Data!$E:$E,Data!$D:$D,'Sample Report'!$B11,Data!$B:$B,'Sample Report'!D$7),IF(AND('Sample Report'!$C$2="*",'Sample Report'!$C$3&lt;&gt;"*"),SUMIFS(Data!$E:$E,Data!$D:$D,'Sample Report'!$B11,Data!$B:$B,'Sample Report'!D$7,Data!$C:$C,'Sample Report'!$C$3),IF(AND('Sample Report'!$C$2&lt;&gt;"*",'Sample Report'!D6="*"),SUMIFS(Data!$E:$E,Data!$D:$D,'Sample Report'!$B11,Data!$B:$B,'Sample Report'!D$7,Data!$F:$F,'Sample Report'!$C$2),SUMIFS(Data!$E:$E,Data!$D:$D,'Sample Report'!$B11,Data!$B:$B,'Sample Report'!D$7,Data!$C:$C,'Sample Report'!$C$3,Data!$F:$F,'Sample Report'!$C$2))))</f>
        <v>5399.91</v>
      </c>
      <c r="E11" s="8">
        <f>IF(AND($C$2="*",$C$3="*"),SUMIFS(Data!$E:$E,Data!$D:$D,'Sample Report'!$B11,Data!$B:$B,'Sample Report'!E$7),IF(AND('Sample Report'!$C$2="*",'Sample Report'!$C$3&lt;&gt;"*"),SUMIFS(Data!$E:$E,Data!$D:$D,'Sample Report'!$B11,Data!$B:$B,'Sample Report'!E$7,Data!$C:$C,'Sample Report'!$C$3),IF(AND('Sample Report'!$C$2&lt;&gt;"*",'Sample Report'!E6="*"),SUMIFS(Data!$E:$E,Data!$D:$D,'Sample Report'!$B11,Data!$B:$B,'Sample Report'!E$7,Data!$F:$F,'Sample Report'!$C$2),SUMIFS(Data!$E:$E,Data!$D:$D,'Sample Report'!$B11,Data!$B:$B,'Sample Report'!E$7,Data!$C:$C,'Sample Report'!$C$3,Data!$F:$F,'Sample Report'!$C$2))))</f>
        <v>0</v>
      </c>
    </row>
    <row r="12" spans="1:5" x14ac:dyDescent="0.3">
      <c r="A12" s="29"/>
      <c r="B12" s="5" t="s">
        <v>212</v>
      </c>
      <c r="C12" s="8">
        <f>IF(AND($C$2="*",$C$3="*"),SUMIFS(Data!$E:$E,Data!$D:$D,'Sample Report'!$B12,Data!$B:$B,'Sample Report'!C$7),IF(AND('Sample Report'!$C$2="*",'Sample Report'!$C$3&lt;&gt;"*"),SUMIFS(Data!$E:$E,Data!$D:$D,'Sample Report'!$B12,Data!$B:$B,'Sample Report'!C$7,Data!$C:$C,'Sample Report'!$C$3),IF(AND('Sample Report'!$C$2&lt;&gt;"*",'Sample Report'!C7="*"),SUMIFS(Data!$E:$E,Data!$D:$D,'Sample Report'!$B12,Data!$B:$B,'Sample Report'!C$7,Data!$F:$F,'Sample Report'!$C$2),SUMIFS(Data!$E:$E,Data!$D:$D,'Sample Report'!$B12,Data!$B:$B,'Sample Report'!C$7,Data!$C:$C,'Sample Report'!$C$3,Data!$F:$F,'Sample Report'!$C$2))))</f>
        <v>2673.36</v>
      </c>
      <c r="D12" s="8">
        <f>IF(AND($C$2="*",$C$3="*"),SUMIFS(Data!$E:$E,Data!$D:$D,'Sample Report'!$B12,Data!$B:$B,'Sample Report'!D$7),IF(AND('Sample Report'!$C$2="*",'Sample Report'!$C$3&lt;&gt;"*"),SUMIFS(Data!$E:$E,Data!$D:$D,'Sample Report'!$B12,Data!$B:$B,'Sample Report'!D$7,Data!$C:$C,'Sample Report'!$C$3),IF(AND('Sample Report'!$C$2&lt;&gt;"*",'Sample Report'!D7="*"),SUMIFS(Data!$E:$E,Data!$D:$D,'Sample Report'!$B12,Data!$B:$B,'Sample Report'!D$7,Data!$F:$F,'Sample Report'!$C$2),SUMIFS(Data!$E:$E,Data!$D:$D,'Sample Report'!$B12,Data!$B:$B,'Sample Report'!D$7,Data!$C:$C,'Sample Report'!$C$3,Data!$F:$F,'Sample Report'!$C$2))))</f>
        <v>6544.2375999999995</v>
      </c>
      <c r="E12" s="8">
        <f>IF(AND($C$2="*",$C$3="*"),SUMIFS(Data!$E:$E,Data!$D:$D,'Sample Report'!$B12,Data!$B:$B,'Sample Report'!E$7),IF(AND('Sample Report'!$C$2="*",'Sample Report'!$C$3&lt;&gt;"*"),SUMIFS(Data!$E:$E,Data!$D:$D,'Sample Report'!$B12,Data!$B:$B,'Sample Report'!E$7,Data!$C:$C,'Sample Report'!$C$3),IF(AND('Sample Report'!$C$2&lt;&gt;"*",'Sample Report'!E7="*"),SUMIFS(Data!$E:$E,Data!$D:$D,'Sample Report'!$B12,Data!$B:$B,'Sample Report'!E$7,Data!$F:$F,'Sample Report'!$C$2),SUMIFS(Data!$E:$E,Data!$D:$D,'Sample Report'!$B12,Data!$B:$B,'Sample Report'!E$7,Data!$C:$C,'Sample Report'!$C$3,Data!$F:$F,'Sample Report'!$C$2))))</f>
        <v>0</v>
      </c>
    </row>
    <row r="13" spans="1:5" x14ac:dyDescent="0.3">
      <c r="A13" s="29"/>
      <c r="B13" s="5" t="s">
        <v>213</v>
      </c>
      <c r="C13" s="8">
        <f>IF(AND($C$2="*",$C$3="*"),SUMIFS(Data!$E:$E,Data!$D:$D,'Sample Report'!$B13,Data!$B:$B,'Sample Report'!C$7),IF(AND('Sample Report'!$C$2="*",'Sample Report'!$C$3&lt;&gt;"*"),SUMIFS(Data!$E:$E,Data!$D:$D,'Sample Report'!$B13,Data!$B:$B,'Sample Report'!C$7,Data!$C:$C,'Sample Report'!$C$3),IF(AND('Sample Report'!$C$2&lt;&gt;"*",'Sample Report'!C8="*"),SUMIFS(Data!$E:$E,Data!$D:$D,'Sample Report'!$B13,Data!$B:$B,'Sample Report'!C$7,Data!$F:$F,'Sample Report'!$C$2),SUMIFS(Data!$E:$E,Data!$D:$D,'Sample Report'!$B13,Data!$B:$B,'Sample Report'!C$7,Data!$C:$C,'Sample Report'!$C$3,Data!$F:$F,'Sample Report'!$C$2))))</f>
        <v>5443.96</v>
      </c>
      <c r="D13" s="8">
        <f>IF(AND($C$2="*",$C$3="*"),SUMIFS(Data!$E:$E,Data!$D:$D,'Sample Report'!$B13,Data!$B:$B,'Sample Report'!D$7),IF(AND('Sample Report'!$C$2="*",'Sample Report'!$C$3&lt;&gt;"*"),SUMIFS(Data!$E:$E,Data!$D:$D,'Sample Report'!$B13,Data!$B:$B,'Sample Report'!D$7,Data!$C:$C,'Sample Report'!$C$3),IF(AND('Sample Report'!$C$2&lt;&gt;"*",'Sample Report'!D8="*"),SUMIFS(Data!$E:$E,Data!$D:$D,'Sample Report'!$B13,Data!$B:$B,'Sample Report'!D$7,Data!$F:$F,'Sample Report'!$C$2),SUMIFS(Data!$E:$E,Data!$D:$D,'Sample Report'!$B13,Data!$B:$B,'Sample Report'!D$7,Data!$C:$C,'Sample Report'!$C$3,Data!$F:$F,'Sample Report'!$C$2))))</f>
        <v>0</v>
      </c>
      <c r="E13" s="8">
        <f>IF(AND($C$2="*",$C$3="*"),SUMIFS(Data!$E:$E,Data!$D:$D,'Sample Report'!$B13,Data!$B:$B,'Sample Report'!E$7),IF(AND('Sample Report'!$C$2="*",'Sample Report'!$C$3&lt;&gt;"*"),SUMIFS(Data!$E:$E,Data!$D:$D,'Sample Report'!$B13,Data!$B:$B,'Sample Report'!E$7,Data!$C:$C,'Sample Report'!$C$3),IF(AND('Sample Report'!$C$2&lt;&gt;"*",'Sample Report'!E8="*"),SUMIFS(Data!$E:$E,Data!$D:$D,'Sample Report'!$B13,Data!$B:$B,'Sample Report'!E$7,Data!$F:$F,'Sample Report'!$C$2),SUMIFS(Data!$E:$E,Data!$D:$D,'Sample Report'!$B13,Data!$B:$B,'Sample Report'!E$7,Data!$C:$C,'Sample Report'!$C$3,Data!$F:$F,'Sample Report'!$C$2))))</f>
        <v>0</v>
      </c>
    </row>
    <row r="14" spans="1:5" x14ac:dyDescent="0.3">
      <c r="A14" s="29"/>
      <c r="B14" s="5" t="s">
        <v>214</v>
      </c>
      <c r="C14" s="8">
        <f>IF(AND($C$2="*",$C$3="*"),SUMIFS(Data!$E:$E,Data!$D:$D,'Sample Report'!$B14,Data!$B:$B,'Sample Report'!C$7),IF(AND('Sample Report'!$C$2="*",'Sample Report'!$C$3&lt;&gt;"*"),SUMIFS(Data!$E:$E,Data!$D:$D,'Sample Report'!$B14,Data!$B:$B,'Sample Report'!C$7,Data!$C:$C,'Sample Report'!$C$3),IF(AND('Sample Report'!$C$2&lt;&gt;"*",'Sample Report'!C9="*"),SUMIFS(Data!$E:$E,Data!$D:$D,'Sample Report'!$B14,Data!$B:$B,'Sample Report'!C$7,Data!$F:$F,'Sample Report'!$C$2),SUMIFS(Data!$E:$E,Data!$D:$D,'Sample Report'!$B14,Data!$B:$B,'Sample Report'!C$7,Data!$C:$C,'Sample Report'!$C$3,Data!$F:$F,'Sample Report'!$C$2))))</f>
        <v>0</v>
      </c>
      <c r="D14" s="8">
        <f>IF(AND($C$2="*",$C$3="*"),SUMIFS(Data!$E:$E,Data!$D:$D,'Sample Report'!$B14,Data!$B:$B,'Sample Report'!D$7),IF(AND('Sample Report'!$C$2="*",'Sample Report'!$C$3&lt;&gt;"*"),SUMIFS(Data!$E:$E,Data!$D:$D,'Sample Report'!$B14,Data!$B:$B,'Sample Report'!D$7,Data!$C:$C,'Sample Report'!$C$3),IF(AND('Sample Report'!$C$2&lt;&gt;"*",'Sample Report'!D9="*"),SUMIFS(Data!$E:$E,Data!$D:$D,'Sample Report'!$B14,Data!$B:$B,'Sample Report'!D$7,Data!$F:$F,'Sample Report'!$C$2),SUMIFS(Data!$E:$E,Data!$D:$D,'Sample Report'!$B14,Data!$B:$B,'Sample Report'!D$7,Data!$C:$C,'Sample Report'!$C$3,Data!$F:$F,'Sample Report'!$C$2))))</f>
        <v>0</v>
      </c>
      <c r="E14" s="8">
        <f>IF(AND($C$2="*",$C$3="*"),SUMIFS(Data!$E:$E,Data!$D:$D,'Sample Report'!$B14,Data!$B:$B,'Sample Report'!E$7),IF(AND('Sample Report'!$C$2="*",'Sample Report'!$C$3&lt;&gt;"*"),SUMIFS(Data!$E:$E,Data!$D:$D,'Sample Report'!$B14,Data!$B:$B,'Sample Report'!E$7,Data!$C:$C,'Sample Report'!$C$3),IF(AND('Sample Report'!$C$2&lt;&gt;"*",'Sample Report'!E9="*"),SUMIFS(Data!$E:$E,Data!$D:$D,'Sample Report'!$B14,Data!$B:$B,'Sample Report'!E$7,Data!$F:$F,'Sample Report'!$C$2),SUMIFS(Data!$E:$E,Data!$D:$D,'Sample Report'!$B14,Data!$B:$B,'Sample Report'!E$7,Data!$C:$C,'Sample Report'!$C$3,Data!$F:$F,'Sample Report'!$C$2))))</f>
        <v>0</v>
      </c>
    </row>
    <row r="15" spans="1:5" x14ac:dyDescent="0.3">
      <c r="A15" s="29"/>
      <c r="B15" s="5" t="s">
        <v>215</v>
      </c>
      <c r="C15" s="8">
        <f>IF(AND($C$2="*",$C$3="*"),SUMIFS(Data!$E:$E,Data!$D:$D,'Sample Report'!$B15,Data!$B:$B,'Sample Report'!C$7),IF(AND('Sample Report'!$C$2="*",'Sample Report'!$C$3&lt;&gt;"*"),SUMIFS(Data!$E:$E,Data!$D:$D,'Sample Report'!$B15,Data!$B:$B,'Sample Report'!C$7,Data!$C:$C,'Sample Report'!$C$3),IF(AND('Sample Report'!$C$2&lt;&gt;"*",'Sample Report'!C10="*"),SUMIFS(Data!$E:$E,Data!$D:$D,'Sample Report'!$B15,Data!$B:$B,'Sample Report'!C$7,Data!$F:$F,'Sample Report'!$C$2),SUMIFS(Data!$E:$E,Data!$D:$D,'Sample Report'!$B15,Data!$B:$B,'Sample Report'!C$7,Data!$C:$C,'Sample Report'!$C$3,Data!$F:$F,'Sample Report'!$C$2))))</f>
        <v>11170.89</v>
      </c>
      <c r="D15" s="8">
        <f>IF(AND($C$2="*",$C$3="*"),SUMIFS(Data!$E:$E,Data!$D:$D,'Sample Report'!$B15,Data!$B:$B,'Sample Report'!D$7),IF(AND('Sample Report'!$C$2="*",'Sample Report'!$C$3&lt;&gt;"*"),SUMIFS(Data!$E:$E,Data!$D:$D,'Sample Report'!$B15,Data!$B:$B,'Sample Report'!D$7,Data!$C:$C,'Sample Report'!$C$3),IF(AND('Sample Report'!$C$2&lt;&gt;"*",'Sample Report'!D10="*"),SUMIFS(Data!$E:$E,Data!$D:$D,'Sample Report'!$B15,Data!$B:$B,'Sample Report'!D$7,Data!$F:$F,'Sample Report'!$C$2),SUMIFS(Data!$E:$E,Data!$D:$D,'Sample Report'!$B15,Data!$B:$B,'Sample Report'!D$7,Data!$C:$C,'Sample Report'!$C$3,Data!$F:$F,'Sample Report'!$C$2))))</f>
        <v>0</v>
      </c>
      <c r="E15" s="8">
        <f>IF(AND($C$2="*",$C$3="*"),SUMIFS(Data!$E:$E,Data!$D:$D,'Sample Report'!$B15,Data!$B:$B,'Sample Report'!E$7),IF(AND('Sample Report'!$C$2="*",'Sample Report'!$C$3&lt;&gt;"*"),SUMIFS(Data!$E:$E,Data!$D:$D,'Sample Report'!$B15,Data!$B:$B,'Sample Report'!E$7,Data!$C:$C,'Sample Report'!$C$3),IF(AND('Sample Report'!$C$2&lt;&gt;"*",'Sample Report'!E10="*"),SUMIFS(Data!$E:$E,Data!$D:$D,'Sample Report'!$B15,Data!$B:$B,'Sample Report'!E$7,Data!$F:$F,'Sample Report'!$C$2),SUMIFS(Data!$E:$E,Data!$D:$D,'Sample Report'!$B15,Data!$B:$B,'Sample Report'!E$7,Data!$C:$C,'Sample Report'!$C$3,Data!$F:$F,'Sample Report'!$C$2))))</f>
        <v>5510.99</v>
      </c>
    </row>
    <row r="16" spans="1:5" x14ac:dyDescent="0.3">
      <c r="A16" s="29"/>
      <c r="B16" s="5" t="s">
        <v>216</v>
      </c>
      <c r="C16" s="8">
        <f>IF(AND($C$2="*",$C$3="*"),SUMIFS(Data!$E:$E,Data!$D:$D,'Sample Report'!$B16,Data!$B:$B,'Sample Report'!C$7),IF(AND('Sample Report'!$C$2="*",'Sample Report'!$C$3&lt;&gt;"*"),SUMIFS(Data!$E:$E,Data!$D:$D,'Sample Report'!$B16,Data!$B:$B,'Sample Report'!C$7,Data!$C:$C,'Sample Report'!$C$3),IF(AND('Sample Report'!$C$2&lt;&gt;"*",'Sample Report'!C11="*"),SUMIFS(Data!$E:$E,Data!$D:$D,'Sample Report'!$B16,Data!$B:$B,'Sample Report'!C$7,Data!$F:$F,'Sample Report'!$C$2),SUMIFS(Data!$E:$E,Data!$D:$D,'Sample Report'!$B16,Data!$B:$B,'Sample Report'!C$7,Data!$C:$C,'Sample Report'!$C$3,Data!$F:$F,'Sample Report'!$C$2))))</f>
        <v>0</v>
      </c>
      <c r="D16" s="8">
        <f>IF(AND($C$2="*",$C$3="*"),SUMIFS(Data!$E:$E,Data!$D:$D,'Sample Report'!$B16,Data!$B:$B,'Sample Report'!D$7),IF(AND('Sample Report'!$C$2="*",'Sample Report'!$C$3&lt;&gt;"*"),SUMIFS(Data!$E:$E,Data!$D:$D,'Sample Report'!$B16,Data!$B:$B,'Sample Report'!D$7,Data!$C:$C,'Sample Report'!$C$3),IF(AND('Sample Report'!$C$2&lt;&gt;"*",'Sample Report'!D11="*"),SUMIFS(Data!$E:$E,Data!$D:$D,'Sample Report'!$B16,Data!$B:$B,'Sample Report'!D$7,Data!$F:$F,'Sample Report'!$C$2),SUMIFS(Data!$E:$E,Data!$D:$D,'Sample Report'!$B16,Data!$B:$B,'Sample Report'!D$7,Data!$C:$C,'Sample Report'!$C$3,Data!$F:$F,'Sample Report'!$C$2))))</f>
        <v>7999.98</v>
      </c>
      <c r="E16" s="8">
        <f>IF(AND($C$2="*",$C$3="*"),SUMIFS(Data!$E:$E,Data!$D:$D,'Sample Report'!$B16,Data!$B:$B,'Sample Report'!E$7),IF(AND('Sample Report'!$C$2="*",'Sample Report'!$C$3&lt;&gt;"*"),SUMIFS(Data!$E:$E,Data!$D:$D,'Sample Report'!$B16,Data!$B:$B,'Sample Report'!E$7,Data!$C:$C,'Sample Report'!$C$3),IF(AND('Sample Report'!$C$2&lt;&gt;"*",'Sample Report'!E11="*"),SUMIFS(Data!$E:$E,Data!$D:$D,'Sample Report'!$B16,Data!$B:$B,'Sample Report'!E$7,Data!$F:$F,'Sample Report'!$C$2),SUMIFS(Data!$E:$E,Data!$D:$D,'Sample Report'!$B16,Data!$B:$B,'Sample Report'!E$7,Data!$C:$C,'Sample Report'!$C$3,Data!$F:$F,'Sample Report'!$C$2))))</f>
        <v>0</v>
      </c>
    </row>
    <row r="17" spans="1:5" x14ac:dyDescent="0.3">
      <c r="A17" s="29"/>
      <c r="B17" s="5" t="s">
        <v>217</v>
      </c>
      <c r="C17" s="8">
        <f>IF(AND($C$2="*",$C$3="*"),SUMIFS(Data!$E:$E,Data!$D:$D,'Sample Report'!$B17,Data!$B:$B,'Sample Report'!C$7),IF(AND('Sample Report'!$C$2="*",'Sample Report'!$C$3&lt;&gt;"*"),SUMIFS(Data!$E:$E,Data!$D:$D,'Sample Report'!$B17,Data!$B:$B,'Sample Report'!C$7,Data!$C:$C,'Sample Report'!$C$3),IF(AND('Sample Report'!$C$2&lt;&gt;"*",'Sample Report'!C12="*"),SUMIFS(Data!$E:$E,Data!$D:$D,'Sample Report'!$B17,Data!$B:$B,'Sample Report'!C$7,Data!$F:$F,'Sample Report'!$C$2),SUMIFS(Data!$E:$E,Data!$D:$D,'Sample Report'!$B17,Data!$B:$B,'Sample Report'!C$7,Data!$C:$C,'Sample Report'!$C$3,Data!$F:$F,'Sample Report'!$C$2))))</f>
        <v>8161.4015999999992</v>
      </c>
      <c r="D17" s="8">
        <f>IF(AND($C$2="*",$C$3="*"),SUMIFS(Data!$E:$E,Data!$D:$D,'Sample Report'!$B17,Data!$B:$B,'Sample Report'!D$7),IF(AND('Sample Report'!$C$2="*",'Sample Report'!$C$3&lt;&gt;"*"),SUMIFS(Data!$E:$E,Data!$D:$D,'Sample Report'!$B17,Data!$B:$B,'Sample Report'!D$7,Data!$C:$C,'Sample Report'!$C$3),IF(AND('Sample Report'!$C$2&lt;&gt;"*",'Sample Report'!D12="*"),SUMIFS(Data!$E:$E,Data!$D:$D,'Sample Report'!$B17,Data!$B:$B,'Sample Report'!D$7,Data!$F:$F,'Sample Report'!$C$2),SUMIFS(Data!$E:$E,Data!$D:$D,'Sample Report'!$B17,Data!$B:$B,'Sample Report'!D$7,Data!$C:$C,'Sample Report'!$C$3,Data!$F:$F,'Sample Report'!$C$2))))</f>
        <v>2291.8140000000003</v>
      </c>
      <c r="E17" s="8">
        <f>IF(AND($C$2="*",$C$3="*"),SUMIFS(Data!$E:$E,Data!$D:$D,'Sample Report'!$B17,Data!$B:$B,'Sample Report'!E$7),IF(AND('Sample Report'!$C$2="*",'Sample Report'!$C$3&lt;&gt;"*"),SUMIFS(Data!$E:$E,Data!$D:$D,'Sample Report'!$B17,Data!$B:$B,'Sample Report'!E$7,Data!$C:$C,'Sample Report'!$C$3),IF(AND('Sample Report'!$C$2&lt;&gt;"*",'Sample Report'!E12="*"),SUMIFS(Data!$E:$E,Data!$D:$D,'Sample Report'!$B17,Data!$B:$B,'Sample Report'!E$7,Data!$F:$F,'Sample Report'!$C$2),SUMIFS(Data!$E:$E,Data!$D:$D,'Sample Report'!$B17,Data!$B:$B,'Sample Report'!E$7,Data!$C:$C,'Sample Report'!$C$3,Data!$F:$F,'Sample Report'!$C$2))))</f>
        <v>3278.5847999999996</v>
      </c>
    </row>
    <row r="18" spans="1:5" x14ac:dyDescent="0.3">
      <c r="A18" s="29"/>
      <c r="B18" s="5" t="s">
        <v>218</v>
      </c>
      <c r="C18" s="8">
        <f>IF(AND($C$2="*",$C$3="*"),SUMIFS(Data!$E:$E,Data!$D:$D,'Sample Report'!$B18,Data!$B:$B,'Sample Report'!C$7),IF(AND('Sample Report'!$C$2="*",'Sample Report'!$C$3&lt;&gt;"*"),SUMIFS(Data!$E:$E,Data!$D:$D,'Sample Report'!$B18,Data!$B:$B,'Sample Report'!C$7,Data!$C:$C,'Sample Report'!$C$3),IF(AND('Sample Report'!$C$2&lt;&gt;"*",'Sample Report'!C13="*"),SUMIFS(Data!$E:$E,Data!$D:$D,'Sample Report'!$B18,Data!$B:$B,'Sample Report'!C$7,Data!$F:$F,'Sample Report'!$C$2),SUMIFS(Data!$E:$E,Data!$D:$D,'Sample Report'!$B18,Data!$B:$B,'Sample Report'!C$7,Data!$C:$C,'Sample Report'!$C$3,Data!$F:$F,'Sample Report'!$C$2))))</f>
        <v>0</v>
      </c>
      <c r="D18" s="8">
        <f>IF(AND($C$2="*",$C$3="*"),SUMIFS(Data!$E:$E,Data!$D:$D,'Sample Report'!$B18,Data!$B:$B,'Sample Report'!D$7),IF(AND('Sample Report'!$C$2="*",'Sample Report'!$C$3&lt;&gt;"*"),SUMIFS(Data!$E:$E,Data!$D:$D,'Sample Report'!$B18,Data!$B:$B,'Sample Report'!D$7,Data!$C:$C,'Sample Report'!$C$3),IF(AND('Sample Report'!$C$2&lt;&gt;"*",'Sample Report'!D13="*"),SUMIFS(Data!$E:$E,Data!$D:$D,'Sample Report'!$B18,Data!$B:$B,'Sample Report'!D$7,Data!$F:$F,'Sample Report'!$C$2),SUMIFS(Data!$E:$E,Data!$D:$D,'Sample Report'!$B18,Data!$B:$B,'Sample Report'!D$7,Data!$C:$C,'Sample Report'!$C$3,Data!$F:$F,'Sample Report'!$C$2))))</f>
        <v>0</v>
      </c>
      <c r="E18" s="8">
        <f>IF(AND($C$2="*",$C$3="*"),SUMIFS(Data!$E:$E,Data!$D:$D,'Sample Report'!$B18,Data!$B:$B,'Sample Report'!E$7),IF(AND('Sample Report'!$C$2="*",'Sample Report'!$C$3&lt;&gt;"*"),SUMIFS(Data!$E:$E,Data!$D:$D,'Sample Report'!$B18,Data!$B:$B,'Sample Report'!E$7,Data!$C:$C,'Sample Report'!$C$3),IF(AND('Sample Report'!$C$2&lt;&gt;"*",'Sample Report'!E13="*"),SUMIFS(Data!$E:$E,Data!$D:$D,'Sample Report'!$B18,Data!$B:$B,'Sample Report'!E$7,Data!$F:$F,'Sample Report'!$C$2),SUMIFS(Data!$E:$E,Data!$D:$D,'Sample Report'!$B18,Data!$B:$B,'Sample Report'!E$7,Data!$C:$C,'Sample Report'!$C$3,Data!$F:$F,'Sample Report'!$C$2))))</f>
        <v>0</v>
      </c>
    </row>
  </sheetData>
  <sheetProtection algorithmName="SHA-512" hashValue="T7HPAJAq9jrhOY++gjghnuaD93v5NvfMBRcROJHQEXboEbByeuJM/hbtjeaJHrJ1bXB8Q8vbwyI2wqLQn7wYEg==" saltValue="vJdn3XgEKvkYfxwKsx+45g==" spinCount="100000" sheet="1" objects="1" scenarios="1"/>
  <mergeCells count="2">
    <mergeCell ref="C6:E6"/>
    <mergeCell ref="A8:A18"/>
  </mergeCells>
  <conditionalFormatting sqref="C8:E18">
    <cfRule type="cellIs" dxfId="5" priority="1" operator="lessThan">
      <formula>15000</formula>
    </cfRule>
    <cfRule type="cellIs" dxfId="4" priority="2" operator="between">
      <formula>15000</formula>
      <formula>20000</formula>
    </cfRule>
    <cfRule type="cellIs" dxfId="3" priority="3" operator="greaterThan">
      <formula>20000</formula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639AB5-AF11-4FFC-9D43-3A7E193529D0}">
          <x14:formula1>
            <xm:f>List!$D$2:$D$14</xm:f>
          </x14:formula1>
          <xm:sqref>C3</xm:sqref>
        </x14:dataValidation>
        <x14:dataValidation type="list" allowBlank="1" showInputMessage="1" showErrorMessage="1" xr:uid="{18396DCC-26B8-406E-BA54-5F78D1BD73E6}">
          <x14:formula1>
            <xm:f>List!$A$2:$A$9</xm:f>
          </x14:formula1>
          <xm:sqref>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A309-C71D-4037-A34B-941226D34E60}">
  <sheetPr>
    <tabColor rgb="FFFFFF00"/>
  </sheetPr>
  <dimension ref="A1:F200"/>
  <sheetViews>
    <sheetView topLeftCell="A2" workbookViewId="0">
      <selection activeCell="G4" sqref="G4"/>
    </sheetView>
  </sheetViews>
  <sheetFormatPr defaultRowHeight="14.4" x14ac:dyDescent="0.3"/>
  <cols>
    <col min="1" max="1" width="15.109375" bestFit="1" customWidth="1"/>
    <col min="2" max="2" width="11.21875" bestFit="1" customWidth="1"/>
    <col min="3" max="3" width="12.21875" bestFit="1" customWidth="1"/>
    <col min="7" max="7" width="8.88671875" customWidth="1"/>
    <col min="13" max="13" width="11.21875" bestFit="1" customWidth="1"/>
  </cols>
  <sheetData>
    <row r="1" spans="1:6" x14ac:dyDescent="0.3">
      <c r="A1" t="s">
        <v>0</v>
      </c>
      <c r="B1" t="s">
        <v>196</v>
      </c>
      <c r="C1" t="s">
        <v>200</v>
      </c>
      <c r="D1" t="s">
        <v>207</v>
      </c>
      <c r="E1" t="s">
        <v>219</v>
      </c>
      <c r="F1" t="s">
        <v>205</v>
      </c>
    </row>
    <row r="2" spans="1:6" x14ac:dyDescent="0.3">
      <c r="A2" t="s">
        <v>1</v>
      </c>
      <c r="B2" t="s">
        <v>197</v>
      </c>
      <c r="C2" t="s">
        <v>201</v>
      </c>
      <c r="D2" t="s">
        <v>208</v>
      </c>
      <c r="E2">
        <v>2309.65</v>
      </c>
      <c r="F2">
        <f>INT(MID(A2,4,4))</f>
        <v>2012</v>
      </c>
    </row>
    <row r="3" spans="1:6" x14ac:dyDescent="0.3">
      <c r="A3" t="s">
        <v>2</v>
      </c>
      <c r="B3" t="s">
        <v>198</v>
      </c>
      <c r="C3" t="s">
        <v>201</v>
      </c>
      <c r="D3" t="s">
        <v>209</v>
      </c>
      <c r="E3">
        <v>3709.3949999999995</v>
      </c>
      <c r="F3">
        <f t="shared" ref="F3:F66" si="0">INT(MID(A3,4,4))</f>
        <v>2013</v>
      </c>
    </row>
    <row r="4" spans="1:6" x14ac:dyDescent="0.3">
      <c r="A4" t="s">
        <v>3</v>
      </c>
      <c r="B4" t="s">
        <v>197</v>
      </c>
      <c r="C4" t="s">
        <v>202</v>
      </c>
      <c r="D4" t="s">
        <v>210</v>
      </c>
      <c r="E4">
        <v>5175.1710000000012</v>
      </c>
      <c r="F4">
        <f t="shared" si="0"/>
        <v>2013</v>
      </c>
    </row>
    <row r="5" spans="1:6" x14ac:dyDescent="0.3">
      <c r="A5" t="s">
        <v>4</v>
      </c>
      <c r="B5" t="s">
        <v>199</v>
      </c>
      <c r="C5" t="s">
        <v>202</v>
      </c>
      <c r="D5" t="s">
        <v>210</v>
      </c>
      <c r="E5">
        <v>2892.5099999999998</v>
      </c>
      <c r="F5">
        <f t="shared" si="0"/>
        <v>2013</v>
      </c>
    </row>
    <row r="6" spans="1:6" x14ac:dyDescent="0.3">
      <c r="A6" t="s">
        <v>5</v>
      </c>
      <c r="B6" t="s">
        <v>197</v>
      </c>
      <c r="C6" t="s">
        <v>201</v>
      </c>
      <c r="D6" t="s">
        <v>211</v>
      </c>
      <c r="E6">
        <v>2832.96</v>
      </c>
      <c r="F6">
        <f t="shared" si="0"/>
        <v>2013</v>
      </c>
    </row>
    <row r="7" spans="1:6" x14ac:dyDescent="0.3">
      <c r="A7" t="s">
        <v>6</v>
      </c>
      <c r="B7" t="s">
        <v>198</v>
      </c>
      <c r="C7" t="s">
        <v>201</v>
      </c>
      <c r="D7" t="s">
        <v>210</v>
      </c>
      <c r="E7">
        <v>2862.6750000000002</v>
      </c>
      <c r="F7">
        <f t="shared" si="0"/>
        <v>2013</v>
      </c>
    </row>
    <row r="8" spans="1:6" x14ac:dyDescent="0.3">
      <c r="A8" t="s">
        <v>7</v>
      </c>
      <c r="B8" t="s">
        <v>197</v>
      </c>
      <c r="C8" t="s">
        <v>201</v>
      </c>
      <c r="D8" t="s">
        <v>209</v>
      </c>
      <c r="E8">
        <v>1822.0799999999997</v>
      </c>
      <c r="F8">
        <f t="shared" si="0"/>
        <v>2011</v>
      </c>
    </row>
    <row r="9" spans="1:6" x14ac:dyDescent="0.3">
      <c r="A9" t="s">
        <v>8</v>
      </c>
      <c r="B9" t="s">
        <v>197</v>
      </c>
      <c r="C9" t="s">
        <v>203</v>
      </c>
      <c r="D9" t="s">
        <v>212</v>
      </c>
      <c r="E9">
        <v>5244.84</v>
      </c>
      <c r="F9">
        <f t="shared" si="0"/>
        <v>2012</v>
      </c>
    </row>
    <row r="10" spans="1:6" x14ac:dyDescent="0.3">
      <c r="A10" t="s">
        <v>9</v>
      </c>
      <c r="B10" t="s">
        <v>198</v>
      </c>
      <c r="C10" t="s">
        <v>204</v>
      </c>
      <c r="D10" t="s">
        <v>213</v>
      </c>
      <c r="E10">
        <v>5083.96</v>
      </c>
      <c r="F10">
        <f t="shared" si="0"/>
        <v>2014</v>
      </c>
    </row>
    <row r="11" spans="1:6" x14ac:dyDescent="0.3">
      <c r="A11" t="s">
        <v>10</v>
      </c>
      <c r="B11" t="s">
        <v>197</v>
      </c>
      <c r="C11" t="s">
        <v>201</v>
      </c>
      <c r="D11" t="s">
        <v>212</v>
      </c>
      <c r="E11">
        <v>4297.6440000000002</v>
      </c>
      <c r="F11">
        <f t="shared" si="0"/>
        <v>2012</v>
      </c>
    </row>
    <row r="12" spans="1:6" x14ac:dyDescent="0.3">
      <c r="A12" t="s">
        <v>11</v>
      </c>
      <c r="B12" t="s">
        <v>198</v>
      </c>
      <c r="C12" t="s">
        <v>203</v>
      </c>
      <c r="D12" t="s">
        <v>214</v>
      </c>
      <c r="E12">
        <v>4164.0499999999993</v>
      </c>
      <c r="F12">
        <f t="shared" si="0"/>
        <v>2011</v>
      </c>
    </row>
    <row r="13" spans="1:6" x14ac:dyDescent="0.3">
      <c r="A13" t="s">
        <v>12</v>
      </c>
      <c r="B13" t="s">
        <v>198</v>
      </c>
      <c r="C13" t="s">
        <v>203</v>
      </c>
      <c r="D13" t="s">
        <v>212</v>
      </c>
      <c r="E13">
        <v>4626.1499999999996</v>
      </c>
      <c r="F13">
        <f t="shared" si="0"/>
        <v>2012</v>
      </c>
    </row>
    <row r="14" spans="1:6" x14ac:dyDescent="0.3">
      <c r="A14" t="s">
        <v>13</v>
      </c>
      <c r="B14" t="s">
        <v>197</v>
      </c>
      <c r="C14" t="s">
        <v>201</v>
      </c>
      <c r="D14" t="s">
        <v>210</v>
      </c>
      <c r="E14">
        <v>2616.96</v>
      </c>
      <c r="F14">
        <f t="shared" si="0"/>
        <v>2011</v>
      </c>
    </row>
    <row r="15" spans="1:6" x14ac:dyDescent="0.3">
      <c r="A15" t="s">
        <v>14</v>
      </c>
      <c r="B15" t="s">
        <v>199</v>
      </c>
      <c r="C15" t="s">
        <v>201</v>
      </c>
      <c r="D15" t="s">
        <v>209</v>
      </c>
      <c r="E15">
        <v>2221.8000000000002</v>
      </c>
      <c r="F15">
        <f t="shared" si="0"/>
        <v>2012</v>
      </c>
    </row>
    <row r="16" spans="1:6" x14ac:dyDescent="0.3">
      <c r="A16" t="s">
        <v>15</v>
      </c>
      <c r="B16" t="s">
        <v>197</v>
      </c>
      <c r="C16" t="s">
        <v>201</v>
      </c>
      <c r="D16" t="s">
        <v>215</v>
      </c>
      <c r="E16">
        <v>3701.5199999999995</v>
      </c>
      <c r="F16">
        <f t="shared" si="0"/>
        <v>2013</v>
      </c>
    </row>
    <row r="17" spans="1:6" x14ac:dyDescent="0.3">
      <c r="A17" t="s">
        <v>16</v>
      </c>
      <c r="B17" t="s">
        <v>198</v>
      </c>
      <c r="C17" t="s">
        <v>201</v>
      </c>
      <c r="D17" t="s">
        <v>215</v>
      </c>
      <c r="E17">
        <v>1869.5879999999997</v>
      </c>
      <c r="F17">
        <f t="shared" si="0"/>
        <v>2014</v>
      </c>
    </row>
    <row r="18" spans="1:6" x14ac:dyDescent="0.3">
      <c r="A18" t="s">
        <v>17</v>
      </c>
      <c r="B18" t="s">
        <v>198</v>
      </c>
      <c r="C18" t="s">
        <v>201</v>
      </c>
      <c r="D18" t="s">
        <v>208</v>
      </c>
      <c r="E18">
        <v>2249.91</v>
      </c>
      <c r="F18">
        <f t="shared" si="0"/>
        <v>2014</v>
      </c>
    </row>
    <row r="19" spans="1:6" x14ac:dyDescent="0.3">
      <c r="A19" t="s">
        <v>18</v>
      </c>
      <c r="B19" t="s">
        <v>198</v>
      </c>
      <c r="C19" t="s">
        <v>204</v>
      </c>
      <c r="D19" t="s">
        <v>215</v>
      </c>
      <c r="E19">
        <v>7958.58</v>
      </c>
      <c r="F19">
        <f t="shared" si="0"/>
        <v>2014</v>
      </c>
    </row>
    <row r="20" spans="1:6" x14ac:dyDescent="0.3">
      <c r="A20" t="s">
        <v>19</v>
      </c>
      <c r="B20" t="s">
        <v>198</v>
      </c>
      <c r="C20" t="s">
        <v>201</v>
      </c>
      <c r="D20" t="s">
        <v>211</v>
      </c>
      <c r="E20">
        <v>2565.5940000000001</v>
      </c>
      <c r="F20">
        <f t="shared" si="0"/>
        <v>2014</v>
      </c>
    </row>
    <row r="21" spans="1:6" x14ac:dyDescent="0.3">
      <c r="A21" t="s">
        <v>20</v>
      </c>
      <c r="B21" t="s">
        <v>197</v>
      </c>
      <c r="C21" t="s">
        <v>203</v>
      </c>
      <c r="D21" t="s">
        <v>215</v>
      </c>
      <c r="E21">
        <v>3409.74</v>
      </c>
      <c r="F21">
        <f t="shared" si="0"/>
        <v>2014</v>
      </c>
    </row>
    <row r="22" spans="1:6" x14ac:dyDescent="0.3">
      <c r="A22" t="s">
        <v>21</v>
      </c>
      <c r="B22" t="s">
        <v>198</v>
      </c>
      <c r="C22" t="s">
        <v>201</v>
      </c>
      <c r="D22" t="s">
        <v>212</v>
      </c>
      <c r="E22">
        <v>1977.7199999999998</v>
      </c>
      <c r="F22">
        <f t="shared" si="0"/>
        <v>2012</v>
      </c>
    </row>
    <row r="23" spans="1:6" x14ac:dyDescent="0.3">
      <c r="A23" t="s">
        <v>22</v>
      </c>
      <c r="B23" t="s">
        <v>197</v>
      </c>
      <c r="C23" t="s">
        <v>203</v>
      </c>
      <c r="D23" t="s">
        <v>210</v>
      </c>
      <c r="E23">
        <v>2735.9520000000002</v>
      </c>
      <c r="F23">
        <f t="shared" si="0"/>
        <v>2011</v>
      </c>
    </row>
    <row r="24" spans="1:6" x14ac:dyDescent="0.3">
      <c r="A24" t="s">
        <v>23</v>
      </c>
      <c r="B24" t="s">
        <v>198</v>
      </c>
      <c r="C24" t="s">
        <v>201</v>
      </c>
      <c r="D24" t="s">
        <v>209</v>
      </c>
      <c r="E24">
        <v>2753.9999999999991</v>
      </c>
      <c r="F24">
        <f t="shared" si="0"/>
        <v>2011</v>
      </c>
    </row>
    <row r="25" spans="1:6" x14ac:dyDescent="0.3">
      <c r="A25" t="s">
        <v>24</v>
      </c>
      <c r="B25" t="s">
        <v>199</v>
      </c>
      <c r="C25" t="s">
        <v>203</v>
      </c>
      <c r="D25" t="s">
        <v>215</v>
      </c>
      <c r="E25">
        <v>5273.7</v>
      </c>
      <c r="F25">
        <f t="shared" si="0"/>
        <v>2013</v>
      </c>
    </row>
    <row r="26" spans="1:6" x14ac:dyDescent="0.3">
      <c r="A26" t="s">
        <v>25</v>
      </c>
      <c r="B26" t="s">
        <v>197</v>
      </c>
      <c r="C26" t="s">
        <v>201</v>
      </c>
      <c r="D26" t="s">
        <v>210</v>
      </c>
      <c r="E26">
        <v>1713.8400000000001</v>
      </c>
      <c r="F26">
        <f t="shared" si="0"/>
        <v>2014</v>
      </c>
    </row>
    <row r="27" spans="1:6" x14ac:dyDescent="0.3">
      <c r="A27" t="s">
        <v>26</v>
      </c>
      <c r="B27" t="s">
        <v>197</v>
      </c>
      <c r="C27" t="s">
        <v>201</v>
      </c>
      <c r="D27" t="s">
        <v>212</v>
      </c>
      <c r="E27">
        <v>2106.4960000000001</v>
      </c>
      <c r="F27">
        <f t="shared" si="0"/>
        <v>2014</v>
      </c>
    </row>
    <row r="28" spans="1:6" x14ac:dyDescent="0.3">
      <c r="A28" t="s">
        <v>27</v>
      </c>
      <c r="B28" t="s">
        <v>198</v>
      </c>
      <c r="C28" t="s">
        <v>201</v>
      </c>
      <c r="D28" t="s">
        <v>212</v>
      </c>
      <c r="E28">
        <v>1715.1599999999999</v>
      </c>
      <c r="F28">
        <f t="shared" si="0"/>
        <v>2011</v>
      </c>
    </row>
    <row r="29" spans="1:6" x14ac:dyDescent="0.3">
      <c r="A29" t="s">
        <v>28</v>
      </c>
      <c r="B29" t="s">
        <v>197</v>
      </c>
      <c r="C29" t="s">
        <v>201</v>
      </c>
      <c r="D29" t="s">
        <v>215</v>
      </c>
      <c r="E29">
        <v>3069.7380000000003</v>
      </c>
      <c r="F29">
        <f t="shared" si="0"/>
        <v>2011</v>
      </c>
    </row>
    <row r="30" spans="1:6" x14ac:dyDescent="0.3">
      <c r="A30" t="s">
        <v>29</v>
      </c>
      <c r="B30" t="s">
        <v>199</v>
      </c>
      <c r="C30" t="s">
        <v>203</v>
      </c>
      <c r="D30" t="s">
        <v>210</v>
      </c>
      <c r="E30">
        <v>4158.9120000000003</v>
      </c>
      <c r="F30">
        <f t="shared" si="0"/>
        <v>2013</v>
      </c>
    </row>
    <row r="31" spans="1:6" x14ac:dyDescent="0.3">
      <c r="A31" t="s">
        <v>30</v>
      </c>
      <c r="B31" t="s">
        <v>197</v>
      </c>
      <c r="C31" t="s">
        <v>201</v>
      </c>
      <c r="D31" t="s">
        <v>209</v>
      </c>
      <c r="E31">
        <v>1878.7199999999998</v>
      </c>
      <c r="F31">
        <f t="shared" si="0"/>
        <v>2012</v>
      </c>
    </row>
    <row r="32" spans="1:6" x14ac:dyDescent="0.3">
      <c r="A32" t="s">
        <v>31</v>
      </c>
      <c r="B32" t="s">
        <v>198</v>
      </c>
      <c r="C32" t="s">
        <v>201</v>
      </c>
      <c r="D32" t="s">
        <v>210</v>
      </c>
      <c r="E32">
        <v>1696.64</v>
      </c>
      <c r="F32">
        <f t="shared" si="0"/>
        <v>2011</v>
      </c>
    </row>
    <row r="33" spans="1:6" x14ac:dyDescent="0.3">
      <c r="A33" t="s">
        <v>32</v>
      </c>
      <c r="B33" t="s">
        <v>198</v>
      </c>
      <c r="C33" t="s">
        <v>201</v>
      </c>
      <c r="D33" t="s">
        <v>216</v>
      </c>
      <c r="E33">
        <v>2402.8650000000002</v>
      </c>
      <c r="F33">
        <f t="shared" si="0"/>
        <v>2012</v>
      </c>
    </row>
    <row r="34" spans="1:6" x14ac:dyDescent="0.3">
      <c r="A34" t="s">
        <v>33</v>
      </c>
      <c r="B34" t="s">
        <v>197</v>
      </c>
      <c r="C34" t="s">
        <v>203</v>
      </c>
      <c r="D34" t="s">
        <v>209</v>
      </c>
      <c r="E34">
        <v>2453.4299999999998</v>
      </c>
      <c r="F34">
        <f t="shared" si="0"/>
        <v>2012</v>
      </c>
    </row>
    <row r="35" spans="1:6" x14ac:dyDescent="0.3">
      <c r="A35" t="s">
        <v>34</v>
      </c>
      <c r="B35" t="s">
        <v>198</v>
      </c>
      <c r="C35" t="s">
        <v>201</v>
      </c>
      <c r="D35" t="s">
        <v>215</v>
      </c>
      <c r="E35">
        <v>2526.9299999999998</v>
      </c>
      <c r="F35">
        <f t="shared" si="0"/>
        <v>2011</v>
      </c>
    </row>
    <row r="36" spans="1:6" x14ac:dyDescent="0.3">
      <c r="A36" t="s">
        <v>35</v>
      </c>
      <c r="B36" t="s">
        <v>197</v>
      </c>
      <c r="C36" t="s">
        <v>203</v>
      </c>
      <c r="D36" t="s">
        <v>212</v>
      </c>
      <c r="E36">
        <v>3610.848</v>
      </c>
      <c r="F36">
        <f t="shared" si="0"/>
        <v>2011</v>
      </c>
    </row>
    <row r="37" spans="1:6" x14ac:dyDescent="0.3">
      <c r="A37" t="s">
        <v>36</v>
      </c>
      <c r="B37" t="s">
        <v>198</v>
      </c>
      <c r="C37" t="s">
        <v>203</v>
      </c>
      <c r="D37" t="s">
        <v>210</v>
      </c>
      <c r="E37">
        <v>3817.26</v>
      </c>
      <c r="F37">
        <f t="shared" si="0"/>
        <v>2011</v>
      </c>
    </row>
    <row r="38" spans="1:6" x14ac:dyDescent="0.3">
      <c r="A38" t="s">
        <v>37</v>
      </c>
      <c r="B38" t="s">
        <v>197</v>
      </c>
      <c r="C38" t="s">
        <v>203</v>
      </c>
      <c r="D38" t="s">
        <v>216</v>
      </c>
      <c r="E38">
        <v>2799.96</v>
      </c>
      <c r="F38">
        <f t="shared" si="0"/>
        <v>2011</v>
      </c>
    </row>
    <row r="39" spans="1:6" x14ac:dyDescent="0.3">
      <c r="A39" t="s">
        <v>38</v>
      </c>
      <c r="B39" t="s">
        <v>198</v>
      </c>
      <c r="C39" t="s">
        <v>203</v>
      </c>
      <c r="D39" t="s">
        <v>216</v>
      </c>
      <c r="E39">
        <v>7999.98</v>
      </c>
      <c r="F39">
        <f t="shared" si="0"/>
        <v>2014</v>
      </c>
    </row>
    <row r="40" spans="1:6" x14ac:dyDescent="0.3">
      <c r="A40" t="s">
        <v>39</v>
      </c>
      <c r="B40" t="s">
        <v>197</v>
      </c>
      <c r="C40" t="s">
        <v>203</v>
      </c>
      <c r="D40" t="s">
        <v>211</v>
      </c>
      <c r="E40">
        <v>4141.0200000000004</v>
      </c>
      <c r="F40">
        <f t="shared" si="0"/>
        <v>2014</v>
      </c>
    </row>
    <row r="41" spans="1:6" x14ac:dyDescent="0.3">
      <c r="A41" t="s">
        <v>40</v>
      </c>
      <c r="B41" t="s">
        <v>197</v>
      </c>
      <c r="C41" t="s">
        <v>202</v>
      </c>
      <c r="D41" t="s">
        <v>210</v>
      </c>
      <c r="E41">
        <v>2875.0950000000007</v>
      </c>
      <c r="F41">
        <f t="shared" si="0"/>
        <v>2011</v>
      </c>
    </row>
    <row r="42" spans="1:6" x14ac:dyDescent="0.3">
      <c r="A42" t="s">
        <v>41</v>
      </c>
      <c r="B42" t="s">
        <v>197</v>
      </c>
      <c r="C42" t="s">
        <v>203</v>
      </c>
      <c r="D42" t="s">
        <v>210</v>
      </c>
      <c r="E42">
        <v>3200.5962</v>
      </c>
      <c r="F42">
        <f t="shared" si="0"/>
        <v>2013</v>
      </c>
    </row>
    <row r="43" spans="1:6" x14ac:dyDescent="0.3">
      <c r="A43" t="s">
        <v>42</v>
      </c>
      <c r="B43" t="s">
        <v>199</v>
      </c>
      <c r="C43" t="s">
        <v>203</v>
      </c>
      <c r="D43" t="s">
        <v>210</v>
      </c>
      <c r="E43">
        <v>4518.78</v>
      </c>
      <c r="F43">
        <f t="shared" si="0"/>
        <v>2014</v>
      </c>
    </row>
    <row r="44" spans="1:6" x14ac:dyDescent="0.3">
      <c r="A44" t="s">
        <v>43</v>
      </c>
      <c r="B44" t="s">
        <v>198</v>
      </c>
      <c r="C44" t="s">
        <v>202</v>
      </c>
      <c r="D44" t="s">
        <v>217</v>
      </c>
      <c r="E44">
        <v>5667.87</v>
      </c>
      <c r="F44">
        <f t="shared" si="0"/>
        <v>2014</v>
      </c>
    </row>
    <row r="45" spans="1:6" x14ac:dyDescent="0.3">
      <c r="A45" t="s">
        <v>44</v>
      </c>
      <c r="B45" t="s">
        <v>197</v>
      </c>
      <c r="C45" t="s">
        <v>203</v>
      </c>
      <c r="D45" t="s">
        <v>210</v>
      </c>
      <c r="E45">
        <v>5785.0199999999995</v>
      </c>
      <c r="F45">
        <f t="shared" si="0"/>
        <v>2012</v>
      </c>
    </row>
    <row r="46" spans="1:6" x14ac:dyDescent="0.3">
      <c r="A46" t="s">
        <v>45</v>
      </c>
      <c r="B46" t="s">
        <v>197</v>
      </c>
      <c r="C46" t="s">
        <v>201</v>
      </c>
      <c r="D46" t="s">
        <v>215</v>
      </c>
      <c r="E46">
        <v>3018.6239999999998</v>
      </c>
      <c r="F46">
        <f t="shared" si="0"/>
        <v>2011</v>
      </c>
    </row>
    <row r="47" spans="1:6" x14ac:dyDescent="0.3">
      <c r="A47" t="s">
        <v>46</v>
      </c>
      <c r="B47" t="s">
        <v>197</v>
      </c>
      <c r="C47" t="s">
        <v>202</v>
      </c>
      <c r="D47" t="s">
        <v>213</v>
      </c>
      <c r="E47">
        <v>9449.9500000000007</v>
      </c>
      <c r="F47">
        <f t="shared" si="0"/>
        <v>2011</v>
      </c>
    </row>
    <row r="48" spans="1:6" x14ac:dyDescent="0.3">
      <c r="A48" t="s">
        <v>47</v>
      </c>
      <c r="B48" t="s">
        <v>198</v>
      </c>
      <c r="C48" t="s">
        <v>201</v>
      </c>
      <c r="D48" t="s">
        <v>209</v>
      </c>
      <c r="E48">
        <v>2092.4999999999995</v>
      </c>
      <c r="F48">
        <f t="shared" si="0"/>
        <v>2013</v>
      </c>
    </row>
    <row r="49" spans="1:6" x14ac:dyDescent="0.3">
      <c r="A49" t="s">
        <v>48</v>
      </c>
      <c r="B49" t="s">
        <v>197</v>
      </c>
      <c r="C49" t="s">
        <v>203</v>
      </c>
      <c r="D49" t="s">
        <v>209</v>
      </c>
      <c r="E49">
        <v>2761.2</v>
      </c>
      <c r="F49">
        <f t="shared" si="0"/>
        <v>2014</v>
      </c>
    </row>
    <row r="50" spans="1:6" x14ac:dyDescent="0.3">
      <c r="A50" t="s">
        <v>49</v>
      </c>
      <c r="B50" t="s">
        <v>197</v>
      </c>
      <c r="C50" t="s">
        <v>201</v>
      </c>
      <c r="D50" t="s">
        <v>216</v>
      </c>
      <c r="E50">
        <v>2174.13</v>
      </c>
      <c r="F50">
        <f t="shared" si="0"/>
        <v>2014</v>
      </c>
    </row>
    <row r="51" spans="1:6" x14ac:dyDescent="0.3">
      <c r="A51" t="s">
        <v>50</v>
      </c>
      <c r="B51" t="s">
        <v>197</v>
      </c>
      <c r="C51" t="s">
        <v>203</v>
      </c>
      <c r="D51" t="s">
        <v>209</v>
      </c>
      <c r="E51">
        <v>3473.1399999999994</v>
      </c>
      <c r="F51">
        <f t="shared" si="0"/>
        <v>2014</v>
      </c>
    </row>
    <row r="52" spans="1:6" x14ac:dyDescent="0.3">
      <c r="A52" t="s">
        <v>51</v>
      </c>
      <c r="B52" t="s">
        <v>197</v>
      </c>
      <c r="C52" t="s">
        <v>203</v>
      </c>
      <c r="D52" t="s">
        <v>213</v>
      </c>
      <c r="E52">
        <v>3050.3760000000002</v>
      </c>
      <c r="F52">
        <f t="shared" si="0"/>
        <v>2012</v>
      </c>
    </row>
    <row r="53" spans="1:6" x14ac:dyDescent="0.3">
      <c r="A53" t="s">
        <v>52</v>
      </c>
      <c r="B53" t="s">
        <v>197</v>
      </c>
      <c r="C53" t="s">
        <v>201</v>
      </c>
      <c r="D53" t="s">
        <v>211</v>
      </c>
      <c r="E53">
        <v>2108.64</v>
      </c>
      <c r="F53">
        <f t="shared" si="0"/>
        <v>2014</v>
      </c>
    </row>
    <row r="54" spans="1:6" x14ac:dyDescent="0.3">
      <c r="A54" t="s">
        <v>53</v>
      </c>
      <c r="B54" t="s">
        <v>198</v>
      </c>
      <c r="C54" t="s">
        <v>203</v>
      </c>
      <c r="D54" t="s">
        <v>211</v>
      </c>
      <c r="E54">
        <v>2399.96</v>
      </c>
      <c r="F54">
        <f t="shared" si="0"/>
        <v>2014</v>
      </c>
    </row>
    <row r="55" spans="1:6" x14ac:dyDescent="0.3">
      <c r="A55" t="s">
        <v>27</v>
      </c>
      <c r="B55" t="s">
        <v>198</v>
      </c>
      <c r="C55" t="s">
        <v>201</v>
      </c>
      <c r="D55" t="s">
        <v>217</v>
      </c>
      <c r="E55">
        <v>2197.5</v>
      </c>
      <c r="F55">
        <f t="shared" si="0"/>
        <v>2011</v>
      </c>
    </row>
    <row r="56" spans="1:6" x14ac:dyDescent="0.3">
      <c r="A56" t="s">
        <v>54</v>
      </c>
      <c r="B56" t="s">
        <v>198</v>
      </c>
      <c r="C56" t="s">
        <v>203</v>
      </c>
      <c r="D56" t="s">
        <v>210</v>
      </c>
      <c r="E56">
        <v>2582.16</v>
      </c>
      <c r="F56">
        <f t="shared" si="0"/>
        <v>2013</v>
      </c>
    </row>
    <row r="57" spans="1:6" x14ac:dyDescent="0.3">
      <c r="A57" t="s">
        <v>55</v>
      </c>
      <c r="B57" t="s">
        <v>197</v>
      </c>
      <c r="C57" t="s">
        <v>201</v>
      </c>
      <c r="D57" t="s">
        <v>211</v>
      </c>
      <c r="E57">
        <v>1526.52</v>
      </c>
      <c r="F57">
        <f t="shared" si="0"/>
        <v>2012</v>
      </c>
    </row>
    <row r="58" spans="1:6" x14ac:dyDescent="0.3">
      <c r="A58" t="s">
        <v>56</v>
      </c>
      <c r="B58" t="s">
        <v>198</v>
      </c>
      <c r="C58" t="s">
        <v>203</v>
      </c>
      <c r="D58" t="s">
        <v>211</v>
      </c>
      <c r="E58">
        <v>3149.9300000000003</v>
      </c>
      <c r="F58">
        <f t="shared" si="0"/>
        <v>2012</v>
      </c>
    </row>
    <row r="59" spans="1:6" x14ac:dyDescent="0.3">
      <c r="A59" t="s">
        <v>57</v>
      </c>
      <c r="B59" t="s">
        <v>198</v>
      </c>
      <c r="C59" t="s">
        <v>201</v>
      </c>
      <c r="D59" t="s">
        <v>212</v>
      </c>
      <c r="E59">
        <v>1745.34</v>
      </c>
      <c r="F59">
        <f t="shared" si="0"/>
        <v>2012</v>
      </c>
    </row>
    <row r="60" spans="1:6" x14ac:dyDescent="0.3">
      <c r="A60" t="s">
        <v>58</v>
      </c>
      <c r="B60" t="s">
        <v>197</v>
      </c>
      <c r="C60" t="s">
        <v>203</v>
      </c>
      <c r="D60" t="s">
        <v>215</v>
      </c>
      <c r="E60">
        <v>4191.5069999999996</v>
      </c>
      <c r="F60">
        <f t="shared" si="0"/>
        <v>2014</v>
      </c>
    </row>
    <row r="61" spans="1:6" x14ac:dyDescent="0.3">
      <c r="A61" t="s">
        <v>59</v>
      </c>
      <c r="B61" t="s">
        <v>197</v>
      </c>
      <c r="C61" t="s">
        <v>202</v>
      </c>
      <c r="D61" t="s">
        <v>210</v>
      </c>
      <c r="E61">
        <v>4367.8960000000006</v>
      </c>
      <c r="F61">
        <f t="shared" si="0"/>
        <v>2014</v>
      </c>
    </row>
    <row r="62" spans="1:6" x14ac:dyDescent="0.3">
      <c r="A62" t="s">
        <v>60</v>
      </c>
      <c r="B62" t="s">
        <v>197</v>
      </c>
      <c r="C62" t="s">
        <v>203</v>
      </c>
      <c r="D62" t="s">
        <v>217</v>
      </c>
      <c r="E62">
        <v>3063.27</v>
      </c>
      <c r="F62">
        <f t="shared" si="0"/>
        <v>2014</v>
      </c>
    </row>
    <row r="63" spans="1:6" x14ac:dyDescent="0.3">
      <c r="A63" t="s">
        <v>61</v>
      </c>
      <c r="B63" t="s">
        <v>198</v>
      </c>
      <c r="C63" t="s">
        <v>202</v>
      </c>
      <c r="D63" t="s">
        <v>216</v>
      </c>
      <c r="E63">
        <v>4643.8</v>
      </c>
      <c r="F63">
        <f t="shared" si="0"/>
        <v>2012</v>
      </c>
    </row>
    <row r="64" spans="1:6" x14ac:dyDescent="0.3">
      <c r="A64" t="s">
        <v>62</v>
      </c>
      <c r="B64" t="s">
        <v>198</v>
      </c>
      <c r="C64" t="s">
        <v>202</v>
      </c>
      <c r="D64" t="s">
        <v>210</v>
      </c>
      <c r="E64">
        <v>4473.0000000000009</v>
      </c>
      <c r="F64">
        <f t="shared" si="0"/>
        <v>2014</v>
      </c>
    </row>
    <row r="65" spans="1:6" x14ac:dyDescent="0.3">
      <c r="A65" t="s">
        <v>63</v>
      </c>
      <c r="B65" t="s">
        <v>198</v>
      </c>
      <c r="C65" t="s">
        <v>201</v>
      </c>
      <c r="D65" t="s">
        <v>210</v>
      </c>
      <c r="E65">
        <v>1502.0100000000002</v>
      </c>
      <c r="F65">
        <f t="shared" si="0"/>
        <v>2013</v>
      </c>
    </row>
    <row r="66" spans="1:6" x14ac:dyDescent="0.3">
      <c r="A66" t="s">
        <v>64</v>
      </c>
      <c r="B66" t="s">
        <v>197</v>
      </c>
      <c r="C66" t="s">
        <v>203</v>
      </c>
      <c r="D66" t="s">
        <v>209</v>
      </c>
      <c r="E66">
        <v>5048.9999999999991</v>
      </c>
      <c r="F66">
        <f t="shared" si="0"/>
        <v>2014</v>
      </c>
    </row>
    <row r="67" spans="1:6" x14ac:dyDescent="0.3">
      <c r="A67" t="s">
        <v>65</v>
      </c>
      <c r="B67" t="s">
        <v>198</v>
      </c>
      <c r="C67" t="s">
        <v>201</v>
      </c>
      <c r="D67" t="s">
        <v>215</v>
      </c>
      <c r="E67">
        <v>2104.5499999999997</v>
      </c>
      <c r="F67">
        <f t="shared" ref="F67:F130" si="1">INT(MID(A67,4,4))</f>
        <v>2013</v>
      </c>
    </row>
    <row r="68" spans="1:6" x14ac:dyDescent="0.3">
      <c r="A68" t="s">
        <v>66</v>
      </c>
      <c r="B68" t="s">
        <v>197</v>
      </c>
      <c r="C68" t="s">
        <v>203</v>
      </c>
      <c r="D68" t="s">
        <v>217</v>
      </c>
      <c r="E68">
        <v>2188.0500000000002</v>
      </c>
      <c r="F68">
        <f t="shared" si="1"/>
        <v>2014</v>
      </c>
    </row>
    <row r="69" spans="1:6" x14ac:dyDescent="0.3">
      <c r="A69" t="s">
        <v>67</v>
      </c>
      <c r="B69" t="s">
        <v>198</v>
      </c>
      <c r="C69" t="s">
        <v>201</v>
      </c>
      <c r="D69" t="s">
        <v>212</v>
      </c>
      <c r="E69">
        <v>1920.3600000000001</v>
      </c>
      <c r="F69">
        <f t="shared" si="1"/>
        <v>2014</v>
      </c>
    </row>
    <row r="70" spans="1:6" x14ac:dyDescent="0.3">
      <c r="A70" t="s">
        <v>68</v>
      </c>
      <c r="B70" t="s">
        <v>199</v>
      </c>
      <c r="C70" t="s">
        <v>201</v>
      </c>
      <c r="D70" t="s">
        <v>210</v>
      </c>
      <c r="E70">
        <v>1704.0000000000005</v>
      </c>
      <c r="F70">
        <f t="shared" si="1"/>
        <v>2014</v>
      </c>
    </row>
    <row r="71" spans="1:6" x14ac:dyDescent="0.3">
      <c r="A71" t="s">
        <v>69</v>
      </c>
      <c r="B71" t="s">
        <v>199</v>
      </c>
      <c r="C71" t="s">
        <v>201</v>
      </c>
      <c r="D71" t="s">
        <v>212</v>
      </c>
      <c r="E71">
        <v>1858.6800000000003</v>
      </c>
      <c r="F71">
        <f t="shared" si="1"/>
        <v>2011</v>
      </c>
    </row>
    <row r="72" spans="1:6" x14ac:dyDescent="0.3">
      <c r="A72" t="s">
        <v>70</v>
      </c>
      <c r="B72" t="s">
        <v>198</v>
      </c>
      <c r="C72" t="s">
        <v>203</v>
      </c>
      <c r="D72" t="s">
        <v>209</v>
      </c>
      <c r="E72">
        <v>3298.2599999999998</v>
      </c>
      <c r="F72">
        <f t="shared" si="1"/>
        <v>2013</v>
      </c>
    </row>
    <row r="73" spans="1:6" x14ac:dyDescent="0.3">
      <c r="A73" t="s">
        <v>71</v>
      </c>
      <c r="B73" t="s">
        <v>197</v>
      </c>
      <c r="C73" t="s">
        <v>202</v>
      </c>
      <c r="D73" t="s">
        <v>215</v>
      </c>
      <c r="E73">
        <v>2443.48</v>
      </c>
      <c r="F73">
        <f t="shared" si="1"/>
        <v>2011</v>
      </c>
    </row>
    <row r="74" spans="1:6" x14ac:dyDescent="0.3">
      <c r="A74" t="s">
        <v>72</v>
      </c>
      <c r="B74" t="s">
        <v>197</v>
      </c>
      <c r="C74" t="s">
        <v>203</v>
      </c>
      <c r="D74" t="s">
        <v>209</v>
      </c>
      <c r="E74">
        <v>3808.7999999999997</v>
      </c>
      <c r="F74">
        <f t="shared" si="1"/>
        <v>2013</v>
      </c>
    </row>
    <row r="75" spans="1:6" x14ac:dyDescent="0.3">
      <c r="A75" t="s">
        <v>73</v>
      </c>
      <c r="B75" t="s">
        <v>198</v>
      </c>
      <c r="C75" t="s">
        <v>203</v>
      </c>
      <c r="D75" t="s">
        <v>212</v>
      </c>
      <c r="E75">
        <v>3427.1495999999997</v>
      </c>
      <c r="F75">
        <f t="shared" si="1"/>
        <v>2014</v>
      </c>
    </row>
    <row r="76" spans="1:6" x14ac:dyDescent="0.3">
      <c r="A76" t="s">
        <v>74</v>
      </c>
      <c r="B76" t="s">
        <v>197</v>
      </c>
      <c r="C76" t="s">
        <v>203</v>
      </c>
      <c r="D76" t="s">
        <v>210</v>
      </c>
      <c r="E76">
        <v>3441.69</v>
      </c>
      <c r="F76">
        <f t="shared" si="1"/>
        <v>2012</v>
      </c>
    </row>
    <row r="77" spans="1:6" x14ac:dyDescent="0.3">
      <c r="A77" t="s">
        <v>75</v>
      </c>
      <c r="B77" t="s">
        <v>197</v>
      </c>
      <c r="C77" t="s">
        <v>201</v>
      </c>
      <c r="D77" t="s">
        <v>210</v>
      </c>
      <c r="E77">
        <v>2863.35</v>
      </c>
      <c r="F77">
        <f t="shared" si="1"/>
        <v>2014</v>
      </c>
    </row>
    <row r="78" spans="1:6" x14ac:dyDescent="0.3">
      <c r="A78" t="s">
        <v>76</v>
      </c>
      <c r="B78" t="s">
        <v>197</v>
      </c>
      <c r="C78" t="s">
        <v>202</v>
      </c>
      <c r="D78" t="s">
        <v>213</v>
      </c>
      <c r="E78">
        <v>6354.95</v>
      </c>
      <c r="F78">
        <f t="shared" si="1"/>
        <v>2012</v>
      </c>
    </row>
    <row r="79" spans="1:6" x14ac:dyDescent="0.3">
      <c r="A79" t="s">
        <v>77</v>
      </c>
      <c r="B79" t="s">
        <v>197</v>
      </c>
      <c r="C79" t="s">
        <v>201</v>
      </c>
      <c r="D79" t="s">
        <v>211</v>
      </c>
      <c r="E79">
        <v>1487.4</v>
      </c>
      <c r="F79">
        <f t="shared" si="1"/>
        <v>2013</v>
      </c>
    </row>
    <row r="80" spans="1:6" x14ac:dyDescent="0.3">
      <c r="A80" t="s">
        <v>78</v>
      </c>
      <c r="B80" t="s">
        <v>199</v>
      </c>
      <c r="C80" t="s">
        <v>202</v>
      </c>
      <c r="D80" t="s">
        <v>211</v>
      </c>
      <c r="E80">
        <v>3200.04</v>
      </c>
      <c r="F80">
        <f t="shared" si="1"/>
        <v>2011</v>
      </c>
    </row>
    <row r="81" spans="1:6" x14ac:dyDescent="0.3">
      <c r="A81" t="s">
        <v>79</v>
      </c>
      <c r="B81" t="s">
        <v>197</v>
      </c>
      <c r="C81" t="s">
        <v>201</v>
      </c>
      <c r="D81" t="s">
        <v>209</v>
      </c>
      <c r="E81">
        <v>2300.9999999999995</v>
      </c>
      <c r="F81">
        <f t="shared" si="1"/>
        <v>2011</v>
      </c>
    </row>
    <row r="82" spans="1:6" x14ac:dyDescent="0.3">
      <c r="A82" t="s">
        <v>80</v>
      </c>
      <c r="B82" t="s">
        <v>197</v>
      </c>
      <c r="C82" t="s">
        <v>203</v>
      </c>
      <c r="D82" t="s">
        <v>209</v>
      </c>
      <c r="E82">
        <v>5729.3459999999986</v>
      </c>
      <c r="F82">
        <f t="shared" si="1"/>
        <v>2014</v>
      </c>
    </row>
    <row r="83" spans="1:6" x14ac:dyDescent="0.3">
      <c r="A83" t="s">
        <v>81</v>
      </c>
      <c r="B83" t="s">
        <v>198</v>
      </c>
      <c r="C83" t="s">
        <v>202</v>
      </c>
      <c r="D83" t="s">
        <v>211</v>
      </c>
      <c r="E83">
        <v>5301.2400000000007</v>
      </c>
      <c r="F83">
        <f t="shared" si="1"/>
        <v>2014</v>
      </c>
    </row>
    <row r="84" spans="1:6" x14ac:dyDescent="0.3">
      <c r="A84" t="s">
        <v>82</v>
      </c>
      <c r="B84" t="s">
        <v>197</v>
      </c>
      <c r="C84" t="s">
        <v>203</v>
      </c>
      <c r="D84" t="s">
        <v>213</v>
      </c>
      <c r="E84">
        <v>5443.96</v>
      </c>
      <c r="F84">
        <f t="shared" si="1"/>
        <v>2014</v>
      </c>
    </row>
    <row r="85" spans="1:6" x14ac:dyDescent="0.3">
      <c r="A85" t="s">
        <v>83</v>
      </c>
      <c r="B85" t="s">
        <v>197</v>
      </c>
      <c r="C85" t="s">
        <v>202</v>
      </c>
      <c r="D85" t="s">
        <v>209</v>
      </c>
      <c r="E85">
        <v>4416.174</v>
      </c>
      <c r="F85">
        <f t="shared" si="1"/>
        <v>2014</v>
      </c>
    </row>
    <row r="86" spans="1:6" x14ac:dyDescent="0.3">
      <c r="A86" t="s">
        <v>84</v>
      </c>
      <c r="B86" t="s">
        <v>197</v>
      </c>
      <c r="C86" t="s">
        <v>204</v>
      </c>
      <c r="D86" t="s">
        <v>210</v>
      </c>
      <c r="E86">
        <v>3219.9</v>
      </c>
      <c r="F86">
        <f t="shared" si="1"/>
        <v>2013</v>
      </c>
    </row>
    <row r="87" spans="1:6" x14ac:dyDescent="0.3">
      <c r="A87" t="s">
        <v>85</v>
      </c>
      <c r="B87" t="s">
        <v>197</v>
      </c>
      <c r="C87" t="s">
        <v>201</v>
      </c>
      <c r="D87" t="s">
        <v>215</v>
      </c>
      <c r="E87">
        <v>2487.8087999999998</v>
      </c>
      <c r="F87">
        <f t="shared" si="1"/>
        <v>2012</v>
      </c>
    </row>
    <row r="88" spans="1:6" x14ac:dyDescent="0.3">
      <c r="A88" t="s">
        <v>86</v>
      </c>
      <c r="B88" t="s">
        <v>199</v>
      </c>
      <c r="C88" t="s">
        <v>202</v>
      </c>
      <c r="D88" t="s">
        <v>215</v>
      </c>
      <c r="E88">
        <v>2266.44</v>
      </c>
      <c r="F88">
        <f t="shared" si="1"/>
        <v>2013</v>
      </c>
    </row>
    <row r="89" spans="1:6" x14ac:dyDescent="0.3">
      <c r="A89" t="s">
        <v>87</v>
      </c>
      <c r="B89" t="s">
        <v>198</v>
      </c>
      <c r="C89" t="s">
        <v>203</v>
      </c>
      <c r="D89" t="s">
        <v>211</v>
      </c>
      <c r="E89">
        <v>3068.3610000000008</v>
      </c>
      <c r="F89">
        <f t="shared" si="1"/>
        <v>2012</v>
      </c>
    </row>
    <row r="90" spans="1:6" x14ac:dyDescent="0.3">
      <c r="A90" t="s">
        <v>88</v>
      </c>
      <c r="B90" t="s">
        <v>197</v>
      </c>
      <c r="C90" t="s">
        <v>202</v>
      </c>
      <c r="D90" t="s">
        <v>217</v>
      </c>
      <c r="E90">
        <v>3728.4299999999994</v>
      </c>
      <c r="F90">
        <f t="shared" si="1"/>
        <v>2013</v>
      </c>
    </row>
    <row r="91" spans="1:6" x14ac:dyDescent="0.3">
      <c r="A91" t="s">
        <v>89</v>
      </c>
      <c r="B91" t="s">
        <v>197</v>
      </c>
      <c r="C91" t="s">
        <v>203</v>
      </c>
      <c r="D91" t="s">
        <v>211</v>
      </c>
      <c r="E91">
        <v>1581.48</v>
      </c>
      <c r="F91">
        <f t="shared" si="1"/>
        <v>2013</v>
      </c>
    </row>
    <row r="92" spans="1:6" x14ac:dyDescent="0.3">
      <c r="A92" t="s">
        <v>57</v>
      </c>
      <c r="B92" t="s">
        <v>198</v>
      </c>
      <c r="C92" t="s">
        <v>201</v>
      </c>
      <c r="D92" t="s">
        <v>210</v>
      </c>
      <c r="E92">
        <v>1916.7300000000002</v>
      </c>
      <c r="F92">
        <f t="shared" si="1"/>
        <v>2012</v>
      </c>
    </row>
    <row r="93" spans="1:6" x14ac:dyDescent="0.3">
      <c r="A93" t="s">
        <v>90</v>
      </c>
      <c r="B93" t="s">
        <v>198</v>
      </c>
      <c r="C93" t="s">
        <v>201</v>
      </c>
      <c r="D93" t="s">
        <v>212</v>
      </c>
      <c r="E93">
        <v>1685.88</v>
      </c>
      <c r="F93">
        <f t="shared" si="1"/>
        <v>2013</v>
      </c>
    </row>
    <row r="94" spans="1:6" x14ac:dyDescent="0.3">
      <c r="A94" t="s">
        <v>91</v>
      </c>
      <c r="B94" t="s">
        <v>199</v>
      </c>
      <c r="C94" t="s">
        <v>201</v>
      </c>
      <c r="D94" t="s">
        <v>215</v>
      </c>
      <c r="E94">
        <v>2432.16</v>
      </c>
      <c r="F94">
        <f t="shared" si="1"/>
        <v>2013</v>
      </c>
    </row>
    <row r="95" spans="1:6" x14ac:dyDescent="0.3">
      <c r="A95" t="s">
        <v>92</v>
      </c>
      <c r="B95" t="s">
        <v>198</v>
      </c>
      <c r="C95" t="s">
        <v>201</v>
      </c>
      <c r="D95" t="s">
        <v>210</v>
      </c>
      <c r="E95">
        <v>3863.88</v>
      </c>
      <c r="F95">
        <f t="shared" si="1"/>
        <v>2014</v>
      </c>
    </row>
    <row r="96" spans="1:6" x14ac:dyDescent="0.3">
      <c r="A96" t="s">
        <v>93</v>
      </c>
      <c r="B96" t="s">
        <v>198</v>
      </c>
      <c r="C96" t="s">
        <v>203</v>
      </c>
      <c r="D96" t="s">
        <v>209</v>
      </c>
      <c r="E96">
        <v>2465.8199999999997</v>
      </c>
      <c r="F96">
        <f t="shared" si="1"/>
        <v>2013</v>
      </c>
    </row>
    <row r="97" spans="1:6" x14ac:dyDescent="0.3">
      <c r="A97" t="s">
        <v>94</v>
      </c>
      <c r="B97" t="s">
        <v>198</v>
      </c>
      <c r="C97" t="s">
        <v>203</v>
      </c>
      <c r="D97" t="s">
        <v>212</v>
      </c>
      <c r="E97">
        <v>1847.5199999999998</v>
      </c>
      <c r="F97">
        <f t="shared" si="1"/>
        <v>2012</v>
      </c>
    </row>
    <row r="98" spans="1:6" x14ac:dyDescent="0.3">
      <c r="A98" t="s">
        <v>95</v>
      </c>
      <c r="B98" t="s">
        <v>197</v>
      </c>
      <c r="C98" t="s">
        <v>203</v>
      </c>
      <c r="D98" t="s">
        <v>217</v>
      </c>
      <c r="E98">
        <v>2899.8899999999994</v>
      </c>
      <c r="F98">
        <f t="shared" si="1"/>
        <v>2013</v>
      </c>
    </row>
    <row r="99" spans="1:6" x14ac:dyDescent="0.3">
      <c r="A99" t="s">
        <v>96</v>
      </c>
      <c r="B99" t="s">
        <v>199</v>
      </c>
      <c r="C99" t="s">
        <v>202</v>
      </c>
      <c r="D99" t="s">
        <v>209</v>
      </c>
      <c r="E99">
        <v>2891.6999999999994</v>
      </c>
      <c r="F99">
        <f t="shared" si="1"/>
        <v>2012</v>
      </c>
    </row>
    <row r="100" spans="1:6" x14ac:dyDescent="0.3">
      <c r="A100" t="s">
        <v>97</v>
      </c>
      <c r="B100" t="s">
        <v>197</v>
      </c>
      <c r="C100" t="s">
        <v>201</v>
      </c>
      <c r="D100" t="s">
        <v>216</v>
      </c>
      <c r="E100">
        <v>2016.8460000000002</v>
      </c>
      <c r="F100">
        <f t="shared" si="1"/>
        <v>2012</v>
      </c>
    </row>
    <row r="101" spans="1:6" x14ac:dyDescent="0.3">
      <c r="A101" t="s">
        <v>98</v>
      </c>
      <c r="B101" t="s">
        <v>199</v>
      </c>
      <c r="C101" t="s">
        <v>203</v>
      </c>
      <c r="D101" t="s">
        <v>215</v>
      </c>
      <c r="E101">
        <v>3155.5439999999999</v>
      </c>
      <c r="F101">
        <f t="shared" si="1"/>
        <v>2013</v>
      </c>
    </row>
    <row r="102" spans="1:6" x14ac:dyDescent="0.3">
      <c r="A102" t="s">
        <v>99</v>
      </c>
      <c r="B102" t="s">
        <v>197</v>
      </c>
      <c r="C102" t="s">
        <v>204</v>
      </c>
      <c r="D102" t="s">
        <v>210</v>
      </c>
      <c r="E102">
        <v>3856.1399999999994</v>
      </c>
      <c r="F102">
        <f t="shared" si="1"/>
        <v>2013</v>
      </c>
    </row>
    <row r="103" spans="1:6" x14ac:dyDescent="0.3">
      <c r="A103" t="s">
        <v>100</v>
      </c>
      <c r="B103" t="s">
        <v>198</v>
      </c>
      <c r="C103" t="s">
        <v>204</v>
      </c>
      <c r="D103" t="s">
        <v>210</v>
      </c>
      <c r="E103">
        <v>3524.4720000000002</v>
      </c>
      <c r="F103">
        <f t="shared" si="1"/>
        <v>2014</v>
      </c>
    </row>
    <row r="104" spans="1:6" x14ac:dyDescent="0.3">
      <c r="A104" t="s">
        <v>101</v>
      </c>
      <c r="B104" t="s">
        <v>197</v>
      </c>
      <c r="C104" t="s">
        <v>203</v>
      </c>
      <c r="D104" t="s">
        <v>210</v>
      </c>
      <c r="E104">
        <v>2167.2960000000003</v>
      </c>
      <c r="F104">
        <f t="shared" si="1"/>
        <v>2012</v>
      </c>
    </row>
    <row r="105" spans="1:6" x14ac:dyDescent="0.3">
      <c r="A105" t="s">
        <v>102</v>
      </c>
      <c r="B105" t="s">
        <v>198</v>
      </c>
      <c r="C105" t="s">
        <v>202</v>
      </c>
      <c r="D105" t="s">
        <v>210</v>
      </c>
      <c r="E105">
        <v>2556.0000000000009</v>
      </c>
      <c r="F105">
        <f t="shared" si="1"/>
        <v>2012</v>
      </c>
    </row>
    <row r="106" spans="1:6" x14ac:dyDescent="0.3">
      <c r="A106" t="s">
        <v>103</v>
      </c>
      <c r="B106" t="s">
        <v>197</v>
      </c>
      <c r="C106" t="s">
        <v>201</v>
      </c>
      <c r="D106" t="s">
        <v>211</v>
      </c>
      <c r="E106">
        <v>1469.2499999999998</v>
      </c>
      <c r="F106">
        <f t="shared" si="1"/>
        <v>2011</v>
      </c>
    </row>
    <row r="107" spans="1:6" x14ac:dyDescent="0.3">
      <c r="A107" t="s">
        <v>104</v>
      </c>
      <c r="B107" t="s">
        <v>197</v>
      </c>
      <c r="C107" t="s">
        <v>203</v>
      </c>
      <c r="D107" t="s">
        <v>210</v>
      </c>
      <c r="E107">
        <v>4448.8320000000003</v>
      </c>
      <c r="F107">
        <f t="shared" si="1"/>
        <v>2011</v>
      </c>
    </row>
    <row r="108" spans="1:6" x14ac:dyDescent="0.3">
      <c r="A108" t="s">
        <v>105</v>
      </c>
      <c r="B108" t="s">
        <v>199</v>
      </c>
      <c r="C108" t="s">
        <v>204</v>
      </c>
      <c r="D108" t="s">
        <v>212</v>
      </c>
      <c r="E108">
        <v>2036.8600000000001</v>
      </c>
      <c r="F108">
        <f t="shared" si="1"/>
        <v>2014</v>
      </c>
    </row>
    <row r="109" spans="1:6" x14ac:dyDescent="0.3">
      <c r="A109" t="s">
        <v>106</v>
      </c>
      <c r="B109" t="s">
        <v>199</v>
      </c>
      <c r="C109" t="s">
        <v>203</v>
      </c>
      <c r="D109" t="s">
        <v>217</v>
      </c>
      <c r="E109">
        <v>2472.6600000000003</v>
      </c>
      <c r="F109">
        <f t="shared" si="1"/>
        <v>2013</v>
      </c>
    </row>
    <row r="110" spans="1:6" x14ac:dyDescent="0.3">
      <c r="A110" t="s">
        <v>107</v>
      </c>
      <c r="B110" t="s">
        <v>197</v>
      </c>
      <c r="C110" t="s">
        <v>203</v>
      </c>
      <c r="D110" t="s">
        <v>215</v>
      </c>
      <c r="E110">
        <v>3739.1759999999995</v>
      </c>
      <c r="F110">
        <f t="shared" si="1"/>
        <v>2013</v>
      </c>
    </row>
    <row r="111" spans="1:6" x14ac:dyDescent="0.3">
      <c r="A111" t="s">
        <v>108</v>
      </c>
      <c r="B111" t="s">
        <v>199</v>
      </c>
      <c r="C111" t="s">
        <v>203</v>
      </c>
      <c r="D111" t="s">
        <v>209</v>
      </c>
      <c r="E111">
        <v>2570.8649999999998</v>
      </c>
      <c r="F111">
        <f t="shared" si="1"/>
        <v>2013</v>
      </c>
    </row>
    <row r="112" spans="1:6" x14ac:dyDescent="0.3">
      <c r="A112" t="s">
        <v>109</v>
      </c>
      <c r="B112" t="s">
        <v>198</v>
      </c>
      <c r="C112" t="s">
        <v>202</v>
      </c>
      <c r="D112" t="s">
        <v>216</v>
      </c>
      <c r="E112">
        <v>9099.93</v>
      </c>
      <c r="F112">
        <f t="shared" si="1"/>
        <v>2013</v>
      </c>
    </row>
    <row r="113" spans="1:6" x14ac:dyDescent="0.3">
      <c r="A113" t="s">
        <v>110</v>
      </c>
      <c r="B113" t="s">
        <v>198</v>
      </c>
      <c r="C113" t="s">
        <v>203</v>
      </c>
      <c r="D113" t="s">
        <v>210</v>
      </c>
      <c r="E113">
        <v>2875.7700000000004</v>
      </c>
      <c r="F113">
        <f t="shared" si="1"/>
        <v>2012</v>
      </c>
    </row>
    <row r="114" spans="1:6" x14ac:dyDescent="0.3">
      <c r="A114" t="s">
        <v>111</v>
      </c>
      <c r="B114" t="s">
        <v>197</v>
      </c>
      <c r="C114" t="s">
        <v>201</v>
      </c>
      <c r="D114" t="s">
        <v>217</v>
      </c>
      <c r="E114">
        <v>1741.8000000000002</v>
      </c>
      <c r="F114">
        <f t="shared" si="1"/>
        <v>2012</v>
      </c>
    </row>
    <row r="115" spans="1:6" x14ac:dyDescent="0.3">
      <c r="A115" t="s">
        <v>112</v>
      </c>
      <c r="B115" t="s">
        <v>197</v>
      </c>
      <c r="C115" t="s">
        <v>201</v>
      </c>
      <c r="D115" t="s">
        <v>211</v>
      </c>
      <c r="E115">
        <v>1601.64</v>
      </c>
      <c r="F115">
        <f t="shared" si="1"/>
        <v>2013</v>
      </c>
    </row>
    <row r="116" spans="1:6" x14ac:dyDescent="0.3">
      <c r="A116" t="s">
        <v>113</v>
      </c>
      <c r="B116" t="s">
        <v>197</v>
      </c>
      <c r="C116" t="s">
        <v>203</v>
      </c>
      <c r="D116" t="s">
        <v>215</v>
      </c>
      <c r="E116">
        <v>3670.7999999999997</v>
      </c>
      <c r="F116">
        <f t="shared" si="1"/>
        <v>2011</v>
      </c>
    </row>
    <row r="117" spans="1:6" x14ac:dyDescent="0.3">
      <c r="A117" t="s">
        <v>114</v>
      </c>
      <c r="B117" t="s">
        <v>197</v>
      </c>
      <c r="C117" t="s">
        <v>203</v>
      </c>
      <c r="D117" t="s">
        <v>216</v>
      </c>
      <c r="E117">
        <v>2973.32</v>
      </c>
      <c r="F117">
        <f t="shared" si="1"/>
        <v>2012</v>
      </c>
    </row>
    <row r="118" spans="1:6" x14ac:dyDescent="0.3">
      <c r="A118" t="s">
        <v>115</v>
      </c>
      <c r="B118" t="s">
        <v>197</v>
      </c>
      <c r="C118" t="s">
        <v>203</v>
      </c>
      <c r="D118" t="s">
        <v>211</v>
      </c>
      <c r="E118">
        <v>1900.95</v>
      </c>
      <c r="F118">
        <f t="shared" si="1"/>
        <v>2013</v>
      </c>
    </row>
    <row r="119" spans="1:6" x14ac:dyDescent="0.3">
      <c r="A119" t="s">
        <v>116</v>
      </c>
      <c r="B119" t="s">
        <v>198</v>
      </c>
      <c r="C119" t="s">
        <v>201</v>
      </c>
      <c r="D119" t="s">
        <v>218</v>
      </c>
      <c r="E119">
        <v>1261.33</v>
      </c>
      <c r="F119">
        <f t="shared" si="1"/>
        <v>2011</v>
      </c>
    </row>
    <row r="120" spans="1:6" x14ac:dyDescent="0.3">
      <c r="A120" t="s">
        <v>117</v>
      </c>
      <c r="B120" t="s">
        <v>198</v>
      </c>
      <c r="C120" t="s">
        <v>202</v>
      </c>
      <c r="D120" t="s">
        <v>209</v>
      </c>
      <c r="E120">
        <v>4544.0999999999985</v>
      </c>
      <c r="F120">
        <f t="shared" si="1"/>
        <v>2011</v>
      </c>
    </row>
    <row r="121" spans="1:6" x14ac:dyDescent="0.3">
      <c r="A121" t="s">
        <v>118</v>
      </c>
      <c r="B121" t="s">
        <v>197</v>
      </c>
      <c r="C121" t="s">
        <v>201</v>
      </c>
      <c r="D121" t="s">
        <v>217</v>
      </c>
      <c r="E121">
        <v>1455.1200000000001</v>
      </c>
      <c r="F121">
        <f t="shared" si="1"/>
        <v>2013</v>
      </c>
    </row>
    <row r="122" spans="1:6" x14ac:dyDescent="0.3">
      <c r="A122" t="s">
        <v>119</v>
      </c>
      <c r="B122" t="s">
        <v>197</v>
      </c>
      <c r="C122" t="s">
        <v>203</v>
      </c>
      <c r="D122" t="s">
        <v>211</v>
      </c>
      <c r="E122">
        <v>1943.19</v>
      </c>
      <c r="F122">
        <f t="shared" si="1"/>
        <v>2013</v>
      </c>
    </row>
    <row r="123" spans="1:6" x14ac:dyDescent="0.3">
      <c r="A123" t="s">
        <v>120</v>
      </c>
      <c r="B123" t="s">
        <v>197</v>
      </c>
      <c r="C123" t="s">
        <v>202</v>
      </c>
      <c r="D123" t="s">
        <v>216</v>
      </c>
      <c r="E123">
        <v>6999.96</v>
      </c>
      <c r="F123">
        <f t="shared" si="1"/>
        <v>2011</v>
      </c>
    </row>
    <row r="124" spans="1:6" x14ac:dyDescent="0.3">
      <c r="A124" t="s">
        <v>121</v>
      </c>
      <c r="B124" t="s">
        <v>197</v>
      </c>
      <c r="C124" t="s">
        <v>202</v>
      </c>
      <c r="D124" t="s">
        <v>213</v>
      </c>
      <c r="E124">
        <v>9892.74</v>
      </c>
      <c r="F124">
        <f t="shared" si="1"/>
        <v>2013</v>
      </c>
    </row>
    <row r="125" spans="1:6" x14ac:dyDescent="0.3">
      <c r="A125" t="s">
        <v>122</v>
      </c>
      <c r="B125" t="s">
        <v>198</v>
      </c>
      <c r="C125" t="s">
        <v>201</v>
      </c>
      <c r="D125" t="s">
        <v>211</v>
      </c>
      <c r="E125">
        <v>1695.8700000000001</v>
      </c>
      <c r="F125">
        <f t="shared" si="1"/>
        <v>2013</v>
      </c>
    </row>
    <row r="126" spans="1:6" x14ac:dyDescent="0.3">
      <c r="A126" t="s">
        <v>123</v>
      </c>
      <c r="B126" t="s">
        <v>198</v>
      </c>
      <c r="C126" t="s">
        <v>201</v>
      </c>
      <c r="D126" t="s">
        <v>211</v>
      </c>
      <c r="E126">
        <v>1505.9789999999998</v>
      </c>
      <c r="F126">
        <f t="shared" si="1"/>
        <v>2014</v>
      </c>
    </row>
    <row r="127" spans="1:6" x14ac:dyDescent="0.3">
      <c r="A127" t="s">
        <v>124</v>
      </c>
      <c r="B127" t="s">
        <v>197</v>
      </c>
      <c r="C127" t="s">
        <v>201</v>
      </c>
      <c r="D127" t="s">
        <v>210</v>
      </c>
      <c r="E127">
        <v>1954.17</v>
      </c>
      <c r="F127">
        <f t="shared" si="1"/>
        <v>2014</v>
      </c>
    </row>
    <row r="128" spans="1:6" x14ac:dyDescent="0.3">
      <c r="A128" t="s">
        <v>125</v>
      </c>
      <c r="B128" t="s">
        <v>199</v>
      </c>
      <c r="C128" t="s">
        <v>203</v>
      </c>
      <c r="D128" t="s">
        <v>212</v>
      </c>
      <c r="E128">
        <v>2244.48</v>
      </c>
      <c r="F128">
        <f t="shared" si="1"/>
        <v>2011</v>
      </c>
    </row>
    <row r="129" spans="1:6" x14ac:dyDescent="0.3">
      <c r="A129" t="s">
        <v>126</v>
      </c>
      <c r="B129" t="s">
        <v>197</v>
      </c>
      <c r="C129" t="s">
        <v>202</v>
      </c>
      <c r="D129" t="s">
        <v>211</v>
      </c>
      <c r="E129">
        <v>8399.9759999999987</v>
      </c>
      <c r="F129">
        <f t="shared" si="1"/>
        <v>2013</v>
      </c>
    </row>
    <row r="130" spans="1:6" x14ac:dyDescent="0.3">
      <c r="A130" t="s">
        <v>127</v>
      </c>
      <c r="B130" t="s">
        <v>197</v>
      </c>
      <c r="C130" t="s">
        <v>201</v>
      </c>
      <c r="D130" t="s">
        <v>209</v>
      </c>
      <c r="E130">
        <v>1628.82</v>
      </c>
      <c r="F130">
        <f t="shared" si="1"/>
        <v>2011</v>
      </c>
    </row>
    <row r="131" spans="1:6" x14ac:dyDescent="0.3">
      <c r="A131" t="s">
        <v>128</v>
      </c>
      <c r="B131" t="s">
        <v>197</v>
      </c>
      <c r="C131" t="s">
        <v>201</v>
      </c>
      <c r="D131" t="s">
        <v>211</v>
      </c>
      <c r="E131">
        <v>1213.18876</v>
      </c>
      <c r="F131">
        <f t="shared" ref="F131:F194" si="2">INT(MID(A131,4,4))</f>
        <v>2014</v>
      </c>
    </row>
    <row r="132" spans="1:6" x14ac:dyDescent="0.3">
      <c r="A132" t="s">
        <v>129</v>
      </c>
      <c r="B132" t="s">
        <v>198</v>
      </c>
      <c r="C132" t="s">
        <v>201</v>
      </c>
      <c r="D132" t="s">
        <v>211</v>
      </c>
      <c r="E132">
        <v>1590.6</v>
      </c>
      <c r="F132">
        <f t="shared" si="2"/>
        <v>2013</v>
      </c>
    </row>
    <row r="133" spans="1:6" x14ac:dyDescent="0.3">
      <c r="A133" t="s">
        <v>130</v>
      </c>
      <c r="B133" t="s">
        <v>197</v>
      </c>
      <c r="C133" t="s">
        <v>201</v>
      </c>
      <c r="D133" t="s">
        <v>208</v>
      </c>
      <c r="E133">
        <v>2330.6400000000003</v>
      </c>
      <c r="F133">
        <f t="shared" si="2"/>
        <v>2013</v>
      </c>
    </row>
    <row r="134" spans="1:6" x14ac:dyDescent="0.3">
      <c r="A134" t="s">
        <v>131</v>
      </c>
      <c r="B134" t="s">
        <v>199</v>
      </c>
      <c r="C134" t="s">
        <v>203</v>
      </c>
      <c r="D134" t="s">
        <v>217</v>
      </c>
      <c r="E134">
        <v>3278.5847999999996</v>
      </c>
      <c r="F134">
        <f t="shared" si="2"/>
        <v>2014</v>
      </c>
    </row>
    <row r="135" spans="1:6" x14ac:dyDescent="0.3">
      <c r="A135" t="s">
        <v>132</v>
      </c>
      <c r="B135" t="s">
        <v>199</v>
      </c>
      <c r="C135" t="s">
        <v>203</v>
      </c>
      <c r="D135" t="s">
        <v>210</v>
      </c>
      <c r="E135">
        <v>3741.5237999999995</v>
      </c>
      <c r="F135">
        <f t="shared" si="2"/>
        <v>2012</v>
      </c>
    </row>
    <row r="136" spans="1:6" x14ac:dyDescent="0.3">
      <c r="A136" t="s">
        <v>133</v>
      </c>
      <c r="B136" t="s">
        <v>198</v>
      </c>
      <c r="C136" t="s">
        <v>201</v>
      </c>
      <c r="D136" t="s">
        <v>209</v>
      </c>
      <c r="E136">
        <v>1603.1360000000002</v>
      </c>
      <c r="F136">
        <f t="shared" si="2"/>
        <v>2013</v>
      </c>
    </row>
    <row r="137" spans="1:6" x14ac:dyDescent="0.3">
      <c r="A137" t="s">
        <v>134</v>
      </c>
      <c r="B137" t="s">
        <v>197</v>
      </c>
      <c r="C137" t="s">
        <v>203</v>
      </c>
      <c r="D137" t="s">
        <v>217</v>
      </c>
      <c r="E137">
        <v>3637.6019999999994</v>
      </c>
      <c r="F137">
        <f t="shared" si="2"/>
        <v>2012</v>
      </c>
    </row>
    <row r="138" spans="1:6" x14ac:dyDescent="0.3">
      <c r="A138" t="s">
        <v>135</v>
      </c>
      <c r="B138" t="s">
        <v>199</v>
      </c>
      <c r="C138" t="s">
        <v>202</v>
      </c>
      <c r="D138" t="s">
        <v>215</v>
      </c>
      <c r="E138">
        <v>2455.8799999999997</v>
      </c>
      <c r="F138">
        <f t="shared" si="2"/>
        <v>2013</v>
      </c>
    </row>
    <row r="139" spans="1:6" x14ac:dyDescent="0.3">
      <c r="A139" t="s">
        <v>136</v>
      </c>
      <c r="B139" t="s">
        <v>197</v>
      </c>
      <c r="C139" t="s">
        <v>201</v>
      </c>
      <c r="D139" t="s">
        <v>216</v>
      </c>
      <c r="E139">
        <v>1024.6800000000003</v>
      </c>
      <c r="F139">
        <f t="shared" si="2"/>
        <v>2012</v>
      </c>
    </row>
    <row r="140" spans="1:6" x14ac:dyDescent="0.3">
      <c r="A140" t="s">
        <v>137</v>
      </c>
      <c r="B140" t="s">
        <v>197</v>
      </c>
      <c r="C140" t="s">
        <v>203</v>
      </c>
      <c r="D140" t="s">
        <v>209</v>
      </c>
      <c r="E140">
        <v>2807.84</v>
      </c>
      <c r="F140">
        <f t="shared" si="2"/>
        <v>2011</v>
      </c>
    </row>
    <row r="141" spans="1:6" x14ac:dyDescent="0.3">
      <c r="A141" t="s">
        <v>138</v>
      </c>
      <c r="B141" t="s">
        <v>197</v>
      </c>
      <c r="C141" t="s">
        <v>203</v>
      </c>
      <c r="D141" t="s">
        <v>216</v>
      </c>
      <c r="E141">
        <v>4476.8</v>
      </c>
      <c r="F141">
        <f t="shared" si="2"/>
        <v>2013</v>
      </c>
    </row>
    <row r="142" spans="1:6" x14ac:dyDescent="0.3">
      <c r="A142" t="s">
        <v>139</v>
      </c>
      <c r="B142" t="s">
        <v>199</v>
      </c>
      <c r="C142" t="s">
        <v>203</v>
      </c>
      <c r="D142" t="s">
        <v>208</v>
      </c>
      <c r="E142">
        <v>2297.96</v>
      </c>
      <c r="F142">
        <f t="shared" si="2"/>
        <v>2012</v>
      </c>
    </row>
    <row r="143" spans="1:6" x14ac:dyDescent="0.3">
      <c r="A143" t="s">
        <v>140</v>
      </c>
      <c r="B143" t="s">
        <v>198</v>
      </c>
      <c r="C143" t="s">
        <v>203</v>
      </c>
      <c r="D143" t="s">
        <v>211</v>
      </c>
      <c r="E143">
        <v>2671.41</v>
      </c>
      <c r="F143">
        <f t="shared" si="2"/>
        <v>2013</v>
      </c>
    </row>
    <row r="144" spans="1:6" x14ac:dyDescent="0.3">
      <c r="A144" t="s">
        <v>141</v>
      </c>
      <c r="B144" t="s">
        <v>197</v>
      </c>
      <c r="C144" t="s">
        <v>203</v>
      </c>
      <c r="D144" t="s">
        <v>210</v>
      </c>
      <c r="E144">
        <v>3834.0000000000009</v>
      </c>
      <c r="F144">
        <f t="shared" si="2"/>
        <v>2014</v>
      </c>
    </row>
    <row r="145" spans="1:6" x14ac:dyDescent="0.3">
      <c r="A145" t="s">
        <v>142</v>
      </c>
      <c r="B145" t="s">
        <v>199</v>
      </c>
      <c r="C145" t="s">
        <v>201</v>
      </c>
      <c r="D145" t="s">
        <v>209</v>
      </c>
      <c r="E145">
        <v>2054.2720000000004</v>
      </c>
      <c r="F145">
        <f t="shared" si="2"/>
        <v>2014</v>
      </c>
    </row>
    <row r="146" spans="1:6" x14ac:dyDescent="0.3">
      <c r="A146" t="s">
        <v>143</v>
      </c>
      <c r="B146" t="s">
        <v>198</v>
      </c>
      <c r="C146" t="s">
        <v>203</v>
      </c>
      <c r="D146" t="s">
        <v>215</v>
      </c>
      <c r="E146">
        <v>3501.7367999999997</v>
      </c>
      <c r="F146">
        <f t="shared" si="2"/>
        <v>2012</v>
      </c>
    </row>
    <row r="147" spans="1:6" x14ac:dyDescent="0.3">
      <c r="A147" t="s">
        <v>144</v>
      </c>
      <c r="B147" t="s">
        <v>199</v>
      </c>
      <c r="C147" t="s">
        <v>203</v>
      </c>
      <c r="D147" t="s">
        <v>210</v>
      </c>
      <c r="E147">
        <v>1725.4620000000004</v>
      </c>
      <c r="F147">
        <f t="shared" si="2"/>
        <v>2014</v>
      </c>
    </row>
    <row r="148" spans="1:6" x14ac:dyDescent="0.3">
      <c r="A148" t="s">
        <v>145</v>
      </c>
      <c r="B148" t="s">
        <v>197</v>
      </c>
      <c r="C148" t="s">
        <v>201</v>
      </c>
      <c r="D148" t="s">
        <v>211</v>
      </c>
      <c r="E148">
        <v>1583.7</v>
      </c>
      <c r="F148">
        <f t="shared" si="2"/>
        <v>2012</v>
      </c>
    </row>
    <row r="149" spans="1:6" x14ac:dyDescent="0.3">
      <c r="A149" t="s">
        <v>146</v>
      </c>
      <c r="B149" t="s">
        <v>197</v>
      </c>
      <c r="C149" t="s">
        <v>201</v>
      </c>
      <c r="D149" t="s">
        <v>209</v>
      </c>
      <c r="E149">
        <v>1931.04</v>
      </c>
      <c r="F149">
        <f t="shared" si="2"/>
        <v>2012</v>
      </c>
    </row>
    <row r="150" spans="1:6" x14ac:dyDescent="0.3">
      <c r="A150" t="s">
        <v>147</v>
      </c>
      <c r="B150" t="s">
        <v>199</v>
      </c>
      <c r="C150" t="s">
        <v>203</v>
      </c>
      <c r="D150" t="s">
        <v>217</v>
      </c>
      <c r="E150">
        <v>2760.3450000000003</v>
      </c>
      <c r="F150">
        <f t="shared" si="2"/>
        <v>2013</v>
      </c>
    </row>
    <row r="151" spans="1:6" x14ac:dyDescent="0.3">
      <c r="A151" t="s">
        <v>148</v>
      </c>
      <c r="B151" t="s">
        <v>198</v>
      </c>
      <c r="C151" t="s">
        <v>203</v>
      </c>
      <c r="D151" t="s">
        <v>208</v>
      </c>
      <c r="E151">
        <v>3078.7200000000007</v>
      </c>
      <c r="F151">
        <f t="shared" si="2"/>
        <v>2011</v>
      </c>
    </row>
    <row r="152" spans="1:6" x14ac:dyDescent="0.3">
      <c r="A152" t="s">
        <v>149</v>
      </c>
      <c r="B152" t="s">
        <v>197</v>
      </c>
      <c r="C152" t="s">
        <v>203</v>
      </c>
      <c r="D152" t="s">
        <v>215</v>
      </c>
      <c r="E152">
        <v>1983.135</v>
      </c>
      <c r="F152">
        <f t="shared" si="2"/>
        <v>2011</v>
      </c>
    </row>
    <row r="153" spans="1:6" x14ac:dyDescent="0.3">
      <c r="A153" t="s">
        <v>150</v>
      </c>
      <c r="B153" t="s">
        <v>197</v>
      </c>
      <c r="C153" t="s">
        <v>201</v>
      </c>
      <c r="D153" t="s">
        <v>217</v>
      </c>
      <c r="E153">
        <v>1112.778</v>
      </c>
      <c r="F153">
        <f t="shared" si="2"/>
        <v>2014</v>
      </c>
    </row>
    <row r="154" spans="1:6" x14ac:dyDescent="0.3">
      <c r="A154" t="s">
        <v>151</v>
      </c>
      <c r="B154" t="s">
        <v>197</v>
      </c>
      <c r="C154" t="s">
        <v>201</v>
      </c>
      <c r="D154" t="s">
        <v>211</v>
      </c>
      <c r="E154">
        <v>3616.5</v>
      </c>
      <c r="F154">
        <f t="shared" si="2"/>
        <v>2011</v>
      </c>
    </row>
    <row r="155" spans="1:6" x14ac:dyDescent="0.3">
      <c r="A155" t="s">
        <v>152</v>
      </c>
      <c r="B155" t="s">
        <v>198</v>
      </c>
      <c r="C155" t="s">
        <v>202</v>
      </c>
      <c r="D155" t="s">
        <v>216</v>
      </c>
      <c r="E155">
        <v>3059.982</v>
      </c>
      <c r="F155">
        <f t="shared" si="2"/>
        <v>2014</v>
      </c>
    </row>
    <row r="156" spans="1:6" x14ac:dyDescent="0.3">
      <c r="A156" t="s">
        <v>153</v>
      </c>
      <c r="B156" t="s">
        <v>197</v>
      </c>
      <c r="C156" t="s">
        <v>203</v>
      </c>
      <c r="D156" t="s">
        <v>210</v>
      </c>
      <c r="E156">
        <v>2892.1049999999996</v>
      </c>
      <c r="F156">
        <f t="shared" si="2"/>
        <v>2013</v>
      </c>
    </row>
    <row r="157" spans="1:6" x14ac:dyDescent="0.3">
      <c r="A157" t="s">
        <v>154</v>
      </c>
      <c r="B157" t="s">
        <v>197</v>
      </c>
      <c r="C157" t="s">
        <v>203</v>
      </c>
      <c r="D157" t="s">
        <v>210</v>
      </c>
      <c r="E157">
        <v>3263.4000000000005</v>
      </c>
      <c r="F157">
        <f t="shared" si="2"/>
        <v>2012</v>
      </c>
    </row>
    <row r="158" spans="1:6" x14ac:dyDescent="0.3">
      <c r="A158" t="s">
        <v>155</v>
      </c>
      <c r="B158" t="s">
        <v>197</v>
      </c>
      <c r="C158" t="s">
        <v>201</v>
      </c>
      <c r="D158" t="s">
        <v>217</v>
      </c>
      <c r="E158">
        <v>2396.2655999999997</v>
      </c>
      <c r="F158">
        <f t="shared" si="2"/>
        <v>2013</v>
      </c>
    </row>
    <row r="159" spans="1:6" x14ac:dyDescent="0.3">
      <c r="A159" t="s">
        <v>156</v>
      </c>
      <c r="B159" t="s">
        <v>198</v>
      </c>
      <c r="C159" t="s">
        <v>203</v>
      </c>
      <c r="D159" t="s">
        <v>212</v>
      </c>
      <c r="E159">
        <v>3117.0879999999997</v>
      </c>
      <c r="F159">
        <f t="shared" si="2"/>
        <v>2014</v>
      </c>
    </row>
    <row r="160" spans="1:6" x14ac:dyDescent="0.3">
      <c r="A160" t="s">
        <v>157</v>
      </c>
      <c r="B160" t="s">
        <v>197</v>
      </c>
      <c r="C160" t="s">
        <v>202</v>
      </c>
      <c r="D160" t="s">
        <v>216</v>
      </c>
      <c r="E160">
        <v>4899.93</v>
      </c>
      <c r="F160">
        <f t="shared" si="2"/>
        <v>2013</v>
      </c>
    </row>
    <row r="161" spans="1:6" x14ac:dyDescent="0.3">
      <c r="A161" t="s">
        <v>158</v>
      </c>
      <c r="B161" t="s">
        <v>199</v>
      </c>
      <c r="C161" t="s">
        <v>203</v>
      </c>
      <c r="D161" t="s">
        <v>215</v>
      </c>
      <c r="E161">
        <v>1888.7</v>
      </c>
      <c r="F161">
        <f t="shared" si="2"/>
        <v>2014</v>
      </c>
    </row>
    <row r="162" spans="1:6" x14ac:dyDescent="0.3">
      <c r="A162" t="s">
        <v>159</v>
      </c>
      <c r="B162" t="s">
        <v>197</v>
      </c>
      <c r="C162" t="s">
        <v>203</v>
      </c>
      <c r="D162" t="s">
        <v>215</v>
      </c>
      <c r="E162">
        <v>3000.7799999999997</v>
      </c>
      <c r="F162">
        <f t="shared" si="2"/>
        <v>2013</v>
      </c>
    </row>
    <row r="163" spans="1:6" x14ac:dyDescent="0.3">
      <c r="A163" t="s">
        <v>160</v>
      </c>
      <c r="B163" t="s">
        <v>198</v>
      </c>
      <c r="C163" t="s">
        <v>202</v>
      </c>
      <c r="D163" t="s">
        <v>215</v>
      </c>
      <c r="E163">
        <v>3801.63</v>
      </c>
      <c r="F163">
        <f t="shared" si="2"/>
        <v>2013</v>
      </c>
    </row>
    <row r="164" spans="1:6" x14ac:dyDescent="0.3">
      <c r="A164" t="s">
        <v>161</v>
      </c>
      <c r="B164" t="s">
        <v>197</v>
      </c>
      <c r="C164" t="s">
        <v>202</v>
      </c>
      <c r="D164" t="s">
        <v>210</v>
      </c>
      <c r="E164">
        <v>5211.12</v>
      </c>
      <c r="F164">
        <f t="shared" si="2"/>
        <v>2014</v>
      </c>
    </row>
    <row r="165" spans="1:6" x14ac:dyDescent="0.3">
      <c r="A165" t="s">
        <v>27</v>
      </c>
      <c r="B165" t="s">
        <v>198</v>
      </c>
      <c r="C165" t="s">
        <v>201</v>
      </c>
      <c r="D165" t="s">
        <v>212</v>
      </c>
      <c r="E165">
        <v>1356.0300000000002</v>
      </c>
      <c r="F165">
        <f t="shared" si="2"/>
        <v>2011</v>
      </c>
    </row>
    <row r="166" spans="1:6" x14ac:dyDescent="0.3">
      <c r="A166" t="s">
        <v>162</v>
      </c>
      <c r="B166" t="s">
        <v>197</v>
      </c>
      <c r="C166" t="s">
        <v>203</v>
      </c>
      <c r="D166" t="s">
        <v>215</v>
      </c>
      <c r="E166">
        <v>3569.643</v>
      </c>
      <c r="F166">
        <f t="shared" si="2"/>
        <v>2014</v>
      </c>
    </row>
    <row r="167" spans="1:6" x14ac:dyDescent="0.3">
      <c r="A167" t="s">
        <v>163</v>
      </c>
      <c r="B167" t="s">
        <v>197</v>
      </c>
      <c r="C167" t="s">
        <v>201</v>
      </c>
      <c r="D167" t="s">
        <v>208</v>
      </c>
      <c r="E167">
        <v>1287.45</v>
      </c>
      <c r="F167">
        <f t="shared" si="2"/>
        <v>2013</v>
      </c>
    </row>
    <row r="168" spans="1:6" x14ac:dyDescent="0.3">
      <c r="A168" t="s">
        <v>164</v>
      </c>
      <c r="B168" t="s">
        <v>197</v>
      </c>
      <c r="C168" t="s">
        <v>203</v>
      </c>
      <c r="D168" t="s">
        <v>217</v>
      </c>
      <c r="E168">
        <v>2910.0815999999995</v>
      </c>
      <c r="F168">
        <f t="shared" si="2"/>
        <v>2014</v>
      </c>
    </row>
    <row r="169" spans="1:6" x14ac:dyDescent="0.3">
      <c r="A169" t="s">
        <v>165</v>
      </c>
      <c r="B169" t="s">
        <v>199</v>
      </c>
      <c r="C169" t="s">
        <v>203</v>
      </c>
      <c r="D169" t="s">
        <v>209</v>
      </c>
      <c r="E169">
        <v>3126.4001999999991</v>
      </c>
      <c r="F169">
        <f t="shared" si="2"/>
        <v>2013</v>
      </c>
    </row>
    <row r="170" spans="1:6" x14ac:dyDescent="0.3">
      <c r="A170" t="s">
        <v>166</v>
      </c>
      <c r="B170" t="s">
        <v>197</v>
      </c>
      <c r="C170" t="s">
        <v>202</v>
      </c>
      <c r="D170" t="s">
        <v>210</v>
      </c>
      <c r="E170">
        <v>5276.9880000000003</v>
      </c>
      <c r="F170">
        <f t="shared" si="2"/>
        <v>2011</v>
      </c>
    </row>
    <row r="171" spans="1:6" x14ac:dyDescent="0.3">
      <c r="A171" t="s">
        <v>167</v>
      </c>
      <c r="B171" t="s">
        <v>197</v>
      </c>
      <c r="C171" t="s">
        <v>203</v>
      </c>
      <c r="D171" t="s">
        <v>210</v>
      </c>
      <c r="E171">
        <v>2645.3760000000002</v>
      </c>
      <c r="F171">
        <f t="shared" si="2"/>
        <v>2014</v>
      </c>
    </row>
    <row r="172" spans="1:6" x14ac:dyDescent="0.3">
      <c r="A172" t="s">
        <v>168</v>
      </c>
      <c r="B172" t="s">
        <v>197</v>
      </c>
      <c r="C172" t="s">
        <v>202</v>
      </c>
      <c r="D172" t="s">
        <v>217</v>
      </c>
      <c r="E172">
        <v>1637.0100000000002</v>
      </c>
      <c r="F172">
        <f t="shared" si="2"/>
        <v>2013</v>
      </c>
    </row>
    <row r="173" spans="1:6" x14ac:dyDescent="0.3">
      <c r="A173" t="s">
        <v>169</v>
      </c>
      <c r="B173" t="s">
        <v>197</v>
      </c>
      <c r="C173" t="s">
        <v>204</v>
      </c>
      <c r="D173" t="s">
        <v>216</v>
      </c>
      <c r="E173">
        <v>4499.9850000000006</v>
      </c>
      <c r="F173">
        <f t="shared" si="2"/>
        <v>2013</v>
      </c>
    </row>
    <row r="174" spans="1:6" x14ac:dyDescent="0.3">
      <c r="A174" t="s">
        <v>170</v>
      </c>
      <c r="B174" t="s">
        <v>197</v>
      </c>
      <c r="C174" t="s">
        <v>203</v>
      </c>
      <c r="D174" t="s">
        <v>210</v>
      </c>
      <c r="E174">
        <v>2645.3760000000002</v>
      </c>
      <c r="F174">
        <f t="shared" si="2"/>
        <v>2012</v>
      </c>
    </row>
    <row r="175" spans="1:6" x14ac:dyDescent="0.3">
      <c r="A175" t="s">
        <v>171</v>
      </c>
      <c r="B175" t="s">
        <v>199</v>
      </c>
      <c r="C175" t="s">
        <v>203</v>
      </c>
      <c r="D175" t="s">
        <v>210</v>
      </c>
      <c r="E175">
        <v>2399.6</v>
      </c>
      <c r="F175">
        <f t="shared" si="2"/>
        <v>2014</v>
      </c>
    </row>
    <row r="176" spans="1:6" x14ac:dyDescent="0.3">
      <c r="A176" t="s">
        <v>172</v>
      </c>
      <c r="B176" t="s">
        <v>198</v>
      </c>
      <c r="C176" t="s">
        <v>203</v>
      </c>
      <c r="D176" t="s">
        <v>212</v>
      </c>
      <c r="E176">
        <v>3238.3049999999998</v>
      </c>
      <c r="F176">
        <f t="shared" si="2"/>
        <v>2011</v>
      </c>
    </row>
    <row r="177" spans="1:6" x14ac:dyDescent="0.3">
      <c r="A177" t="s">
        <v>173</v>
      </c>
      <c r="B177" t="s">
        <v>198</v>
      </c>
      <c r="C177" t="s">
        <v>203</v>
      </c>
      <c r="D177" t="s">
        <v>217</v>
      </c>
      <c r="E177">
        <v>2291.8140000000003</v>
      </c>
      <c r="F177">
        <f t="shared" si="2"/>
        <v>2014</v>
      </c>
    </row>
    <row r="178" spans="1:6" x14ac:dyDescent="0.3">
      <c r="A178" t="s">
        <v>174</v>
      </c>
      <c r="B178" t="s">
        <v>197</v>
      </c>
      <c r="C178" t="s">
        <v>203</v>
      </c>
      <c r="D178" t="s">
        <v>210</v>
      </c>
      <c r="E178">
        <v>2124.5000000000005</v>
      </c>
      <c r="F178">
        <f t="shared" si="2"/>
        <v>2011</v>
      </c>
    </row>
    <row r="179" spans="1:6" x14ac:dyDescent="0.3">
      <c r="A179" t="s">
        <v>175</v>
      </c>
      <c r="B179" t="s">
        <v>199</v>
      </c>
      <c r="C179" t="s">
        <v>203</v>
      </c>
      <c r="D179" t="s">
        <v>209</v>
      </c>
      <c r="E179">
        <v>2757.7799999999997</v>
      </c>
      <c r="F179">
        <f t="shared" si="2"/>
        <v>2014</v>
      </c>
    </row>
    <row r="180" spans="1:6" x14ac:dyDescent="0.3">
      <c r="A180" t="s">
        <v>176</v>
      </c>
      <c r="B180" t="s">
        <v>197</v>
      </c>
      <c r="C180" t="s">
        <v>201</v>
      </c>
      <c r="D180" t="s">
        <v>208</v>
      </c>
      <c r="E180">
        <v>1549.98</v>
      </c>
      <c r="F180">
        <f t="shared" si="2"/>
        <v>2013</v>
      </c>
    </row>
    <row r="181" spans="1:6" x14ac:dyDescent="0.3">
      <c r="A181" t="s">
        <v>177</v>
      </c>
      <c r="B181" t="s">
        <v>197</v>
      </c>
      <c r="C181" t="s">
        <v>203</v>
      </c>
      <c r="D181" t="s">
        <v>216</v>
      </c>
      <c r="E181">
        <v>2624.9850000000001</v>
      </c>
      <c r="F181">
        <f t="shared" si="2"/>
        <v>2011</v>
      </c>
    </row>
    <row r="182" spans="1:6" x14ac:dyDescent="0.3">
      <c r="A182" t="s">
        <v>178</v>
      </c>
      <c r="B182" t="s">
        <v>198</v>
      </c>
      <c r="C182" t="s">
        <v>201</v>
      </c>
      <c r="D182" t="s">
        <v>215</v>
      </c>
      <c r="E182">
        <v>3146.3999999999996</v>
      </c>
      <c r="F182">
        <f t="shared" si="2"/>
        <v>2014</v>
      </c>
    </row>
    <row r="183" spans="1:6" x14ac:dyDescent="0.3">
      <c r="A183" t="s">
        <v>179</v>
      </c>
      <c r="B183" t="s">
        <v>198</v>
      </c>
      <c r="C183" t="s">
        <v>204</v>
      </c>
      <c r="D183" t="s">
        <v>216</v>
      </c>
      <c r="E183">
        <v>2456.6190000000001</v>
      </c>
      <c r="F183">
        <f t="shared" si="2"/>
        <v>2014</v>
      </c>
    </row>
    <row r="184" spans="1:6" x14ac:dyDescent="0.3">
      <c r="A184" t="s">
        <v>180</v>
      </c>
      <c r="B184" t="s">
        <v>197</v>
      </c>
      <c r="C184" t="s">
        <v>201</v>
      </c>
      <c r="D184" t="s">
        <v>212</v>
      </c>
      <c r="E184">
        <v>2228.6354999999999</v>
      </c>
      <c r="F184">
        <f t="shared" si="2"/>
        <v>2011</v>
      </c>
    </row>
    <row r="185" spans="1:6" x14ac:dyDescent="0.3">
      <c r="A185" t="s">
        <v>181</v>
      </c>
      <c r="B185" t="s">
        <v>198</v>
      </c>
      <c r="C185" t="s">
        <v>203</v>
      </c>
      <c r="D185" t="s">
        <v>211</v>
      </c>
      <c r="E185">
        <v>2999.95</v>
      </c>
      <c r="F185">
        <f t="shared" si="2"/>
        <v>2014</v>
      </c>
    </row>
    <row r="186" spans="1:6" x14ac:dyDescent="0.3">
      <c r="A186" t="s">
        <v>182</v>
      </c>
      <c r="B186" t="s">
        <v>198</v>
      </c>
      <c r="C186" t="s">
        <v>202</v>
      </c>
      <c r="D186" t="s">
        <v>215</v>
      </c>
      <c r="E186">
        <v>4001.0399999999995</v>
      </c>
      <c r="F186">
        <f t="shared" si="2"/>
        <v>2014</v>
      </c>
    </row>
    <row r="187" spans="1:6" x14ac:dyDescent="0.3">
      <c r="A187" t="s">
        <v>183</v>
      </c>
      <c r="B187" t="s">
        <v>199</v>
      </c>
      <c r="C187" t="s">
        <v>202</v>
      </c>
      <c r="D187" t="s">
        <v>210</v>
      </c>
      <c r="E187">
        <v>4876.875</v>
      </c>
      <c r="F187">
        <f t="shared" si="2"/>
        <v>2014</v>
      </c>
    </row>
    <row r="188" spans="1:6" x14ac:dyDescent="0.3">
      <c r="A188" t="s">
        <v>184</v>
      </c>
      <c r="B188" t="s">
        <v>197</v>
      </c>
      <c r="C188" t="s">
        <v>201</v>
      </c>
      <c r="D188" t="s">
        <v>212</v>
      </c>
      <c r="E188">
        <v>1788.8219999999997</v>
      </c>
      <c r="F188">
        <f t="shared" si="2"/>
        <v>2012</v>
      </c>
    </row>
    <row r="189" spans="1:6" x14ac:dyDescent="0.3">
      <c r="A189" t="s">
        <v>42</v>
      </c>
      <c r="B189" t="s">
        <v>199</v>
      </c>
      <c r="C189" t="s">
        <v>203</v>
      </c>
      <c r="D189" t="s">
        <v>215</v>
      </c>
      <c r="E189">
        <v>3622.2899999999995</v>
      </c>
      <c r="F189">
        <f t="shared" si="2"/>
        <v>2014</v>
      </c>
    </row>
    <row r="190" spans="1:6" x14ac:dyDescent="0.3">
      <c r="A190" t="s">
        <v>185</v>
      </c>
      <c r="B190" t="s">
        <v>197</v>
      </c>
      <c r="C190" t="s">
        <v>201</v>
      </c>
      <c r="D190" t="s">
        <v>212</v>
      </c>
      <c r="E190">
        <v>1242.585</v>
      </c>
      <c r="F190">
        <f t="shared" si="2"/>
        <v>2013</v>
      </c>
    </row>
    <row r="191" spans="1:6" x14ac:dyDescent="0.3">
      <c r="A191" t="s">
        <v>186</v>
      </c>
      <c r="B191" t="s">
        <v>198</v>
      </c>
      <c r="C191" t="s">
        <v>202</v>
      </c>
      <c r="D191" t="s">
        <v>210</v>
      </c>
      <c r="E191">
        <v>4453.0500000000011</v>
      </c>
      <c r="F191">
        <f t="shared" si="2"/>
        <v>2011</v>
      </c>
    </row>
    <row r="192" spans="1:6" x14ac:dyDescent="0.3">
      <c r="A192" t="s">
        <v>187</v>
      </c>
      <c r="B192" t="s">
        <v>197</v>
      </c>
      <c r="C192" t="s">
        <v>203</v>
      </c>
      <c r="D192" t="s">
        <v>212</v>
      </c>
      <c r="E192">
        <v>2673.36</v>
      </c>
      <c r="F192">
        <f t="shared" si="2"/>
        <v>2014</v>
      </c>
    </row>
    <row r="193" spans="1:6" x14ac:dyDescent="0.3">
      <c r="A193" t="s">
        <v>188</v>
      </c>
      <c r="B193" t="s">
        <v>197</v>
      </c>
      <c r="C193" t="s">
        <v>203</v>
      </c>
      <c r="D193" t="s">
        <v>209</v>
      </c>
      <c r="E193">
        <v>2046.1949999999997</v>
      </c>
      <c r="F193">
        <f t="shared" si="2"/>
        <v>2013</v>
      </c>
    </row>
    <row r="194" spans="1:6" x14ac:dyDescent="0.3">
      <c r="A194" t="s">
        <v>189</v>
      </c>
      <c r="B194" t="s">
        <v>197</v>
      </c>
      <c r="C194" t="s">
        <v>202</v>
      </c>
      <c r="D194" t="s">
        <v>212</v>
      </c>
      <c r="E194">
        <v>5451.2999999999993</v>
      </c>
      <c r="F194">
        <f t="shared" si="2"/>
        <v>2013</v>
      </c>
    </row>
    <row r="195" spans="1:6" x14ac:dyDescent="0.3">
      <c r="A195" t="s">
        <v>190</v>
      </c>
      <c r="B195" t="s">
        <v>199</v>
      </c>
      <c r="C195" t="s">
        <v>202</v>
      </c>
      <c r="D195" t="s">
        <v>213</v>
      </c>
      <c r="E195">
        <v>4535.9760000000006</v>
      </c>
      <c r="F195">
        <f t="shared" ref="F195:F200" si="3">INT(MID(A195,4,4))</f>
        <v>2013</v>
      </c>
    </row>
    <row r="196" spans="1:6" x14ac:dyDescent="0.3">
      <c r="A196" t="s">
        <v>191</v>
      </c>
      <c r="B196" t="s">
        <v>197</v>
      </c>
      <c r="C196" t="s">
        <v>201</v>
      </c>
      <c r="D196" t="s">
        <v>215</v>
      </c>
      <c r="E196">
        <v>1722.2831999999999</v>
      </c>
      <c r="F196">
        <f t="shared" si="3"/>
        <v>2014</v>
      </c>
    </row>
    <row r="197" spans="1:6" x14ac:dyDescent="0.3">
      <c r="A197" t="s">
        <v>192</v>
      </c>
      <c r="B197" t="s">
        <v>198</v>
      </c>
      <c r="C197" t="s">
        <v>202</v>
      </c>
      <c r="D197" t="s">
        <v>210</v>
      </c>
      <c r="E197">
        <v>2575.944</v>
      </c>
      <c r="F197">
        <f t="shared" si="3"/>
        <v>2013</v>
      </c>
    </row>
    <row r="198" spans="1:6" x14ac:dyDescent="0.3">
      <c r="A198" t="s">
        <v>193</v>
      </c>
      <c r="B198" t="s">
        <v>199</v>
      </c>
      <c r="C198" t="s">
        <v>201</v>
      </c>
      <c r="D198" t="s">
        <v>215</v>
      </c>
      <c r="E198">
        <v>1007.4240000000001</v>
      </c>
      <c r="F198">
        <f t="shared" si="3"/>
        <v>2014</v>
      </c>
    </row>
    <row r="199" spans="1:6" x14ac:dyDescent="0.3">
      <c r="A199" t="s">
        <v>194</v>
      </c>
      <c r="B199" t="s">
        <v>198</v>
      </c>
      <c r="C199" t="s">
        <v>203</v>
      </c>
      <c r="D199" t="s">
        <v>218</v>
      </c>
      <c r="E199">
        <v>2934.33</v>
      </c>
      <c r="F199">
        <f t="shared" si="3"/>
        <v>2011</v>
      </c>
    </row>
    <row r="200" spans="1:6" x14ac:dyDescent="0.3">
      <c r="A200" t="s">
        <v>195</v>
      </c>
      <c r="B200" t="s">
        <v>199</v>
      </c>
      <c r="C200" t="s">
        <v>202</v>
      </c>
      <c r="D200" t="s">
        <v>215</v>
      </c>
      <c r="E200">
        <v>4624.2900000000009</v>
      </c>
      <c r="F200">
        <f t="shared" si="3"/>
        <v>2011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DC4C0-BAF2-4C2D-876F-5EF76D0540AB}">
  <sheetPr>
    <tabColor theme="0" tint="-0.34998626667073579"/>
  </sheetPr>
  <dimension ref="A1:K23"/>
  <sheetViews>
    <sheetView showGridLines="0" tabSelected="1" workbookViewId="0">
      <selection activeCell="P6" sqref="P6"/>
    </sheetView>
  </sheetViews>
  <sheetFormatPr defaultRowHeight="14.4" x14ac:dyDescent="0.3"/>
  <cols>
    <col min="1" max="3" width="8.88671875" style="14"/>
    <col min="4" max="4" width="12.21875" style="14" bestFit="1" customWidth="1"/>
    <col min="5" max="7" width="8.88671875" style="14"/>
    <col min="8" max="8" width="11.77734375" style="14" bestFit="1" customWidth="1"/>
    <col min="9" max="9" width="11.6640625" style="14" customWidth="1"/>
    <col min="10" max="10" width="12.21875" style="14" customWidth="1"/>
    <col min="11" max="11" width="13" style="14" customWidth="1"/>
    <col min="12" max="16384" width="8.88671875" style="14"/>
  </cols>
  <sheetData>
    <row r="1" spans="1:11" x14ac:dyDescent="0.3">
      <c r="A1" s="14" t="s">
        <v>205</v>
      </c>
      <c r="D1" s="14" t="s">
        <v>200</v>
      </c>
    </row>
    <row r="2" spans="1:11" ht="15" customHeight="1" x14ac:dyDescent="0.3">
      <c r="A2" s="23" t="s">
        <v>206</v>
      </c>
      <c r="D2" s="14" t="s">
        <v>206</v>
      </c>
    </row>
    <row r="3" spans="1:11" x14ac:dyDescent="0.3">
      <c r="A3" s="24">
        <v>2011</v>
      </c>
      <c r="D3" s="14" t="s">
        <v>201</v>
      </c>
    </row>
    <row r="4" spans="1:11" x14ac:dyDescent="0.3">
      <c r="A4" s="24">
        <v>2012</v>
      </c>
      <c r="D4" s="14" t="s">
        <v>202</v>
      </c>
      <c r="H4" s="2" t="s">
        <v>239</v>
      </c>
      <c r="I4" s="21">
        <v>2014</v>
      </c>
    </row>
    <row r="5" spans="1:11" x14ac:dyDescent="0.3">
      <c r="A5" s="24">
        <v>2013</v>
      </c>
      <c r="D5" s="14" t="s">
        <v>203</v>
      </c>
      <c r="H5" s="2" t="s">
        <v>240</v>
      </c>
      <c r="I5" s="22" t="s">
        <v>203</v>
      </c>
    </row>
    <row r="6" spans="1:11" x14ac:dyDescent="0.3">
      <c r="A6" s="24">
        <v>2014</v>
      </c>
      <c r="D6" s="14" t="s">
        <v>204</v>
      </c>
    </row>
    <row r="11" spans="1:11" x14ac:dyDescent="0.3">
      <c r="I11" s="30" t="s">
        <v>196</v>
      </c>
      <c r="J11" s="30"/>
      <c r="K11" s="30"/>
    </row>
    <row r="12" spans="1:11" x14ac:dyDescent="0.3">
      <c r="I12" s="27" t="s">
        <v>197</v>
      </c>
      <c r="J12" s="27" t="s">
        <v>198</v>
      </c>
      <c r="K12" s="27" t="s">
        <v>199</v>
      </c>
    </row>
    <row r="13" spans="1:11" x14ac:dyDescent="0.3">
      <c r="G13" s="31" t="s">
        <v>207</v>
      </c>
      <c r="H13" s="25" t="s">
        <v>208</v>
      </c>
      <c r="I13" s="26">
        <f>SUMIFS(Data!$E:$E,Data!$F:$F,List!$I$4,Data!$C:$C,List!$I$5,Data!$D:$D,List!$H13,Data!$B:$B,List!I$12)</f>
        <v>0</v>
      </c>
      <c r="J13" s="26">
        <f>SUMIFS(Data!$E:$E,Data!$F:$F,List!$I$4,Data!$C:$C,List!$I$5,Data!$D:$D,List!$H13,Data!$B:$B,List!J$12)</f>
        <v>0</v>
      </c>
      <c r="K13" s="26">
        <f>SUMIFS(Data!$E:$E,Data!$F:$F,List!$I$4,Data!$C:$C,List!$I$5,Data!$D:$D,List!$H13,Data!$B:$B,List!K$12)</f>
        <v>0</v>
      </c>
    </row>
    <row r="14" spans="1:11" x14ac:dyDescent="0.3">
      <c r="G14" s="31"/>
      <c r="H14" s="25" t="s">
        <v>209</v>
      </c>
      <c r="I14" s="26">
        <f>SUMIFS(Data!$E:$E,Data!$F:$F,List!$I$4,Data!$C:$C,List!$I$5,Data!$D:$D,List!$H14,Data!$B:$B,List!I$12)</f>
        <v>17012.685999999998</v>
      </c>
      <c r="J14" s="26">
        <f>SUMIFS(Data!$E:$E,Data!$F:$F,List!$I$4,Data!$C:$C,List!$I$5,Data!$D:$D,List!$H14,Data!$B:$B,List!J$12)</f>
        <v>0</v>
      </c>
      <c r="K14" s="26">
        <f>SUMIFS(Data!$E:$E,Data!$F:$F,List!$I$4,Data!$C:$C,List!$I$5,Data!$D:$D,List!$H14,Data!$B:$B,List!K$12)</f>
        <v>2757.7799999999997</v>
      </c>
    </row>
    <row r="15" spans="1:11" x14ac:dyDescent="0.3">
      <c r="G15" s="31"/>
      <c r="H15" s="25" t="s">
        <v>210</v>
      </c>
      <c r="I15" s="26">
        <f>SUMIFS(Data!$E:$E,Data!$F:$F,List!$I$4,Data!$C:$C,List!$I$5,Data!$D:$D,List!$H15,Data!$B:$B,List!I$12)</f>
        <v>6479.3760000000011</v>
      </c>
      <c r="J15" s="26">
        <f>SUMIFS(Data!$E:$E,Data!$F:$F,List!$I$4,Data!$C:$C,List!$I$5,Data!$D:$D,List!$H15,Data!$B:$B,List!J$12)</f>
        <v>0</v>
      </c>
      <c r="K15" s="26">
        <f>SUMIFS(Data!$E:$E,Data!$F:$F,List!$I$4,Data!$C:$C,List!$I$5,Data!$D:$D,List!$H15,Data!$B:$B,List!K$12)</f>
        <v>8643.8420000000006</v>
      </c>
    </row>
    <row r="16" spans="1:11" x14ac:dyDescent="0.3">
      <c r="G16" s="31"/>
      <c r="H16" s="25" t="s">
        <v>211</v>
      </c>
      <c r="I16" s="26">
        <f>SUMIFS(Data!$E:$E,Data!$F:$F,List!$I$4,Data!$C:$C,List!$I$5,Data!$D:$D,List!$H16,Data!$B:$B,List!I$12)</f>
        <v>4141.0200000000004</v>
      </c>
      <c r="J16" s="26">
        <f>SUMIFS(Data!$E:$E,Data!$F:$F,List!$I$4,Data!$C:$C,List!$I$5,Data!$D:$D,List!$H16,Data!$B:$B,List!J$12)</f>
        <v>5399.91</v>
      </c>
      <c r="K16" s="26">
        <f>SUMIFS(Data!$E:$E,Data!$F:$F,List!$I$4,Data!$C:$C,List!$I$5,Data!$D:$D,List!$H16,Data!$B:$B,List!K$12)</f>
        <v>0</v>
      </c>
    </row>
    <row r="17" spans="7:11" x14ac:dyDescent="0.3">
      <c r="G17" s="31"/>
      <c r="H17" s="25" t="s">
        <v>212</v>
      </c>
      <c r="I17" s="26">
        <f>SUMIFS(Data!$E:$E,Data!$F:$F,List!$I$4,Data!$C:$C,List!$I$5,Data!$D:$D,List!$H17,Data!$B:$B,List!I$12)</f>
        <v>2673.36</v>
      </c>
      <c r="J17" s="26">
        <f>SUMIFS(Data!$E:$E,Data!$F:$F,List!$I$4,Data!$C:$C,List!$I$5,Data!$D:$D,List!$H17,Data!$B:$B,List!J$12)</f>
        <v>6544.2375999999995</v>
      </c>
      <c r="K17" s="26">
        <f>SUMIFS(Data!$E:$E,Data!$F:$F,List!$I$4,Data!$C:$C,List!$I$5,Data!$D:$D,List!$H17,Data!$B:$B,List!K$12)</f>
        <v>0</v>
      </c>
    </row>
    <row r="18" spans="7:11" x14ac:dyDescent="0.3">
      <c r="G18" s="31"/>
      <c r="H18" s="25" t="s">
        <v>213</v>
      </c>
      <c r="I18" s="26">
        <f>SUMIFS(Data!$E:$E,Data!$F:$F,List!$I$4,Data!$C:$C,List!$I$5,Data!$D:$D,List!$H18,Data!$B:$B,List!I$12)</f>
        <v>5443.96</v>
      </c>
      <c r="J18" s="26">
        <f>SUMIFS(Data!$E:$E,Data!$F:$F,List!$I$4,Data!$C:$C,List!$I$5,Data!$D:$D,List!$H18,Data!$B:$B,List!J$12)</f>
        <v>0</v>
      </c>
      <c r="K18" s="26">
        <f>SUMIFS(Data!$E:$E,Data!$F:$F,List!$I$4,Data!$C:$C,List!$I$5,Data!$D:$D,List!$H18,Data!$B:$B,List!K$12)</f>
        <v>0</v>
      </c>
    </row>
    <row r="19" spans="7:11" x14ac:dyDescent="0.3">
      <c r="G19" s="31"/>
      <c r="H19" s="25" t="s">
        <v>214</v>
      </c>
      <c r="I19" s="26">
        <f>SUMIFS(Data!$E:$E,Data!$F:$F,List!$I$4,Data!$C:$C,List!$I$5,Data!$D:$D,List!$H19,Data!$B:$B,List!I$12)</f>
        <v>0</v>
      </c>
      <c r="J19" s="26">
        <f>SUMIFS(Data!$E:$E,Data!$F:$F,List!$I$4,Data!$C:$C,List!$I$5,Data!$D:$D,List!$H19,Data!$B:$B,List!J$12)</f>
        <v>0</v>
      </c>
      <c r="K19" s="26">
        <f>SUMIFS(Data!$E:$E,Data!$F:$F,List!$I$4,Data!$C:$C,List!$I$5,Data!$D:$D,List!$H19,Data!$B:$B,List!K$12)</f>
        <v>0</v>
      </c>
    </row>
    <row r="20" spans="7:11" x14ac:dyDescent="0.3">
      <c r="G20" s="31"/>
      <c r="H20" s="25" t="s">
        <v>215</v>
      </c>
      <c r="I20" s="26">
        <f>SUMIFS(Data!$E:$E,Data!$F:$F,List!$I$4,Data!$C:$C,List!$I$5,Data!$D:$D,List!$H20,Data!$B:$B,List!I$12)</f>
        <v>11170.89</v>
      </c>
      <c r="J20" s="26">
        <f>SUMIFS(Data!$E:$E,Data!$F:$F,List!$I$4,Data!$C:$C,List!$I$5,Data!$D:$D,List!$H20,Data!$B:$B,List!J$12)</f>
        <v>0</v>
      </c>
      <c r="K20" s="26">
        <f>SUMIFS(Data!$E:$E,Data!$F:$F,List!$I$4,Data!$C:$C,List!$I$5,Data!$D:$D,List!$H20,Data!$B:$B,List!K$12)</f>
        <v>5510.99</v>
      </c>
    </row>
    <row r="21" spans="7:11" x14ac:dyDescent="0.3">
      <c r="G21" s="31"/>
      <c r="H21" s="25" t="s">
        <v>216</v>
      </c>
      <c r="I21" s="26">
        <f>SUMIFS(Data!$E:$E,Data!$F:$F,List!$I$4,Data!$C:$C,List!$I$5,Data!$D:$D,List!$H21,Data!$B:$B,List!I$12)</f>
        <v>0</v>
      </c>
      <c r="J21" s="26">
        <f>SUMIFS(Data!$E:$E,Data!$F:$F,List!$I$4,Data!$C:$C,List!$I$5,Data!$D:$D,List!$H21,Data!$B:$B,List!J$12)</f>
        <v>7999.98</v>
      </c>
      <c r="K21" s="26">
        <f>SUMIFS(Data!$E:$E,Data!$F:$F,List!$I$4,Data!$C:$C,List!$I$5,Data!$D:$D,List!$H21,Data!$B:$B,List!K$12)</f>
        <v>0</v>
      </c>
    </row>
    <row r="22" spans="7:11" x14ac:dyDescent="0.3">
      <c r="G22" s="31"/>
      <c r="H22" s="25" t="s">
        <v>217</v>
      </c>
      <c r="I22" s="26">
        <f>SUMIFS(Data!$E:$E,Data!$F:$F,List!$I$4,Data!$C:$C,List!$I$5,Data!$D:$D,List!$H22,Data!$B:$B,List!I$12)</f>
        <v>8161.4015999999992</v>
      </c>
      <c r="J22" s="26">
        <f>SUMIFS(Data!$E:$E,Data!$F:$F,List!$I$4,Data!$C:$C,List!$I$5,Data!$D:$D,List!$H22,Data!$B:$B,List!J$12)</f>
        <v>2291.8140000000003</v>
      </c>
      <c r="K22" s="26">
        <f>SUMIFS(Data!$E:$E,Data!$F:$F,List!$I$4,Data!$C:$C,List!$I$5,Data!$D:$D,List!$H22,Data!$B:$B,List!K$12)</f>
        <v>3278.5847999999996</v>
      </c>
    </row>
    <row r="23" spans="7:11" x14ac:dyDescent="0.3">
      <c r="G23" s="31"/>
      <c r="H23" s="25" t="s">
        <v>218</v>
      </c>
      <c r="I23" s="26">
        <f>SUMIFS(Data!$E:$E,Data!$F:$F,List!$I$4,Data!$C:$C,List!$I$5,Data!$D:$D,List!$H23,Data!$B:$B,List!I$12)</f>
        <v>0</v>
      </c>
      <c r="J23" s="26">
        <f>SUMIFS(Data!$E:$E,Data!$F:$F,List!$I$4,Data!$C:$C,List!$I$5,Data!$D:$D,List!$H23,Data!$B:$B,List!J$12)</f>
        <v>0</v>
      </c>
      <c r="K23" s="26">
        <f>SUMIFS(Data!$E:$E,Data!$F:$F,List!$I$4,Data!$C:$C,List!$I$5,Data!$D:$D,List!$H23,Data!$B:$B,List!K$12)</f>
        <v>0</v>
      </c>
    </row>
  </sheetData>
  <sortState xmlns:xlrd2="http://schemas.microsoft.com/office/spreadsheetml/2017/richdata2" ref="A2:A200">
    <sortCondition ref="A2"/>
  </sortState>
  <mergeCells count="2">
    <mergeCell ref="I11:K11"/>
    <mergeCell ref="G13:G23"/>
  </mergeCells>
  <conditionalFormatting sqref="I13:K23">
    <cfRule type="cellIs" dxfId="2" priority="3" operator="lessThan">
      <formula>12000</formula>
    </cfRule>
    <cfRule type="cellIs" dxfId="1" priority="2" operator="between">
      <formula>12000</formula>
      <formula>20000</formula>
    </cfRule>
    <cfRule type="cellIs" dxfId="0" priority="1" operator="greaterThan">
      <formula>20000</formula>
    </cfRule>
  </conditionalFormatting>
  <dataValidations count="2">
    <dataValidation type="list" allowBlank="1" showInputMessage="1" showErrorMessage="1" sqref="I4" xr:uid="{FBA34184-807F-47B6-A2B5-569575880697}">
      <formula1>$A$2:$A$6</formula1>
    </dataValidation>
    <dataValidation type="list" allowBlank="1" showInputMessage="1" showErrorMessage="1" sqref="I5" xr:uid="{5AC3662E-5AE9-4391-BE16-4D71903DE623}">
      <formula1>$D$2:$D$6</formula1>
    </dataValidation>
  </dataValidations>
  <pageMargins left="0.7" right="0.7" top="0.75" bottom="0.75" header="0.3" footer="0.3"/>
  <pageSetup orientation="portrait" r:id="rId1"/>
  <ignoredErrors>
    <ignoredError sqref="I13:K2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Requirement Details</vt:lpstr>
      <vt:lpstr>Report</vt:lpstr>
      <vt:lpstr>Sample Report</vt:lpstr>
      <vt:lpstr>Data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Manjunath S</cp:lastModifiedBy>
  <dcterms:created xsi:type="dcterms:W3CDTF">2019-04-09T06:29:35Z</dcterms:created>
  <dcterms:modified xsi:type="dcterms:W3CDTF">2022-02-24T02:49:10Z</dcterms:modified>
</cp:coreProperties>
</file>