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967DBF1-9C11-43F3-B6C2-433FE19593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Sheet6" sheetId="6" r:id="rId2"/>
    <sheet name="Sheet1" sheetId="1" r:id="rId3"/>
    <sheet name="Sheet4" sheetId="4" r:id="rId4"/>
    <sheet name="Sheet2" sheetId="2" r:id="rId5"/>
  </sheets>
  <definedNames>
    <definedName name="_xlnm._FilterDatabase" localSheetId="4" hidden="1">Sheet2!$A$8:$B$51</definedName>
  </definedNames>
  <calcPr calcId="181029"/>
  <pivotCaches>
    <pivotCache cacheId="4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I40" i="1" l="1"/>
  <c r="I41" i="1"/>
  <c r="I42" i="1"/>
  <c r="I43" i="1"/>
  <c r="I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7" i="1" l="1"/>
</calcChain>
</file>

<file path=xl/sharedStrings.xml><?xml version="1.0" encoding="utf-8"?>
<sst xmlns="http://schemas.openxmlformats.org/spreadsheetml/2006/main" count="220" uniqueCount="42">
  <si>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</si>
  <si>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</si>
  <si>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</si>
  <si>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</si>
  <si>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</si>
  <si>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</si>
  <si>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</si>
  <si>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</si>
  <si>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</si>
  <si>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</si>
  <si>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</si>
  <si>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</si>
  <si>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</si>
  <si>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</si>
  <si>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</si>
  <si>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</si>
  <si>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</si>
  <si>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</si>
  <si>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</si>
  <si>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</si>
  <si>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</si>
  <si>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</si>
  <si>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</si>
  <si>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</si>
  <si>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</si>
  <si>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</si>
  <si>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Grand Total</t>
  </si>
  <si>
    <t>Row Labels</t>
  </si>
  <si>
    <t>Sum of Units</t>
  </si>
  <si>
    <t>Column Labels</t>
  </si>
  <si>
    <t xml:space="preserve">date and time </t>
  </si>
  <si>
    <t>Line Chart</t>
  </si>
  <si>
    <t>profit / less</t>
  </si>
  <si>
    <t>Bar chart / column chart</t>
  </si>
  <si>
    <t>percentage</t>
  </si>
  <si>
    <t>Pie / doughnut chart</t>
  </si>
  <si>
    <t>multiple quantity (continuous data)</t>
  </si>
  <si>
    <t>Line Chart / area chart</t>
  </si>
  <si>
    <t>scatter plot</t>
  </si>
  <si>
    <t>profit vs sells</t>
  </si>
  <si>
    <t>Region: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</si>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</sst>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2" applyAlignment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43" fontId="3" fillId="0" borderId="0" xfId="1" applyFont="1" applyFill="1" applyBorder="1" applyAlignment="1" applyProtection="1">
      <alignment horizontal="left" vertical="center"/>
    </xf>
    <xf numFmtId="43" fontId="3" fillId="0" borderId="0" xfId="1" applyFont="1" applyBorder="1" applyAlignment="1" applyProtection="1">
      <alignment vertical="center"/>
    </xf>
    <xf numFmtId="0" fontId="3" fillId="0" borderId="0" xfId="4" applyAlignment="1">
      <alignment vertical="center"/>
    </xf>
    <xf numFmtId="43" fontId="0" fillId="0" borderId="0" xfId="0" applyNumberFormat="1"/>
    <xf numFmtId="0" fontId="0" fillId="2" borderId="0" xfId="0" applyFill="1"/>
    <xf numFmtId="43" fontId="0" fillId="0" borderId="1" xfId="0" applyNumberFormat="1" applyBorder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 excel practice table.xlsx]Sheet6!PivotTable4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Sheet6!$B$5:$B$8</c:f>
              <c:numCache>
                <c:formatCode>0.00%</c:formatCode>
                <c:ptCount val="3"/>
                <c:pt idx="0">
                  <c:v>0.40095726605149667</c:v>
                </c:pt>
                <c:pt idx="1">
                  <c:v>0.16847757264381605</c:v>
                </c:pt>
                <c:pt idx="2">
                  <c:v>0.10717372034026849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850-8EB0-2307BFDB9CD8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Sheet6!$C$5:$C$8</c:f>
              <c:numCache>
                <c:formatCode>0.00%</c:formatCode>
                <c:ptCount val="3"/>
                <c:pt idx="0">
                  <c:v>0.17642834977018099</c:v>
                </c:pt>
                <c:pt idx="1">
                  <c:v>0.12165725728455946</c:v>
                </c:pt>
                <c:pt idx="2">
                  <c:v>2.5305833909678284E-2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850-8EB0-2307BFDB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28528720"/>
        <c:axId val="1428531216"/>
        <c:axId val="0"/>
      </c:bar3DChart>
      <c:catAx>
        <c:axId val="1428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1216"/>
        <c:crosses val="autoZero"/>
        <c:auto val="1"/>
        <c:lblAlgn val="ctr"/>
        <c:lblOffset val="100"/>
        <c:noMultiLvlLbl val="0"/>
      </c:catAx>
      <c:valAx>
        <c:axId val="1428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 excel practice table.xlsx]Sheet6!PivotTable4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>
            <a:solidFill>
              <a:srgbClr val="FFFF00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 contourW="28575">
            <a:contourClr>
              <a:srgbClr val="FFFF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>
            <a:solidFill>
              <a:srgbClr val="FFFF00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 contourW="28575">
            <a:contourClr>
              <a:srgbClr val="FFFF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6791447944006996"/>
          <c:w val="0.78680555555555554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8575">
                <a:solidFill>
                  <a:srgbClr val="FFFF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 contourW="28575"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FB6-493D-AC1B-F998F7213D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69-4044-8D55-6FF99B766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69-4044-8D55-6FF99B7667F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Sheet6!$B$5:$B$8</c:f>
              <c:numCache>
                <c:formatCode>0.00%</c:formatCode>
                <c:ptCount val="3"/>
                <c:pt idx="0">
                  <c:v>0.40095726605149667</c:v>
                </c:pt>
                <c:pt idx="1">
                  <c:v>0.16847757264381605</c:v>
                </c:pt>
                <c:pt idx="2">
                  <c:v>0.10717372034026849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6-493D-AC1B-F998F7213DD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69-4044-8D55-6FF99B766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69-4044-8D55-6FF99B766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69-4044-8D55-6FF99B7667F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Sheet6!$C$5:$C$8</c:f>
              <c:numCache>
                <c:formatCode>0.00%</c:formatCode>
                <c:ptCount val="3"/>
                <c:pt idx="0">
                  <c:v>0.17642834977018099</c:v>
                </c:pt>
                <c:pt idx="1">
                  <c:v>0.12165725728455946</c:v>
                </c:pt>
                <c:pt idx="2">
                  <c:v>2.5305833909678284E-2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6-493D-AC1B-F998F7213D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 excel practice table.xlsx]Sheet6!PivotTable4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Sheet6!$B$5:$B$8</c:f>
              <c:numCache>
                <c:formatCode>0.00%</c:formatCode>
                <c:ptCount val="3"/>
                <c:pt idx="0">
                  <c:v>0.40095726605149667</c:v>
                </c:pt>
                <c:pt idx="1">
                  <c:v>0.16847757264381605</c:v>
                </c:pt>
                <c:pt idx="2">
                  <c:v>0.10717372034026849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0-4DCB-A018-6355DF87A427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Sheet6!$A$5:$A$8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</c:strCache>
            </c:strRef>
          </c:cat>
          <c:val>
            <c:numRef>
              <c:f>Sheet6!$C$5:$C$8</c:f>
              <c:numCache>
                <c:formatCode>0.00%</c:formatCode>
                <c:ptCount val="3"/>
                <c:pt idx="0">
                  <c:v>0.17642834977018099</c:v>
                </c:pt>
                <c:pt idx="1">
                  <c:v>0.12165725728455946</c:v>
                </c:pt>
                <c:pt idx="2">
                  <c:v>2.5305833909678284E-2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0-4DCB-A018-6355DF87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66912"/>
        <c:axId val="2102153184"/>
        <c:axId val="1523729504"/>
      </c:area3DChart>
      <c:catAx>
        <c:axId val="2102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3184"/>
        <c:crosses val="autoZero"/>
        <c:auto val="1"/>
        <c:lblAlgn val="ctr"/>
        <c:lblOffset val="100"/>
        <c:noMultiLvlLbl val="0"/>
      </c:catAx>
      <c:valAx>
        <c:axId val="210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66912"/>
        <c:crosses val="autoZero"/>
        <c:crossBetween val="midCat"/>
      </c:valAx>
      <c:serAx>
        <c:axId val="152372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31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 excel practice table.xlsx]Sheet4!PivotTable2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Sheet4!$A$2:$A$5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1199</c:v>
                </c:pt>
                <c:pt idx="1">
                  <c:v>691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706-B13A-1E1A724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99358272"/>
        <c:axId val="1299365344"/>
        <c:axId val="0"/>
      </c:bar3DChart>
      <c:catAx>
        <c:axId val="1299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65344"/>
        <c:crosses val="autoZero"/>
        <c:auto val="1"/>
        <c:lblAlgn val="ctr"/>
        <c:lblOffset val="100"/>
        <c:noMultiLvlLbl val="0"/>
      </c:catAx>
      <c:valAx>
        <c:axId val="1299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16</xdr:row>
      <xdr:rowOff>57150</xdr:rowOff>
    </xdr:from>
    <xdr:to>
      <xdr:col>8</xdr:col>
      <xdr:colOff>100012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433387</xdr:colOff>
      <xdr:row>45</xdr:row>
      <xdr:rowOff>171450</xdr:rowOff>
    </xdr:from>
    <xdr:to>
      <xdr:col>8</xdr:col>
      <xdr:colOff>90487</xdr:colOff>
      <xdr:row>60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366712</xdr:colOff>
      <xdr:row>4</xdr:row>
      <xdr:rowOff>152400</xdr:rowOff>
    </xdr:from>
    <xdr:to>
      <xdr:col>8</xdr:col>
      <xdr:colOff>23812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12.538786574078" createdVersion="6" refreshedVersion="6" minRefreshableVersion="3" recordCount="43" xr:uid="{00000000-000A-0000-FFFF-FFFF03000000}">
  <cacheSource type="worksheet">
    <worksheetSource ref="A1:G44" sheet="Sheet1"/>
  </cacheSource>
  <cacheFields count="9">
    <cacheField name="OrderDate" numFmtId="164">
      <sharedItems containsSemiMixedTypes="0" containsNonDate="0" containsDate="1" containsString="0" minDate="2014-01-06T00:00:00" maxDate="2015-12-22T00:00:00" count="43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  <d v="2015-08-24T00:00:00"/>
        <d v="2015-03-07T00:00:00"/>
        <d v="2014-05-22T00:00:00"/>
        <d v="2014-03-15T00:00:00"/>
        <d v="2015-10-14T00:00:00"/>
        <d v="2015-09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3">
        <s v="Central"/>
        <s v="East"/>
        <s v="West"/>
      </sharedItems>
    </cacheField>
    <cacheField name="Rep" numFmtId="0">
      <sharedItems count="11">
        <s v="Smith"/>
        <s v="Kivell"/>
        <s v="Gill"/>
        <s v="Jardine"/>
        <s v="Andrews"/>
        <s v="Morgan"/>
        <s v="Jones"/>
        <s v="Parent"/>
        <s v="Howard"/>
        <s v="Sorvino"/>
        <s v="Thompson"/>
      </sharedItems>
    </cacheField>
    <cacheField name="Item" numFmtId="0">
      <sharedItems count="5">
        <s v="Desk"/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12.580966435184" createdVersion="6" refreshedVersion="6" minRefreshableVersion="3" recordCount="43" xr:uid="{00000000-000A-0000-FFFF-FFFF0B000000}">
  <cacheSource type="worksheet">
    <worksheetSource ref="A8:B51" sheet="Sheet2"/>
  </cacheSource>
  <cacheFields count="2">
    <cacheField name="Region" numFmtId="0">
      <sharedItems count="3">
        <s v="Central"/>
        <s v="East"/>
        <s v="West"/>
      </sharedItems>
    </cacheField>
    <cacheField name="Units" numFmtId="0">
      <sharedItems containsSemiMixedTypes="0" containsString="0" containsNumber="1" containsInteger="1" minValue="2" maxValue="96" count="37">
        <n v="2"/>
        <n v="5"/>
        <n v="7"/>
        <n v="11"/>
        <n v="14"/>
        <n v="27"/>
        <n v="28"/>
        <n v="36"/>
        <n v="42"/>
        <n v="46"/>
        <n v="50"/>
        <n v="53"/>
        <n v="55"/>
        <n v="66"/>
        <n v="67"/>
        <n v="75"/>
        <n v="80"/>
        <n v="87"/>
        <n v="90"/>
        <n v="94"/>
        <n v="96"/>
        <n v="4"/>
        <n v="15"/>
        <n v="16"/>
        <n v="29"/>
        <n v="35"/>
        <n v="60"/>
        <n v="62"/>
        <n v="64"/>
        <n v="74"/>
        <n v="81"/>
        <n v="95"/>
        <n v="3"/>
        <n v="32"/>
        <n v="56"/>
        <n v="57"/>
        <n v="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18.749401504632" createdVersion="6" refreshedVersion="6" minRefreshableVersion="3" recordCount="43" xr:uid="{00000000-000A-0000-FFFF-FFFF11000000}">
  <cacheSource type="worksheet">
    <worksheetSource name="Table1"/>
  </cacheSource>
  <cacheFields count="9">
    <cacheField name="OrderDate" numFmtId="164">
      <sharedItems containsSemiMixedTypes="0" containsNonDate="0" containsDate="1" containsString="0" minDate="2014-01-06T00:00:00" maxDate="2015-12-22T00:00:00" count="43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  <d v="2015-08-24T00:00:00"/>
        <d v="2015-03-07T00:00:00"/>
        <d v="2014-05-22T00:00:00"/>
        <d v="2014-03-15T00:00:00"/>
        <d v="2015-10-14T00:00:00"/>
        <d v="2015-09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3">
        <s v="Central"/>
        <s v="East"/>
        <s v="West"/>
      </sharedItems>
    </cacheField>
    <cacheField name="Rep" numFmtId="0">
      <sharedItems/>
    </cacheField>
    <cacheField name="Item" numFmtId="0">
      <sharedItems count="5">
        <s v="Desk"/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2"/>
    <n v="125"/>
    <n v="250"/>
  </r>
  <r>
    <x v="1"/>
    <x v="0"/>
    <x v="1"/>
    <x v="0"/>
    <n v="5"/>
    <n v="125"/>
    <n v="625"/>
  </r>
  <r>
    <x v="2"/>
    <x v="0"/>
    <x v="2"/>
    <x v="1"/>
    <n v="7"/>
    <n v="1.29"/>
    <n v="9.0300000000000011"/>
  </r>
  <r>
    <x v="3"/>
    <x v="0"/>
    <x v="3"/>
    <x v="2"/>
    <n v="11"/>
    <n v="4.99"/>
    <n v="54.89"/>
  </r>
  <r>
    <x v="4"/>
    <x v="0"/>
    <x v="4"/>
    <x v="1"/>
    <n v="14"/>
    <n v="1.29"/>
    <n v="18.060000000000002"/>
  </r>
  <r>
    <x v="5"/>
    <x v="0"/>
    <x v="2"/>
    <x v="3"/>
    <n v="27"/>
    <n v="19.989999999999998"/>
    <n v="539.7299999999999"/>
  </r>
  <r>
    <x v="6"/>
    <x v="0"/>
    <x v="5"/>
    <x v="2"/>
    <n v="28"/>
    <n v="8.99"/>
    <n v="251.72"/>
  </r>
  <r>
    <x v="7"/>
    <x v="0"/>
    <x v="4"/>
    <x v="2"/>
    <n v="28"/>
    <n v="4.99"/>
    <n v="139.72"/>
  </r>
  <r>
    <x v="8"/>
    <x v="0"/>
    <x v="3"/>
    <x v="1"/>
    <n v="36"/>
    <n v="4.99"/>
    <n v="179.64000000000001"/>
  </r>
  <r>
    <x v="9"/>
    <x v="0"/>
    <x v="1"/>
    <x v="4"/>
    <n v="42"/>
    <n v="23.95"/>
    <n v="1005.9"/>
  </r>
  <r>
    <x v="10"/>
    <x v="0"/>
    <x v="2"/>
    <x v="2"/>
    <n v="46"/>
    <n v="8.99"/>
    <n v="413.54"/>
  </r>
  <r>
    <x v="11"/>
    <x v="0"/>
    <x v="1"/>
    <x v="2"/>
    <n v="50"/>
    <n v="19.989999999999998"/>
    <n v="999.49999999999989"/>
  </r>
  <r>
    <x v="12"/>
    <x v="0"/>
    <x v="3"/>
    <x v="4"/>
    <n v="50"/>
    <n v="4.99"/>
    <n v="249.5"/>
  </r>
  <r>
    <x v="13"/>
    <x v="0"/>
    <x v="2"/>
    <x v="1"/>
    <n v="53"/>
    <n v="1.29"/>
    <n v="68.37"/>
  </r>
  <r>
    <x v="14"/>
    <x v="0"/>
    <x v="5"/>
    <x v="4"/>
    <n v="55"/>
    <n v="12.49"/>
    <n v="686.95"/>
  </r>
  <r>
    <x v="15"/>
    <x v="0"/>
    <x v="4"/>
    <x v="1"/>
    <n v="66"/>
    <n v="1.99"/>
    <n v="131.34"/>
  </r>
  <r>
    <x v="16"/>
    <x v="0"/>
    <x v="0"/>
    <x v="1"/>
    <n v="67"/>
    <n v="1.29"/>
    <n v="86.43"/>
  </r>
  <r>
    <x v="17"/>
    <x v="0"/>
    <x v="4"/>
    <x v="1"/>
    <n v="75"/>
    <n v="1.99"/>
    <n v="149.25"/>
  </r>
  <r>
    <x v="18"/>
    <x v="0"/>
    <x v="2"/>
    <x v="2"/>
    <n v="80"/>
    <n v="8.99"/>
    <n v="719.2"/>
  </r>
  <r>
    <x v="19"/>
    <x v="0"/>
    <x v="0"/>
    <x v="2"/>
    <n v="87"/>
    <n v="15"/>
    <n v="1305"/>
  </r>
  <r>
    <x v="20"/>
    <x v="0"/>
    <x v="3"/>
    <x v="1"/>
    <n v="90"/>
    <n v="4.99"/>
    <n v="449.1"/>
  </r>
  <r>
    <x v="21"/>
    <x v="0"/>
    <x v="5"/>
    <x v="1"/>
    <n v="90"/>
    <n v="4.99"/>
    <n v="449.1"/>
  </r>
  <r>
    <x v="22"/>
    <x v="0"/>
    <x v="3"/>
    <x v="2"/>
    <n v="94"/>
    <n v="19.989999999999998"/>
    <n v="1879.06"/>
  </r>
  <r>
    <x v="23"/>
    <x v="0"/>
    <x v="1"/>
    <x v="4"/>
    <n v="96"/>
    <n v="4.99"/>
    <n v="479.04"/>
  </r>
  <r>
    <x v="24"/>
    <x v="1"/>
    <x v="6"/>
    <x v="2"/>
    <n v="4"/>
    <n v="4.99"/>
    <n v="19.96"/>
  </r>
  <r>
    <x v="25"/>
    <x v="1"/>
    <x v="7"/>
    <x v="3"/>
    <n v="15"/>
    <n v="19.989999999999998"/>
    <n v="299.84999999999997"/>
  </r>
  <r>
    <x v="26"/>
    <x v="1"/>
    <x v="6"/>
    <x v="4"/>
    <n v="16"/>
    <n v="15.99"/>
    <n v="255.84"/>
  </r>
  <r>
    <x v="27"/>
    <x v="1"/>
    <x v="8"/>
    <x v="2"/>
    <n v="29"/>
    <n v="1.99"/>
    <n v="57.71"/>
  </r>
  <r>
    <x v="28"/>
    <x v="1"/>
    <x v="6"/>
    <x v="1"/>
    <n v="35"/>
    <n v="4.99"/>
    <n v="174.65"/>
  </r>
  <r>
    <x v="29"/>
    <x v="1"/>
    <x v="6"/>
    <x v="2"/>
    <n v="60"/>
    <n v="4.99"/>
    <n v="299.40000000000003"/>
  </r>
  <r>
    <x v="30"/>
    <x v="1"/>
    <x v="6"/>
    <x v="2"/>
    <n v="60"/>
    <n v="8.99"/>
    <n v="539.4"/>
  </r>
  <r>
    <x v="31"/>
    <x v="1"/>
    <x v="6"/>
    <x v="4"/>
    <n v="62"/>
    <n v="4.99"/>
    <n v="309.38"/>
  </r>
  <r>
    <x v="32"/>
    <x v="1"/>
    <x v="6"/>
    <x v="3"/>
    <n v="64"/>
    <n v="8.99"/>
    <n v="575.36"/>
  </r>
  <r>
    <x v="33"/>
    <x v="1"/>
    <x v="7"/>
    <x v="4"/>
    <n v="74"/>
    <n v="15.99"/>
    <n v="1183.26"/>
  </r>
  <r>
    <x v="34"/>
    <x v="1"/>
    <x v="7"/>
    <x v="2"/>
    <n v="81"/>
    <n v="19.989999999999998"/>
    <n v="1619.1899999999998"/>
  </r>
  <r>
    <x v="35"/>
    <x v="1"/>
    <x v="6"/>
    <x v="1"/>
    <n v="95"/>
    <n v="1.99"/>
    <n v="189.05"/>
  </r>
  <r>
    <x v="36"/>
    <x v="1"/>
    <x v="8"/>
    <x v="3"/>
    <n v="96"/>
    <n v="4.99"/>
    <n v="479.04"/>
  </r>
  <r>
    <x v="37"/>
    <x v="2"/>
    <x v="9"/>
    <x v="0"/>
    <n v="3"/>
    <n v="275"/>
    <n v="825"/>
  </r>
  <r>
    <x v="38"/>
    <x v="2"/>
    <x v="9"/>
    <x v="2"/>
    <n v="7"/>
    <n v="19.989999999999998"/>
    <n v="139.92999999999998"/>
  </r>
  <r>
    <x v="39"/>
    <x v="2"/>
    <x v="10"/>
    <x v="1"/>
    <n v="32"/>
    <n v="1.99"/>
    <n v="63.68"/>
  </r>
  <r>
    <x v="40"/>
    <x v="2"/>
    <x v="9"/>
    <x v="1"/>
    <n v="56"/>
    <n v="2.99"/>
    <n v="167.44"/>
  </r>
  <r>
    <x v="41"/>
    <x v="2"/>
    <x v="10"/>
    <x v="2"/>
    <n v="57"/>
    <n v="19.989999999999998"/>
    <n v="1139.4299999999998"/>
  </r>
  <r>
    <x v="42"/>
    <x v="2"/>
    <x v="9"/>
    <x v="3"/>
    <n v="76"/>
    <n v="1.99"/>
    <n v="151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6"/>
  </r>
  <r>
    <x v="0"/>
    <x v="7"/>
  </r>
  <r>
    <x v="0"/>
    <x v="8"/>
  </r>
  <r>
    <x v="0"/>
    <x v="9"/>
  </r>
  <r>
    <x v="0"/>
    <x v="10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8"/>
  </r>
  <r>
    <x v="0"/>
    <x v="19"/>
  </r>
  <r>
    <x v="0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20"/>
  </r>
  <r>
    <x v="2"/>
    <x v="32"/>
  </r>
  <r>
    <x v="2"/>
    <x v="2"/>
  </r>
  <r>
    <x v="2"/>
    <x v="33"/>
  </r>
  <r>
    <x v="2"/>
    <x v="34"/>
  </r>
  <r>
    <x v="2"/>
    <x v="35"/>
  </r>
  <r>
    <x v="2"/>
    <x v="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">
  <r>
    <x v="0"/>
    <x v="0"/>
    <s v="Smith"/>
    <x v="0"/>
    <n v="2"/>
    <n v="125"/>
    <n v="250"/>
  </r>
  <r>
    <x v="1"/>
    <x v="0"/>
    <s v="Kivell"/>
    <x v="0"/>
    <n v="5"/>
    <n v="125"/>
    <n v="625"/>
  </r>
  <r>
    <x v="2"/>
    <x v="0"/>
    <s v="Gill"/>
    <x v="1"/>
    <n v="7"/>
    <n v="1.29"/>
    <n v="9.0300000000000011"/>
  </r>
  <r>
    <x v="3"/>
    <x v="0"/>
    <s v="Jardine"/>
    <x v="2"/>
    <n v="11"/>
    <n v="4.99"/>
    <n v="54.89"/>
  </r>
  <r>
    <x v="4"/>
    <x v="0"/>
    <s v="Andrews"/>
    <x v="1"/>
    <n v="14"/>
    <n v="1.29"/>
    <n v="18.060000000000002"/>
  </r>
  <r>
    <x v="5"/>
    <x v="0"/>
    <s v="Gill"/>
    <x v="3"/>
    <n v="27"/>
    <n v="19.989999999999998"/>
    <n v="539.7299999999999"/>
  </r>
  <r>
    <x v="6"/>
    <x v="0"/>
    <s v="Morgan"/>
    <x v="2"/>
    <n v="28"/>
    <n v="8.99"/>
    <n v="251.72"/>
  </r>
  <r>
    <x v="7"/>
    <x v="0"/>
    <s v="Andrews"/>
    <x v="2"/>
    <n v="28"/>
    <n v="4.99"/>
    <n v="139.72"/>
  </r>
  <r>
    <x v="8"/>
    <x v="0"/>
    <s v="Jardine"/>
    <x v="1"/>
    <n v="36"/>
    <n v="4.99"/>
    <n v="179.64000000000001"/>
  </r>
  <r>
    <x v="9"/>
    <x v="0"/>
    <s v="Kivell"/>
    <x v="4"/>
    <n v="42"/>
    <n v="23.95"/>
    <n v="1005.9"/>
  </r>
  <r>
    <x v="10"/>
    <x v="0"/>
    <s v="Gill"/>
    <x v="2"/>
    <n v="46"/>
    <n v="8.99"/>
    <n v="413.54"/>
  </r>
  <r>
    <x v="11"/>
    <x v="0"/>
    <s v="Kivell"/>
    <x v="2"/>
    <n v="50"/>
    <n v="19.989999999999998"/>
    <n v="999.49999999999989"/>
  </r>
  <r>
    <x v="12"/>
    <x v="0"/>
    <s v="Jardine"/>
    <x v="4"/>
    <n v="50"/>
    <n v="4.99"/>
    <n v="249.5"/>
  </r>
  <r>
    <x v="13"/>
    <x v="0"/>
    <s v="Gill"/>
    <x v="1"/>
    <n v="53"/>
    <n v="1.29"/>
    <n v="68.37"/>
  </r>
  <r>
    <x v="14"/>
    <x v="0"/>
    <s v="Morgan"/>
    <x v="4"/>
    <n v="55"/>
    <n v="12.49"/>
    <n v="686.95"/>
  </r>
  <r>
    <x v="15"/>
    <x v="0"/>
    <s v="Andrews"/>
    <x v="1"/>
    <n v="66"/>
    <n v="1.99"/>
    <n v="131.34"/>
  </r>
  <r>
    <x v="16"/>
    <x v="0"/>
    <s v="Smith"/>
    <x v="1"/>
    <n v="67"/>
    <n v="1.29"/>
    <n v="86.43"/>
  </r>
  <r>
    <x v="17"/>
    <x v="0"/>
    <s v="Andrews"/>
    <x v="1"/>
    <n v="75"/>
    <n v="1.99"/>
    <n v="149.25"/>
  </r>
  <r>
    <x v="18"/>
    <x v="0"/>
    <s v="Gill"/>
    <x v="2"/>
    <n v="80"/>
    <n v="8.99"/>
    <n v="719.2"/>
  </r>
  <r>
    <x v="19"/>
    <x v="0"/>
    <s v="Smith"/>
    <x v="2"/>
    <n v="87"/>
    <n v="15"/>
    <n v="1305"/>
  </r>
  <r>
    <x v="20"/>
    <x v="0"/>
    <s v="Jardine"/>
    <x v="1"/>
    <n v="90"/>
    <n v="4.99"/>
    <n v="449.1"/>
  </r>
  <r>
    <x v="21"/>
    <x v="0"/>
    <s v="Morgan"/>
    <x v="1"/>
    <n v="90"/>
    <n v="4.99"/>
    <n v="449.1"/>
  </r>
  <r>
    <x v="22"/>
    <x v="0"/>
    <s v="Jardine"/>
    <x v="2"/>
    <n v="94"/>
    <n v="19.989999999999998"/>
    <n v="1879.06"/>
  </r>
  <r>
    <x v="23"/>
    <x v="0"/>
    <s v="Kivell"/>
    <x v="4"/>
    <n v="96"/>
    <n v="4.99"/>
    <n v="479.04"/>
  </r>
  <r>
    <x v="24"/>
    <x v="1"/>
    <s v="Jones"/>
    <x v="2"/>
    <n v="4"/>
    <n v="4.99"/>
    <n v="19.96"/>
  </r>
  <r>
    <x v="25"/>
    <x v="1"/>
    <s v="Parent"/>
    <x v="3"/>
    <n v="15"/>
    <n v="19.989999999999998"/>
    <n v="299.84999999999997"/>
  </r>
  <r>
    <x v="26"/>
    <x v="1"/>
    <s v="Jones"/>
    <x v="4"/>
    <n v="16"/>
    <n v="15.99"/>
    <n v="255.84"/>
  </r>
  <r>
    <x v="27"/>
    <x v="1"/>
    <s v="Howard"/>
    <x v="2"/>
    <n v="29"/>
    <n v="1.99"/>
    <n v="57.71"/>
  </r>
  <r>
    <x v="28"/>
    <x v="1"/>
    <s v="Jones"/>
    <x v="1"/>
    <n v="35"/>
    <n v="4.99"/>
    <n v="174.65"/>
  </r>
  <r>
    <x v="29"/>
    <x v="1"/>
    <s v="Jones"/>
    <x v="2"/>
    <n v="60"/>
    <n v="4.99"/>
    <n v="299.40000000000003"/>
  </r>
  <r>
    <x v="30"/>
    <x v="1"/>
    <s v="Jones"/>
    <x v="2"/>
    <n v="60"/>
    <n v="8.99"/>
    <n v="539.4"/>
  </r>
  <r>
    <x v="31"/>
    <x v="1"/>
    <s v="Jones"/>
    <x v="4"/>
    <n v="62"/>
    <n v="4.99"/>
    <n v="309.38"/>
  </r>
  <r>
    <x v="32"/>
    <x v="1"/>
    <s v="Jones"/>
    <x v="3"/>
    <n v="64"/>
    <n v="8.99"/>
    <n v="575.36"/>
  </r>
  <r>
    <x v="33"/>
    <x v="1"/>
    <s v="Parent"/>
    <x v="4"/>
    <n v="74"/>
    <n v="15.99"/>
    <n v="1183.26"/>
  </r>
  <r>
    <x v="34"/>
    <x v="1"/>
    <s v="Parent"/>
    <x v="2"/>
    <n v="81"/>
    <n v="19.989999999999998"/>
    <n v="1619.1899999999998"/>
  </r>
  <r>
    <x v="35"/>
    <x v="1"/>
    <s v="Jones"/>
    <x v="1"/>
    <n v="95"/>
    <n v="1.99"/>
    <n v="189.05"/>
  </r>
  <r>
    <x v="36"/>
    <x v="1"/>
    <s v="Howard"/>
    <x v="3"/>
    <n v="96"/>
    <n v="4.99"/>
    <n v="479.04"/>
  </r>
  <r>
    <x v="37"/>
    <x v="2"/>
    <s v="Sorvino"/>
    <x v="0"/>
    <n v="3"/>
    <n v="275"/>
    <n v="825"/>
  </r>
  <r>
    <x v="38"/>
    <x v="2"/>
    <s v="Sorvino"/>
    <x v="2"/>
    <n v="7"/>
    <n v="19.989999999999998"/>
    <n v="139.92999999999998"/>
  </r>
  <r>
    <x v="39"/>
    <x v="2"/>
    <s v="Thompson"/>
    <x v="1"/>
    <n v="32"/>
    <n v="1.99"/>
    <n v="63.68"/>
  </r>
  <r>
    <x v="40"/>
    <x v="2"/>
    <s v="Sorvino"/>
    <x v="1"/>
    <n v="56"/>
    <n v="2.99"/>
    <n v="167.44"/>
  </r>
  <r>
    <x v="41"/>
    <x v="2"/>
    <s v="Thompson"/>
    <x v="2"/>
    <n v="57"/>
    <n v="19.989999999999998"/>
    <n v="1139.4299999999998"/>
  </r>
  <r>
    <x v="42"/>
    <x v="2"/>
    <s v="Sorvino"/>
    <x v="3"/>
    <n v="76"/>
    <n v="1.99"/>
    <n v="151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C11" firstHeaderRow="1" firstDataRow="2" firstDataCol="1"/>
  <pivotFields count="9">
    <pivotField numFmtId="164" multipleItemSelectionAllowed="1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showAll="0">
      <items count="12">
        <item x="4"/>
        <item x="2"/>
        <item x="8"/>
        <item x="3"/>
        <item x="6"/>
        <item x="1"/>
        <item x="5"/>
        <item x="7"/>
        <item x="0"/>
        <item x="9"/>
        <item x="10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  <pivotField numFmtId="43" showAll="0"/>
    <pivotField numFmtId="43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Sum of Units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3:D8" firstHeaderRow="1" firstDataRow="2" firstDataCol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6">
        <item sd="0" x="2"/>
        <item h="1" sd="0" x="0"/>
        <item h="1" sd="0" x="3"/>
        <item sd="0" x="4"/>
        <item sd="0" x="1"/>
        <item t="default" sd="0"/>
      </items>
    </pivotField>
    <pivotField showAll="0"/>
    <pivotField numFmtId="43" showAll="0"/>
    <pivotField dataField="1" numFmtId="43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4">
    <i>
      <x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" fld="6" showDataAs="percentOfTotal" baseField="3" baseItem="2" numFmtId="10"/>
  </dataFields>
  <chartFormats count="2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>
      <items count="38">
        <item x="0"/>
        <item x="32"/>
        <item x="21"/>
        <item x="1"/>
        <item x="2"/>
        <item x="3"/>
        <item x="4"/>
        <item x="22"/>
        <item x="23"/>
        <item x="5"/>
        <item x="6"/>
        <item x="24"/>
        <item x="33"/>
        <item x="25"/>
        <item x="7"/>
        <item x="8"/>
        <item x="9"/>
        <item x="10"/>
        <item x="11"/>
        <item x="12"/>
        <item x="34"/>
        <item x="35"/>
        <item x="26"/>
        <item x="27"/>
        <item x="28"/>
        <item x="13"/>
        <item x="14"/>
        <item x="29"/>
        <item x="15"/>
        <item x="36"/>
        <item x="16"/>
        <item x="30"/>
        <item x="17"/>
        <item x="18"/>
        <item x="19"/>
        <item x="31"/>
        <item x="2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1"/>
  <sheetViews>
    <sheetView tabSelected="1" workbookViewId="0">
      <selection activeCell="E19" sqref="E19"/>
    </sheetView>
  </sheetViews>
  <sheetFormatPr defaultRowHeight="15" x14ac:dyDescent="0.25"/>
  <cols>
    <col min="1" max="1" width="13.140625" customWidth="1"/>
    <col min="2" max="2" width="16.28515625" customWidth="1"/>
    <col min="3" max="3" width="11.28515625" customWidth="1"/>
    <col min="4" max="4" width="5.7109375" customWidth="1"/>
    <col min="5" max="5" width="11.28515625" customWidth="1"/>
    <col min="6" max="6" width="22.42578125" bestFit="1" customWidth="1"/>
    <col min="7" max="7" width="17.42578125" bestFit="1" customWidth="1"/>
  </cols>
  <sheetData>
    <row r="4" spans="1:3" x14ac:dyDescent="0.25">
      <c r="A4" s="18" t="s">
        <v>28</v>
      </c>
      <c r="B4" s="18" t="s">
        <v>29</v>
      </c>
    </row>
    <row r="5" spans="1:3" x14ac:dyDescent="0.25">
      <c r="A5" s="18" t="s">
        <v>27</v>
      </c>
      <c r="B5" t="s">
        <v>9</v>
      </c>
      <c r="C5" t="s">
        <v>26</v>
      </c>
    </row>
    <row r="6" spans="1:3" x14ac:dyDescent="0.25">
      <c r="A6" s="19" t="s">
        <v>11</v>
      </c>
      <c r="B6" s="20">
        <v>424</v>
      </c>
      <c r="C6" s="20">
        <v>424</v>
      </c>
    </row>
    <row r="7" spans="1:3" x14ac:dyDescent="0.25">
      <c r="A7" s="19" t="s">
        <v>23</v>
      </c>
      <c r="B7" s="20">
        <v>7</v>
      </c>
      <c r="C7" s="20">
        <v>7</v>
      </c>
    </row>
    <row r="8" spans="1:3" x14ac:dyDescent="0.25">
      <c r="A8" s="19" t="s">
        <v>14</v>
      </c>
      <c r="B8" s="20">
        <v>27</v>
      </c>
      <c r="C8" s="20">
        <v>27</v>
      </c>
    </row>
    <row r="9" spans="1:3" x14ac:dyDescent="0.25">
      <c r="A9" s="19" t="s">
        <v>24</v>
      </c>
      <c r="B9" s="20">
        <v>243</v>
      </c>
      <c r="C9" s="20">
        <v>243</v>
      </c>
    </row>
    <row r="10" spans="1:3" x14ac:dyDescent="0.25">
      <c r="A10" s="19" t="s">
        <v>8</v>
      </c>
      <c r="B10" s="20">
        <v>498</v>
      </c>
      <c r="C10" s="20">
        <v>498</v>
      </c>
    </row>
    <row r="11" spans="1:3" x14ac:dyDescent="0.25">
      <c r="A11" s="19" t="s">
        <v>26</v>
      </c>
      <c r="B11" s="20">
        <v>1199</v>
      </c>
      <c r="C11" s="20">
        <v>1199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8"/>
  <sheetViews>
    <sheetView topLeftCell="A16" workbookViewId="0">
      <selection activeCell="G35" sqref="G35"/>
    </sheetView>
  </sheetViews>
  <sheetFormatPr defaultRowHeight="15" x14ac:dyDescent="0.25"/>
  <cols>
    <col min="1" max="1" width="13.140625" customWidth="1"/>
    <col min="2" max="2" width="16.28515625" bestFit="1" customWidth="1"/>
    <col min="3" max="3" width="7.140625" customWidth="1"/>
    <col min="4" max="5" width="11.28515625" customWidth="1"/>
    <col min="6" max="6" width="12.28515625" bestFit="1" customWidth="1"/>
    <col min="7" max="10" width="7.7109375" customWidth="1"/>
    <col min="11" max="11" width="9.42578125" bestFit="1" customWidth="1"/>
    <col min="12" max="15" width="7.5703125" customWidth="1"/>
    <col min="16" max="16" width="10.5703125" bestFit="1" customWidth="1"/>
    <col min="17" max="17" width="11.28515625" bestFit="1" customWidth="1"/>
  </cols>
  <sheetData>
    <row r="3" spans="1:4" x14ac:dyDescent="0.25">
      <c r="A3" s="18" t="s">
        <v>41</v>
      </c>
      <c r="B3" s="18" t="s">
        <v>29</v>
      </c>
    </row>
    <row r="4" spans="1:4" x14ac:dyDescent="0.25">
      <c r="A4" s="18" t="s">
        <v>27</v>
      </c>
      <c r="B4" t="s">
        <v>9</v>
      </c>
      <c r="C4" t="s">
        <v>6</v>
      </c>
      <c r="D4" t="s">
        <v>26</v>
      </c>
    </row>
    <row r="5" spans="1:4" x14ac:dyDescent="0.25">
      <c r="A5" s="19" t="s">
        <v>11</v>
      </c>
      <c r="B5" s="21">
        <v>0.40095726605149667</v>
      </c>
      <c r="C5" s="21">
        <v>0.17642834977018099</v>
      </c>
      <c r="D5" s="21">
        <v>0.57738561582167769</v>
      </c>
    </row>
    <row r="6" spans="1:4" x14ac:dyDescent="0.25">
      <c r="A6" s="19" t="s">
        <v>24</v>
      </c>
      <c r="B6" s="21">
        <v>0.16847757264381605</v>
      </c>
      <c r="C6" s="21">
        <v>0.12165725728455946</v>
      </c>
      <c r="D6" s="21">
        <v>0.29013482992837553</v>
      </c>
    </row>
    <row r="7" spans="1:4" x14ac:dyDescent="0.25">
      <c r="A7" s="19" t="s">
        <v>8</v>
      </c>
      <c r="B7" s="21">
        <v>0.10717372034026849</v>
      </c>
      <c r="C7" s="21">
        <v>2.5305833909678284E-2</v>
      </c>
      <c r="D7" s="21">
        <v>0.13247955424994678</v>
      </c>
    </row>
    <row r="8" spans="1:4" x14ac:dyDescent="0.25">
      <c r="A8" s="19" t="s">
        <v>26</v>
      </c>
      <c r="B8" s="21">
        <v>0.67660855903558126</v>
      </c>
      <c r="C8" s="21">
        <v>0.32339144096441869</v>
      </c>
      <c r="D8" s="2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opLeftCell="A2" workbookViewId="0">
      <selection sqref="A1:G44"/>
    </sheetView>
  </sheetViews>
  <sheetFormatPr defaultRowHeight="15" x14ac:dyDescent="0.25"/>
  <cols>
    <col min="1" max="1" width="12.42578125" customWidth="1"/>
    <col min="2" max="2" width="9.5703125" customWidth="1"/>
    <col min="6" max="6" width="12.7109375" customWidth="1"/>
    <col min="7" max="7" width="10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25</v>
      </c>
      <c r="G1" s="6" t="s">
        <v>5</v>
      </c>
    </row>
    <row r="2" spans="1:12" x14ac:dyDescent="0.25">
      <c r="A2" s="7">
        <v>41883</v>
      </c>
      <c r="B2" s="8" t="s">
        <v>9</v>
      </c>
      <c r="C2" s="8" t="s">
        <v>22</v>
      </c>
      <c r="D2" s="9" t="s">
        <v>23</v>
      </c>
      <c r="E2" s="10">
        <v>2</v>
      </c>
      <c r="F2" s="11">
        <v>125</v>
      </c>
      <c r="G2" s="12">
        <f t="shared" ref="G2:G44" si="0">F2*E2</f>
        <v>250</v>
      </c>
      <c r="I2" s="14">
        <f>SUM(E2*F2)</f>
        <v>250</v>
      </c>
    </row>
    <row r="3" spans="1:12" x14ac:dyDescent="0.25">
      <c r="A3" s="7">
        <v>42172</v>
      </c>
      <c r="B3" s="13" t="s">
        <v>9</v>
      </c>
      <c r="C3" s="13" t="s">
        <v>10</v>
      </c>
      <c r="D3" s="9" t="s">
        <v>23</v>
      </c>
      <c r="E3" s="10">
        <v>5</v>
      </c>
      <c r="F3" s="11">
        <v>125</v>
      </c>
      <c r="G3" s="12">
        <f t="shared" si="0"/>
        <v>625</v>
      </c>
      <c r="I3" s="14">
        <f t="shared" ref="I3:I44" si="1">SUM(E3*F3)</f>
        <v>625</v>
      </c>
    </row>
    <row r="4" spans="1:12" x14ac:dyDescent="0.25">
      <c r="A4" s="7">
        <v>42257</v>
      </c>
      <c r="B4" s="8" t="s">
        <v>9</v>
      </c>
      <c r="C4" s="8" t="s">
        <v>13</v>
      </c>
      <c r="D4" s="9" t="s">
        <v>8</v>
      </c>
      <c r="E4" s="10">
        <v>7</v>
      </c>
      <c r="F4" s="11">
        <v>1.29</v>
      </c>
      <c r="G4" s="12">
        <f t="shared" si="0"/>
        <v>9.0300000000000011</v>
      </c>
      <c r="I4" s="14">
        <f t="shared" si="1"/>
        <v>9.0300000000000011</v>
      </c>
    </row>
    <row r="5" spans="1:12" x14ac:dyDescent="0.25">
      <c r="A5" s="7">
        <v>42325</v>
      </c>
      <c r="B5" s="13" t="s">
        <v>9</v>
      </c>
      <c r="C5" s="8" t="s">
        <v>12</v>
      </c>
      <c r="D5" s="9" t="s">
        <v>11</v>
      </c>
      <c r="E5" s="10">
        <v>11</v>
      </c>
      <c r="F5" s="11">
        <v>4.99</v>
      </c>
      <c r="G5" s="12">
        <f t="shared" si="0"/>
        <v>54.89</v>
      </c>
      <c r="I5" s="14">
        <f t="shared" si="1"/>
        <v>54.89</v>
      </c>
    </row>
    <row r="6" spans="1:12" x14ac:dyDescent="0.25">
      <c r="A6" s="7">
        <v>42308</v>
      </c>
      <c r="B6" s="8" t="s">
        <v>9</v>
      </c>
      <c r="C6" s="8" t="s">
        <v>17</v>
      </c>
      <c r="D6" s="9" t="s">
        <v>8</v>
      </c>
      <c r="E6" s="10">
        <v>14</v>
      </c>
      <c r="F6" s="11">
        <v>1.29</v>
      </c>
      <c r="G6" s="12">
        <f t="shared" si="0"/>
        <v>18.060000000000002</v>
      </c>
      <c r="I6" s="14">
        <f t="shared" si="1"/>
        <v>18.060000000000002</v>
      </c>
    </row>
    <row r="7" spans="1:12" x14ac:dyDescent="0.25">
      <c r="A7" s="7">
        <v>41696</v>
      </c>
      <c r="B7" s="8" t="s">
        <v>9</v>
      </c>
      <c r="C7" s="8" t="s">
        <v>13</v>
      </c>
      <c r="D7" s="9" t="s">
        <v>14</v>
      </c>
      <c r="E7" s="10">
        <v>27</v>
      </c>
      <c r="F7" s="11">
        <v>19.989999999999998</v>
      </c>
      <c r="G7" s="12">
        <f t="shared" si="0"/>
        <v>539.7299999999999</v>
      </c>
      <c r="I7" s="14">
        <f t="shared" si="1"/>
        <v>539.7299999999999</v>
      </c>
      <c r="K7" t="s">
        <v>40</v>
      </c>
      <c r="L7">
        <f>SUMIF(Table1[Region],K8,Table1[Total])</f>
        <v>0</v>
      </c>
    </row>
    <row r="8" spans="1:12" x14ac:dyDescent="0.25">
      <c r="A8" s="7">
        <v>41917</v>
      </c>
      <c r="B8" s="13" t="s">
        <v>9</v>
      </c>
      <c r="C8" s="13" t="s">
        <v>19</v>
      </c>
      <c r="D8" s="9" t="s">
        <v>11</v>
      </c>
      <c r="E8" s="10">
        <v>28</v>
      </c>
      <c r="F8" s="11">
        <v>8.99</v>
      </c>
      <c r="G8" s="12">
        <f t="shared" si="0"/>
        <v>251.72</v>
      </c>
      <c r="I8" s="14">
        <f t="shared" si="1"/>
        <v>251.72</v>
      </c>
    </row>
    <row r="9" spans="1:12" x14ac:dyDescent="0.25">
      <c r="A9" s="7">
        <v>42359</v>
      </c>
      <c r="B9" s="8" t="s">
        <v>9</v>
      </c>
      <c r="C9" s="8" t="s">
        <v>17</v>
      </c>
      <c r="D9" s="9" t="s">
        <v>11</v>
      </c>
      <c r="E9" s="10">
        <v>28</v>
      </c>
      <c r="F9" s="11">
        <v>4.99</v>
      </c>
      <c r="G9" s="12">
        <f t="shared" si="0"/>
        <v>139.72</v>
      </c>
      <c r="I9" s="14">
        <f t="shared" si="1"/>
        <v>139.72</v>
      </c>
    </row>
    <row r="10" spans="1:12" x14ac:dyDescent="0.25">
      <c r="A10" s="7">
        <v>41679</v>
      </c>
      <c r="B10" s="13" t="s">
        <v>9</v>
      </c>
      <c r="C10" s="8" t="s">
        <v>12</v>
      </c>
      <c r="D10" s="9" t="s">
        <v>8</v>
      </c>
      <c r="E10" s="10">
        <v>36</v>
      </c>
      <c r="F10" s="11">
        <v>4.99</v>
      </c>
      <c r="G10" s="12">
        <f t="shared" si="0"/>
        <v>179.64000000000001</v>
      </c>
      <c r="I10" s="14">
        <f t="shared" si="1"/>
        <v>179.64000000000001</v>
      </c>
    </row>
    <row r="11" spans="1:12" x14ac:dyDescent="0.25">
      <c r="A11" s="7">
        <v>42223</v>
      </c>
      <c r="B11" s="13" t="s">
        <v>9</v>
      </c>
      <c r="C11" s="8" t="s">
        <v>10</v>
      </c>
      <c r="D11" s="9" t="s">
        <v>24</v>
      </c>
      <c r="E11" s="10">
        <v>42</v>
      </c>
      <c r="F11" s="11">
        <v>23.95</v>
      </c>
      <c r="G11" s="12">
        <f t="shared" si="0"/>
        <v>1005.9</v>
      </c>
      <c r="I11" s="14">
        <f t="shared" si="1"/>
        <v>1005.9</v>
      </c>
    </row>
    <row r="12" spans="1:12" x14ac:dyDescent="0.25">
      <c r="A12" s="7">
        <v>42019</v>
      </c>
      <c r="B12" s="8" t="s">
        <v>9</v>
      </c>
      <c r="C12" s="8" t="s">
        <v>13</v>
      </c>
      <c r="D12" s="9" t="s">
        <v>11</v>
      </c>
      <c r="E12" s="10">
        <v>46</v>
      </c>
      <c r="F12" s="11">
        <v>8.99</v>
      </c>
      <c r="G12" s="12">
        <f t="shared" si="0"/>
        <v>413.54</v>
      </c>
      <c r="I12" s="14">
        <f t="shared" si="1"/>
        <v>413.54</v>
      </c>
    </row>
    <row r="13" spans="1:12" x14ac:dyDescent="0.25">
      <c r="A13" s="7">
        <v>41662</v>
      </c>
      <c r="B13" s="13" t="s">
        <v>9</v>
      </c>
      <c r="C13" s="13" t="s">
        <v>10</v>
      </c>
      <c r="D13" s="9" t="s">
        <v>11</v>
      </c>
      <c r="E13" s="10">
        <v>50</v>
      </c>
      <c r="F13" s="11">
        <v>19.989999999999998</v>
      </c>
      <c r="G13" s="12">
        <f t="shared" si="0"/>
        <v>999.49999999999989</v>
      </c>
      <c r="I13" s="14">
        <f t="shared" si="1"/>
        <v>999.49999999999989</v>
      </c>
    </row>
    <row r="14" spans="1:12" x14ac:dyDescent="0.25">
      <c r="A14" s="7">
        <v>42087</v>
      </c>
      <c r="B14" s="13" t="s">
        <v>9</v>
      </c>
      <c r="C14" s="8" t="s">
        <v>12</v>
      </c>
      <c r="D14" s="9" t="s">
        <v>24</v>
      </c>
      <c r="E14" s="10">
        <v>50</v>
      </c>
      <c r="F14" s="11">
        <v>4.99</v>
      </c>
      <c r="G14" s="12">
        <f t="shared" si="0"/>
        <v>249.5</v>
      </c>
      <c r="I14" s="14">
        <f t="shared" si="1"/>
        <v>249.5</v>
      </c>
    </row>
    <row r="15" spans="1:12" x14ac:dyDescent="0.25">
      <c r="A15" s="7">
        <v>42138</v>
      </c>
      <c r="B15" s="8" t="s">
        <v>9</v>
      </c>
      <c r="C15" s="8" t="s">
        <v>13</v>
      </c>
      <c r="D15" s="9" t="s">
        <v>8</v>
      </c>
      <c r="E15" s="10">
        <v>53</v>
      </c>
      <c r="F15" s="11">
        <v>1.29</v>
      </c>
      <c r="G15" s="12">
        <f t="shared" si="0"/>
        <v>68.37</v>
      </c>
      <c r="I15" s="14">
        <f t="shared" si="1"/>
        <v>68.37</v>
      </c>
    </row>
    <row r="16" spans="1:12" x14ac:dyDescent="0.25">
      <c r="A16" s="7">
        <v>42206</v>
      </c>
      <c r="B16" s="13" t="s">
        <v>9</v>
      </c>
      <c r="C16" s="13" t="s">
        <v>19</v>
      </c>
      <c r="D16" s="9" t="s">
        <v>24</v>
      </c>
      <c r="E16" s="10">
        <v>55</v>
      </c>
      <c r="F16" s="11">
        <v>12.49</v>
      </c>
      <c r="G16" s="12">
        <f t="shared" si="0"/>
        <v>686.95</v>
      </c>
      <c r="I16" s="14">
        <f t="shared" si="1"/>
        <v>686.95</v>
      </c>
    </row>
    <row r="17" spans="1:9" x14ac:dyDescent="0.25">
      <c r="A17" s="7">
        <v>42104</v>
      </c>
      <c r="B17" s="8" t="s">
        <v>9</v>
      </c>
      <c r="C17" s="8" t="s">
        <v>17</v>
      </c>
      <c r="D17" s="9" t="s">
        <v>8</v>
      </c>
      <c r="E17" s="10">
        <v>66</v>
      </c>
      <c r="F17" s="11">
        <v>1.99</v>
      </c>
      <c r="G17" s="12">
        <f t="shared" si="0"/>
        <v>131.34</v>
      </c>
      <c r="I17" s="14">
        <f t="shared" si="1"/>
        <v>131.34</v>
      </c>
    </row>
    <row r="18" spans="1:9" x14ac:dyDescent="0.25">
      <c r="A18" s="7">
        <v>41985</v>
      </c>
      <c r="B18" s="8" t="s">
        <v>9</v>
      </c>
      <c r="C18" s="8" t="s">
        <v>22</v>
      </c>
      <c r="D18" s="9" t="s">
        <v>8</v>
      </c>
      <c r="E18" s="10">
        <v>67</v>
      </c>
      <c r="F18" s="11">
        <v>1.29</v>
      </c>
      <c r="G18" s="12">
        <f t="shared" si="0"/>
        <v>86.43</v>
      </c>
      <c r="I18" s="14">
        <f t="shared" si="1"/>
        <v>86.43</v>
      </c>
    </row>
    <row r="19" spans="1:9" x14ac:dyDescent="0.25">
      <c r="A19" s="7">
        <v>41747</v>
      </c>
      <c r="B19" s="8" t="s">
        <v>9</v>
      </c>
      <c r="C19" s="8" t="s">
        <v>17</v>
      </c>
      <c r="D19" s="9" t="s">
        <v>8</v>
      </c>
      <c r="E19" s="10">
        <v>75</v>
      </c>
      <c r="F19" s="11">
        <v>1.99</v>
      </c>
      <c r="G19" s="12">
        <f t="shared" si="0"/>
        <v>149.25</v>
      </c>
      <c r="I19" s="14">
        <f t="shared" si="1"/>
        <v>149.25</v>
      </c>
    </row>
    <row r="20" spans="1:9" x14ac:dyDescent="0.25">
      <c r="A20" s="7">
        <v>42155</v>
      </c>
      <c r="B20" s="8" t="s">
        <v>9</v>
      </c>
      <c r="C20" s="8" t="s">
        <v>13</v>
      </c>
      <c r="D20" s="9" t="s">
        <v>11</v>
      </c>
      <c r="E20" s="10">
        <v>80</v>
      </c>
      <c r="F20" s="11">
        <v>8.99</v>
      </c>
      <c r="G20" s="12">
        <f t="shared" si="0"/>
        <v>719.2</v>
      </c>
      <c r="I20" s="14">
        <f t="shared" si="1"/>
        <v>719.2</v>
      </c>
    </row>
    <row r="21" spans="1:9" x14ac:dyDescent="0.25">
      <c r="A21" s="7">
        <v>42036</v>
      </c>
      <c r="B21" s="8" t="s">
        <v>9</v>
      </c>
      <c r="C21" s="8" t="s">
        <v>22</v>
      </c>
      <c r="D21" s="9" t="s">
        <v>11</v>
      </c>
      <c r="E21" s="10">
        <v>87</v>
      </c>
      <c r="F21" s="11">
        <v>15</v>
      </c>
      <c r="G21" s="12">
        <f t="shared" si="0"/>
        <v>1305</v>
      </c>
      <c r="I21" s="14">
        <f t="shared" si="1"/>
        <v>1305</v>
      </c>
    </row>
    <row r="22" spans="1:9" x14ac:dyDescent="0.25">
      <c r="A22" s="7">
        <v>41764</v>
      </c>
      <c r="B22" s="13" t="s">
        <v>9</v>
      </c>
      <c r="C22" s="8" t="s">
        <v>12</v>
      </c>
      <c r="D22" s="9" t="s">
        <v>8</v>
      </c>
      <c r="E22" s="10">
        <v>90</v>
      </c>
      <c r="F22" s="11">
        <v>4.99</v>
      </c>
      <c r="G22" s="12">
        <f t="shared" si="0"/>
        <v>449.1</v>
      </c>
      <c r="I22" s="14">
        <f t="shared" si="1"/>
        <v>449.1</v>
      </c>
    </row>
    <row r="23" spans="1:9" x14ac:dyDescent="0.25">
      <c r="A23" s="7">
        <v>41815</v>
      </c>
      <c r="B23" s="13" t="s">
        <v>9</v>
      </c>
      <c r="C23" s="13" t="s">
        <v>19</v>
      </c>
      <c r="D23" s="9" t="s">
        <v>8</v>
      </c>
      <c r="E23" s="10">
        <v>90</v>
      </c>
      <c r="F23" s="11">
        <v>4.99</v>
      </c>
      <c r="G23" s="12">
        <f t="shared" si="0"/>
        <v>449.1</v>
      </c>
      <c r="I23" s="14">
        <f t="shared" si="1"/>
        <v>449.1</v>
      </c>
    </row>
    <row r="24" spans="1:9" x14ac:dyDescent="0.25">
      <c r="A24" s="7">
        <v>42342</v>
      </c>
      <c r="B24" s="13" t="s">
        <v>9</v>
      </c>
      <c r="C24" s="8" t="s">
        <v>12</v>
      </c>
      <c r="D24" s="9" t="s">
        <v>11</v>
      </c>
      <c r="E24" s="10">
        <v>94</v>
      </c>
      <c r="F24" s="11">
        <v>19.989999999999998</v>
      </c>
      <c r="G24" s="12">
        <f t="shared" si="0"/>
        <v>1879.06</v>
      </c>
      <c r="I24" s="14">
        <f t="shared" si="1"/>
        <v>1879.06</v>
      </c>
    </row>
    <row r="25" spans="1:9" x14ac:dyDescent="0.25">
      <c r="A25" s="7">
        <v>41968</v>
      </c>
      <c r="B25" s="13" t="s">
        <v>9</v>
      </c>
      <c r="C25" s="8" t="s">
        <v>10</v>
      </c>
      <c r="D25" s="9" t="s">
        <v>24</v>
      </c>
      <c r="E25" s="10">
        <v>96</v>
      </c>
      <c r="F25" s="11">
        <v>4.99</v>
      </c>
      <c r="G25" s="12">
        <f t="shared" si="0"/>
        <v>479.04</v>
      </c>
      <c r="I25" s="14">
        <f t="shared" si="1"/>
        <v>479.04</v>
      </c>
    </row>
    <row r="26" spans="1:9" x14ac:dyDescent="0.25">
      <c r="A26" s="7">
        <v>42053</v>
      </c>
      <c r="B26" s="13" t="s">
        <v>6</v>
      </c>
      <c r="C26" s="13" t="s">
        <v>7</v>
      </c>
      <c r="D26" s="9" t="s">
        <v>11</v>
      </c>
      <c r="E26" s="10">
        <v>4</v>
      </c>
      <c r="F26" s="11">
        <v>4.99</v>
      </c>
      <c r="G26" s="12">
        <f t="shared" si="0"/>
        <v>19.96</v>
      </c>
      <c r="I26" s="14">
        <f t="shared" si="1"/>
        <v>19.96</v>
      </c>
    </row>
    <row r="27" spans="1:9" x14ac:dyDescent="0.25">
      <c r="A27" s="7">
        <v>41951</v>
      </c>
      <c r="B27" s="8" t="s">
        <v>6</v>
      </c>
      <c r="C27" s="8" t="s">
        <v>21</v>
      </c>
      <c r="D27" s="9" t="s">
        <v>14</v>
      </c>
      <c r="E27" s="10">
        <v>15</v>
      </c>
      <c r="F27" s="11">
        <v>19.989999999999998</v>
      </c>
      <c r="G27" s="12">
        <f t="shared" si="0"/>
        <v>299.84999999999997</v>
      </c>
      <c r="I27" s="14">
        <f t="shared" si="1"/>
        <v>299.84999999999997</v>
      </c>
    </row>
    <row r="28" spans="1:9" x14ac:dyDescent="0.25">
      <c r="A28" s="7">
        <v>41900</v>
      </c>
      <c r="B28" s="13" t="s">
        <v>6</v>
      </c>
      <c r="C28" s="13" t="s">
        <v>7</v>
      </c>
      <c r="D28" s="9" t="s">
        <v>24</v>
      </c>
      <c r="E28" s="10">
        <v>16</v>
      </c>
      <c r="F28" s="11">
        <v>15.99</v>
      </c>
      <c r="G28" s="12">
        <f t="shared" si="0"/>
        <v>255.84</v>
      </c>
      <c r="I28" s="14">
        <f t="shared" si="1"/>
        <v>255.84</v>
      </c>
    </row>
    <row r="29" spans="1:9" x14ac:dyDescent="0.25">
      <c r="A29" s="7">
        <v>41832</v>
      </c>
      <c r="B29" s="13" t="s">
        <v>6</v>
      </c>
      <c r="C29" s="13" t="s">
        <v>20</v>
      </c>
      <c r="D29" s="9" t="s">
        <v>11</v>
      </c>
      <c r="E29" s="10">
        <v>29</v>
      </c>
      <c r="F29" s="11">
        <v>1.99</v>
      </c>
      <c r="G29" s="12">
        <f t="shared" si="0"/>
        <v>57.71</v>
      </c>
      <c r="I29" s="14">
        <f t="shared" si="1"/>
        <v>57.71</v>
      </c>
    </row>
    <row r="30" spans="1:9" x14ac:dyDescent="0.25">
      <c r="A30" s="7">
        <v>41866</v>
      </c>
      <c r="B30" s="13" t="s">
        <v>6</v>
      </c>
      <c r="C30" s="8" t="s">
        <v>7</v>
      </c>
      <c r="D30" s="9" t="s">
        <v>8</v>
      </c>
      <c r="E30" s="10">
        <v>35</v>
      </c>
      <c r="F30" s="11">
        <v>4.99</v>
      </c>
      <c r="G30" s="12">
        <f t="shared" si="0"/>
        <v>174.65</v>
      </c>
      <c r="I30" s="14">
        <f t="shared" si="1"/>
        <v>174.65</v>
      </c>
    </row>
    <row r="31" spans="1:9" x14ac:dyDescent="0.25">
      <c r="A31" s="7">
        <v>41730</v>
      </c>
      <c r="B31" s="13" t="s">
        <v>6</v>
      </c>
      <c r="C31" s="13" t="s">
        <v>7</v>
      </c>
      <c r="D31" s="9" t="s">
        <v>11</v>
      </c>
      <c r="E31" s="10">
        <v>60</v>
      </c>
      <c r="F31" s="11">
        <v>4.99</v>
      </c>
      <c r="G31" s="12">
        <f t="shared" si="0"/>
        <v>299.40000000000003</v>
      </c>
      <c r="I31" s="14">
        <f t="shared" si="1"/>
        <v>299.40000000000003</v>
      </c>
    </row>
    <row r="32" spans="1:9" x14ac:dyDescent="0.25">
      <c r="A32" s="7">
        <v>41798</v>
      </c>
      <c r="B32" s="13" t="s">
        <v>6</v>
      </c>
      <c r="C32" s="13" t="s">
        <v>7</v>
      </c>
      <c r="D32" s="9" t="s">
        <v>11</v>
      </c>
      <c r="E32" s="10">
        <v>60</v>
      </c>
      <c r="F32" s="11">
        <v>8.99</v>
      </c>
      <c r="G32" s="12">
        <f t="shared" si="0"/>
        <v>539.4</v>
      </c>
      <c r="I32" s="14">
        <f t="shared" si="1"/>
        <v>539.4</v>
      </c>
    </row>
    <row r="33" spans="1:9" x14ac:dyDescent="0.25">
      <c r="A33" s="7">
        <v>42189</v>
      </c>
      <c r="B33" s="13" t="s">
        <v>6</v>
      </c>
      <c r="C33" s="8" t="s">
        <v>7</v>
      </c>
      <c r="D33" s="9" t="s">
        <v>24</v>
      </c>
      <c r="E33" s="10">
        <v>62</v>
      </c>
      <c r="F33" s="11">
        <v>4.99</v>
      </c>
      <c r="G33" s="12">
        <f t="shared" si="0"/>
        <v>309.38</v>
      </c>
      <c r="I33" s="14">
        <f t="shared" si="1"/>
        <v>309.38</v>
      </c>
    </row>
    <row r="34" spans="1:9" x14ac:dyDescent="0.25">
      <c r="A34" s="7">
        <v>41934</v>
      </c>
      <c r="B34" s="13" t="s">
        <v>6</v>
      </c>
      <c r="C34" s="13" t="s">
        <v>7</v>
      </c>
      <c r="D34" s="9" t="s">
        <v>14</v>
      </c>
      <c r="E34" s="10">
        <v>64</v>
      </c>
      <c r="F34" s="11">
        <v>8.99</v>
      </c>
      <c r="G34" s="12">
        <f t="shared" si="0"/>
        <v>575.36</v>
      </c>
      <c r="I34" s="14">
        <f t="shared" si="1"/>
        <v>575.36</v>
      </c>
    </row>
    <row r="35" spans="1:9" x14ac:dyDescent="0.25">
      <c r="A35" s="7">
        <v>42002</v>
      </c>
      <c r="B35" s="8" t="s">
        <v>6</v>
      </c>
      <c r="C35" s="8" t="s">
        <v>21</v>
      </c>
      <c r="D35" s="9" t="s">
        <v>24</v>
      </c>
      <c r="E35" s="10">
        <v>74</v>
      </c>
      <c r="F35" s="11">
        <v>15.99</v>
      </c>
      <c r="G35" s="12">
        <f t="shared" si="0"/>
        <v>1183.26</v>
      </c>
      <c r="I35" s="14">
        <f t="shared" si="1"/>
        <v>1183.26</v>
      </c>
    </row>
    <row r="36" spans="1:9" x14ac:dyDescent="0.25">
      <c r="A36" s="7">
        <v>41849</v>
      </c>
      <c r="B36" s="8" t="s">
        <v>6</v>
      </c>
      <c r="C36" s="8" t="s">
        <v>21</v>
      </c>
      <c r="D36" s="9" t="s">
        <v>11</v>
      </c>
      <c r="E36" s="10">
        <v>81</v>
      </c>
      <c r="F36" s="11">
        <v>19.989999999999998</v>
      </c>
      <c r="G36" s="12">
        <f t="shared" si="0"/>
        <v>1619.1899999999998</v>
      </c>
      <c r="I36" s="14">
        <f t="shared" si="1"/>
        <v>1619.1899999999998</v>
      </c>
    </row>
    <row r="37" spans="1:9" x14ac:dyDescent="0.25">
      <c r="A37" s="7">
        <v>41645</v>
      </c>
      <c r="B37" s="13" t="s">
        <v>6</v>
      </c>
      <c r="C37" s="8" t="s">
        <v>7</v>
      </c>
      <c r="D37" s="9" t="s">
        <v>8</v>
      </c>
      <c r="E37" s="10">
        <v>95</v>
      </c>
      <c r="F37" s="11">
        <v>1.99</v>
      </c>
      <c r="G37" s="12">
        <f t="shared" si="0"/>
        <v>189.05</v>
      </c>
      <c r="I37" s="14">
        <f t="shared" si="1"/>
        <v>189.05</v>
      </c>
    </row>
    <row r="38" spans="1:9" x14ac:dyDescent="0.25">
      <c r="A38" s="7">
        <v>42121</v>
      </c>
      <c r="B38" s="13" t="s">
        <v>6</v>
      </c>
      <c r="C38" s="13" t="s">
        <v>20</v>
      </c>
      <c r="D38" s="9" t="s">
        <v>14</v>
      </c>
      <c r="E38" s="10">
        <v>96</v>
      </c>
      <c r="F38" s="11">
        <v>4.99</v>
      </c>
      <c r="G38" s="12">
        <f t="shared" si="0"/>
        <v>479.04</v>
      </c>
      <c r="I38" s="14">
        <f t="shared" si="1"/>
        <v>479.04</v>
      </c>
    </row>
    <row r="39" spans="1:9" x14ac:dyDescent="0.25">
      <c r="A39" s="7">
        <v>42240</v>
      </c>
      <c r="B39" s="13" t="s">
        <v>15</v>
      </c>
      <c r="C39" s="13" t="s">
        <v>16</v>
      </c>
      <c r="D39" s="9" t="s">
        <v>23</v>
      </c>
      <c r="E39" s="10">
        <v>3</v>
      </c>
      <c r="F39" s="11">
        <v>275</v>
      </c>
      <c r="G39" s="12">
        <f t="shared" si="0"/>
        <v>825</v>
      </c>
      <c r="I39" s="14">
        <f t="shared" si="1"/>
        <v>825</v>
      </c>
    </row>
    <row r="40" spans="1:9" x14ac:dyDescent="0.25">
      <c r="A40" s="7">
        <v>42070</v>
      </c>
      <c r="B40" s="13" t="s">
        <v>15</v>
      </c>
      <c r="C40" s="8" t="s">
        <v>16</v>
      </c>
      <c r="D40" s="9" t="s">
        <v>11</v>
      </c>
      <c r="E40" s="10">
        <v>7</v>
      </c>
      <c r="F40" s="11">
        <v>19.989999999999998</v>
      </c>
      <c r="G40" s="12">
        <f t="shared" si="0"/>
        <v>139.92999999999998</v>
      </c>
      <c r="I40" s="14">
        <f>SUM(E40*F40)</f>
        <v>139.92999999999998</v>
      </c>
    </row>
    <row r="41" spans="1:9" x14ac:dyDescent="0.25">
      <c r="A41" s="7">
        <v>41781</v>
      </c>
      <c r="B41" s="13" t="s">
        <v>15</v>
      </c>
      <c r="C41" s="13" t="s">
        <v>18</v>
      </c>
      <c r="D41" s="9" t="s">
        <v>8</v>
      </c>
      <c r="E41" s="10">
        <v>32</v>
      </c>
      <c r="F41" s="11">
        <v>1.99</v>
      </c>
      <c r="G41" s="12">
        <f t="shared" si="0"/>
        <v>63.68</v>
      </c>
      <c r="I41" s="14">
        <f t="shared" si="1"/>
        <v>63.68</v>
      </c>
    </row>
    <row r="42" spans="1:9" x14ac:dyDescent="0.25">
      <c r="A42" s="7">
        <v>41713</v>
      </c>
      <c r="B42" s="13" t="s">
        <v>15</v>
      </c>
      <c r="C42" s="8" t="s">
        <v>16</v>
      </c>
      <c r="D42" s="9" t="s">
        <v>8</v>
      </c>
      <c r="E42" s="10">
        <v>56</v>
      </c>
      <c r="F42" s="11">
        <v>2.99</v>
      </c>
      <c r="G42" s="12">
        <f t="shared" si="0"/>
        <v>167.44</v>
      </c>
      <c r="I42" s="14">
        <f t="shared" si="1"/>
        <v>167.44</v>
      </c>
    </row>
    <row r="43" spans="1:9" x14ac:dyDescent="0.25">
      <c r="A43" s="7">
        <v>42291</v>
      </c>
      <c r="B43" s="13" t="s">
        <v>15</v>
      </c>
      <c r="C43" s="8" t="s">
        <v>18</v>
      </c>
      <c r="D43" s="9" t="s">
        <v>11</v>
      </c>
      <c r="E43" s="10">
        <v>57</v>
      </c>
      <c r="F43" s="11">
        <v>19.989999999999998</v>
      </c>
      <c r="G43" s="12">
        <f t="shared" si="0"/>
        <v>1139.4299999999998</v>
      </c>
      <c r="I43" s="14">
        <f t="shared" si="1"/>
        <v>1139.4299999999998</v>
      </c>
    </row>
    <row r="44" spans="1:9" x14ac:dyDescent="0.25">
      <c r="A44" s="7">
        <v>42274</v>
      </c>
      <c r="B44" s="13" t="s">
        <v>15</v>
      </c>
      <c r="C44" s="13" t="s">
        <v>16</v>
      </c>
      <c r="D44" s="9" t="s">
        <v>14</v>
      </c>
      <c r="E44" s="10">
        <v>76</v>
      </c>
      <c r="F44" s="11">
        <v>1.99</v>
      </c>
      <c r="G44" s="12">
        <f t="shared" si="0"/>
        <v>151.24</v>
      </c>
      <c r="I44" s="14">
        <f t="shared" si="1"/>
        <v>151.24</v>
      </c>
    </row>
    <row r="47" spans="1:9" x14ac:dyDescent="0.25">
      <c r="F47" s="17" t="s">
        <v>26</v>
      </c>
      <c r="G47" s="16">
        <f>SUM(G2:G44)</f>
        <v>19627.879999999997</v>
      </c>
    </row>
  </sheetData>
  <dataValidations disablePrompts="1" count="1">
    <dataValidation type="date" operator="greaterThanOrEqual" allowBlank="1" showInputMessage="1" showErrorMessage="1" sqref="A2:A44" xr:uid="{00000000-0002-0000-0200-000000000000}">
      <formula1>42005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C9" sqref="C9"/>
    </sheetView>
  </sheetViews>
  <sheetFormatPr defaultRowHeight="15" x14ac:dyDescent="0.25"/>
  <cols>
    <col min="1" max="1" width="13.140625" customWidth="1"/>
    <col min="2" max="2" width="12.28515625" customWidth="1"/>
  </cols>
  <sheetData>
    <row r="1" spans="1:2" x14ac:dyDescent="0.25">
      <c r="A1" s="18" t="s">
        <v>27</v>
      </c>
      <c r="B1" t="s">
        <v>28</v>
      </c>
    </row>
    <row r="2" spans="1:2" x14ac:dyDescent="0.25">
      <c r="A2" s="19" t="s">
        <v>9</v>
      </c>
      <c r="B2" s="20">
        <v>1199</v>
      </c>
    </row>
    <row r="3" spans="1:2" x14ac:dyDescent="0.25">
      <c r="A3" s="19" t="s">
        <v>6</v>
      </c>
      <c r="B3" s="20">
        <v>691</v>
      </c>
    </row>
    <row r="4" spans="1:2" x14ac:dyDescent="0.25">
      <c r="A4" s="19" t="s">
        <v>15</v>
      </c>
      <c r="B4" s="20">
        <v>231</v>
      </c>
    </row>
    <row r="5" spans="1:2" x14ac:dyDescent="0.25">
      <c r="A5" s="19" t="s">
        <v>26</v>
      </c>
      <c r="B5" s="20">
        <v>2121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39</v>
      </c>
      <c r="B21" t="s">
        <v>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D51"/>
  <sheetViews>
    <sheetView topLeftCell="A8" zoomScaleNormal="100" workbookViewId="0">
      <selection activeCell="B11" sqref="B11"/>
    </sheetView>
  </sheetViews>
  <sheetFormatPr defaultRowHeight="15" x14ac:dyDescent="0.25"/>
  <sheetData>
    <row r="2" spans="1:4" x14ac:dyDescent="0.25">
      <c r="A2">
        <v>8</v>
      </c>
      <c r="B2">
        <v>5</v>
      </c>
    </row>
    <row r="6" spans="1:4" x14ac:dyDescent="0.25">
      <c r="D6" s="15"/>
    </row>
    <row r="8" spans="1:4" x14ac:dyDescent="0.25">
      <c r="A8" s="2" t="s">
        <v>1</v>
      </c>
      <c r="B8" s="4" t="s">
        <v>4</v>
      </c>
    </row>
    <row r="9" spans="1:4" x14ac:dyDescent="0.25">
      <c r="A9" s="8" t="s">
        <v>9</v>
      </c>
      <c r="B9" s="10">
        <v>2</v>
      </c>
    </row>
    <row r="10" spans="1:4" x14ac:dyDescent="0.25">
      <c r="A10" s="13" t="s">
        <v>9</v>
      </c>
      <c r="B10" s="10">
        <v>5</v>
      </c>
    </row>
    <row r="11" spans="1:4" x14ac:dyDescent="0.25">
      <c r="A11" s="8" t="s">
        <v>9</v>
      </c>
      <c r="B11" s="10">
        <v>7</v>
      </c>
    </row>
    <row r="12" spans="1:4" x14ac:dyDescent="0.25">
      <c r="A12" s="13" t="s">
        <v>9</v>
      </c>
      <c r="B12" s="10">
        <v>11</v>
      </c>
    </row>
    <row r="13" spans="1:4" x14ac:dyDescent="0.25">
      <c r="A13" s="8" t="s">
        <v>9</v>
      </c>
      <c r="B13" s="10">
        <v>14</v>
      </c>
    </row>
    <row r="14" spans="1:4" x14ac:dyDescent="0.25">
      <c r="A14" s="8" t="s">
        <v>9</v>
      </c>
      <c r="B14" s="10">
        <v>27</v>
      </c>
    </row>
    <row r="15" spans="1:4" x14ac:dyDescent="0.25">
      <c r="A15" s="13" t="s">
        <v>9</v>
      </c>
      <c r="B15" s="10">
        <v>28</v>
      </c>
    </row>
    <row r="16" spans="1:4" x14ac:dyDescent="0.25">
      <c r="A16" s="8" t="s">
        <v>9</v>
      </c>
      <c r="B16" s="10">
        <v>28</v>
      </c>
    </row>
    <row r="17" spans="1:2" x14ac:dyDescent="0.25">
      <c r="A17" s="13" t="s">
        <v>9</v>
      </c>
      <c r="B17" s="10">
        <v>36</v>
      </c>
    </row>
    <row r="18" spans="1:2" x14ac:dyDescent="0.25">
      <c r="A18" s="13" t="s">
        <v>9</v>
      </c>
      <c r="B18" s="10">
        <v>42</v>
      </c>
    </row>
    <row r="19" spans="1:2" x14ac:dyDescent="0.25">
      <c r="A19" s="8" t="s">
        <v>9</v>
      </c>
      <c r="B19" s="10">
        <v>46</v>
      </c>
    </row>
    <row r="20" spans="1:2" x14ac:dyDescent="0.25">
      <c r="A20" s="13" t="s">
        <v>9</v>
      </c>
      <c r="B20" s="10">
        <v>50</v>
      </c>
    </row>
    <row r="21" spans="1:2" x14ac:dyDescent="0.25">
      <c r="A21" s="13" t="s">
        <v>9</v>
      </c>
      <c r="B21" s="10">
        <v>50</v>
      </c>
    </row>
    <row r="22" spans="1:2" x14ac:dyDescent="0.25">
      <c r="A22" s="8" t="s">
        <v>9</v>
      </c>
      <c r="B22" s="10">
        <v>53</v>
      </c>
    </row>
    <row r="23" spans="1:2" x14ac:dyDescent="0.25">
      <c r="A23" s="13" t="s">
        <v>9</v>
      </c>
      <c r="B23" s="10">
        <v>55</v>
      </c>
    </row>
    <row r="24" spans="1:2" x14ac:dyDescent="0.25">
      <c r="A24" s="8" t="s">
        <v>9</v>
      </c>
      <c r="B24" s="10">
        <v>66</v>
      </c>
    </row>
    <row r="25" spans="1:2" x14ac:dyDescent="0.25">
      <c r="A25" s="8" t="s">
        <v>9</v>
      </c>
      <c r="B25" s="10">
        <v>67</v>
      </c>
    </row>
    <row r="26" spans="1:2" x14ac:dyDescent="0.25">
      <c r="A26" s="8" t="s">
        <v>9</v>
      </c>
      <c r="B26" s="10">
        <v>75</v>
      </c>
    </row>
    <row r="27" spans="1:2" x14ac:dyDescent="0.25">
      <c r="A27" s="8" t="s">
        <v>9</v>
      </c>
      <c r="B27" s="10">
        <v>80</v>
      </c>
    </row>
    <row r="28" spans="1:2" x14ac:dyDescent="0.25">
      <c r="A28" s="8" t="s">
        <v>9</v>
      </c>
      <c r="B28" s="10">
        <v>87</v>
      </c>
    </row>
    <row r="29" spans="1:2" x14ac:dyDescent="0.25">
      <c r="A29" s="13" t="s">
        <v>9</v>
      </c>
      <c r="B29" s="10">
        <v>90</v>
      </c>
    </row>
    <row r="30" spans="1:2" x14ac:dyDescent="0.25">
      <c r="A30" s="13" t="s">
        <v>9</v>
      </c>
      <c r="B30" s="10">
        <v>90</v>
      </c>
    </row>
    <row r="31" spans="1:2" x14ac:dyDescent="0.25">
      <c r="A31" s="13" t="s">
        <v>9</v>
      </c>
      <c r="B31" s="10">
        <v>94</v>
      </c>
    </row>
    <row r="32" spans="1:2" x14ac:dyDescent="0.25">
      <c r="A32" s="13" t="s">
        <v>9</v>
      </c>
      <c r="B32" s="10">
        <v>96</v>
      </c>
    </row>
    <row r="33" spans="1:2" hidden="1" x14ac:dyDescent="0.25">
      <c r="A33" s="13" t="s">
        <v>6</v>
      </c>
      <c r="B33" s="10">
        <v>4</v>
      </c>
    </row>
    <row r="34" spans="1:2" hidden="1" x14ac:dyDescent="0.25">
      <c r="A34" s="8" t="s">
        <v>6</v>
      </c>
      <c r="B34" s="10">
        <v>15</v>
      </c>
    </row>
    <row r="35" spans="1:2" hidden="1" x14ac:dyDescent="0.25">
      <c r="A35" s="13" t="s">
        <v>6</v>
      </c>
      <c r="B35" s="10">
        <v>16</v>
      </c>
    </row>
    <row r="36" spans="1:2" hidden="1" x14ac:dyDescent="0.25">
      <c r="A36" s="13" t="s">
        <v>6</v>
      </c>
      <c r="B36" s="10">
        <v>29</v>
      </c>
    </row>
    <row r="37" spans="1:2" hidden="1" x14ac:dyDescent="0.25">
      <c r="A37" s="13" t="s">
        <v>6</v>
      </c>
      <c r="B37" s="10">
        <v>35</v>
      </c>
    </row>
    <row r="38" spans="1:2" hidden="1" x14ac:dyDescent="0.25">
      <c r="A38" s="13" t="s">
        <v>6</v>
      </c>
      <c r="B38" s="10">
        <v>60</v>
      </c>
    </row>
    <row r="39" spans="1:2" hidden="1" x14ac:dyDescent="0.25">
      <c r="A39" s="13" t="s">
        <v>6</v>
      </c>
      <c r="B39" s="10">
        <v>60</v>
      </c>
    </row>
    <row r="40" spans="1:2" hidden="1" x14ac:dyDescent="0.25">
      <c r="A40" s="13" t="s">
        <v>6</v>
      </c>
      <c r="B40" s="10">
        <v>62</v>
      </c>
    </row>
    <row r="41" spans="1:2" hidden="1" x14ac:dyDescent="0.25">
      <c r="A41" s="13" t="s">
        <v>6</v>
      </c>
      <c r="B41" s="10">
        <v>64</v>
      </c>
    </row>
    <row r="42" spans="1:2" hidden="1" x14ac:dyDescent="0.25">
      <c r="A42" s="8" t="s">
        <v>6</v>
      </c>
      <c r="B42" s="10">
        <v>74</v>
      </c>
    </row>
    <row r="43" spans="1:2" hidden="1" x14ac:dyDescent="0.25">
      <c r="A43" s="8" t="s">
        <v>6</v>
      </c>
      <c r="B43" s="10">
        <v>81</v>
      </c>
    </row>
    <row r="44" spans="1:2" hidden="1" x14ac:dyDescent="0.25">
      <c r="A44" s="13" t="s">
        <v>6</v>
      </c>
      <c r="B44" s="10">
        <v>95</v>
      </c>
    </row>
    <row r="45" spans="1:2" hidden="1" x14ac:dyDescent="0.25">
      <c r="A45" s="13" t="s">
        <v>6</v>
      </c>
      <c r="B45" s="10">
        <v>96</v>
      </c>
    </row>
    <row r="46" spans="1:2" hidden="1" x14ac:dyDescent="0.25">
      <c r="A46" s="13" t="s">
        <v>15</v>
      </c>
      <c r="B46" s="10">
        <v>3</v>
      </c>
    </row>
    <row r="47" spans="1:2" hidden="1" x14ac:dyDescent="0.25">
      <c r="A47" s="13" t="s">
        <v>15</v>
      </c>
      <c r="B47" s="10">
        <v>7</v>
      </c>
    </row>
    <row r="48" spans="1:2" hidden="1" x14ac:dyDescent="0.25">
      <c r="A48" s="13" t="s">
        <v>15</v>
      </c>
      <c r="B48" s="10">
        <v>32</v>
      </c>
    </row>
    <row r="49" spans="1:2" hidden="1" x14ac:dyDescent="0.25">
      <c r="A49" s="13" t="s">
        <v>15</v>
      </c>
      <c r="B49" s="10">
        <v>56</v>
      </c>
    </row>
    <row r="50" spans="1:2" hidden="1" x14ac:dyDescent="0.25">
      <c r="A50" s="13" t="s">
        <v>15</v>
      </c>
      <c r="B50" s="10">
        <v>57</v>
      </c>
    </row>
    <row r="51" spans="1:2" hidden="1" x14ac:dyDescent="0.25">
      <c r="A51" s="13" t="s">
        <v>15</v>
      </c>
      <c r="B51" s="10">
        <v>76</v>
      </c>
    </row>
  </sheetData>
  <autoFilter ref="A8:B51" xr:uid="{00000000-0009-0000-0000-000004000000}">
    <filterColumn colId="0">
      <filters>
        <filter val="Central"/>
      </filters>
    </filterColumn>
  </autoFilter>
  <dataValidations disablePrompts="1" count="1">
    <dataValidation type="custom" allowBlank="1" showInputMessage="1" showErrorMessage="1" sqref="D6" xr:uid="{00000000-0002-0000-0400-000000000000}">
      <formula1>SUM(A2:B2)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Sheet6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Stkat</cp:lastModifiedBy>
  <dcterms:created xsi:type="dcterms:W3CDTF">2022-02-19T10:05:06Z</dcterms:created>
  <dcterms:modified xsi:type="dcterms:W3CDTF">2022-03-13T16:52:59Z</dcterms:modified>
</cp:coreProperties>
</file>