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08D018B-4F66-40E8-A102-DA7B91C386AA}" xr6:coauthVersionLast="47" xr6:coauthVersionMax="47" xr10:uidLastSave="{00000000-0000-0000-0000-000000000000}"/>
  <bookViews>
    <workbookView xWindow="-108" yWindow="-108" windowWidth="23256" windowHeight="12456" xr2:uid="{C4C25E01-6178-4B7D-81B7-8D1132257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22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<sst xmlns="http://schemas.openxmlformats.org/spreadsheetml/2006/main" count="113" uniqueCount="76">
  <si>
    <t>Sr No.</t>
  </si>
  <si>
    <t>Product ID</t>
  </si>
  <si>
    <t>Segment</t>
  </si>
  <si>
    <t>Category</t>
  </si>
  <si>
    <t xml:space="preserve">Target  Sales </t>
  </si>
  <si>
    <t>sales</t>
  </si>
  <si>
    <t>OFF-BI-10003910</t>
  </si>
  <si>
    <t xml:space="preserve">Corporate </t>
  </si>
  <si>
    <t>Office Supplies</t>
  </si>
  <si>
    <t>OFF-ST-10000107</t>
  </si>
  <si>
    <t>Home Office</t>
  </si>
  <si>
    <t>Furniture</t>
  </si>
  <si>
    <t>OFF-PA-10002365</t>
  </si>
  <si>
    <t>TEC-PH-10001949</t>
  </si>
  <si>
    <t>FUR-CH-10000454</t>
  </si>
  <si>
    <t>Consumer</t>
  </si>
  <si>
    <t>OFF-AP-10002311</t>
  </si>
  <si>
    <t>Technology</t>
  </si>
  <si>
    <t>TEC-PH-10002275</t>
  </si>
  <si>
    <t>OFF-LA-10000240</t>
  </si>
  <si>
    <t>FUR-FU-10001487</t>
  </si>
  <si>
    <t>FUR-TA-10000577</t>
  </si>
  <si>
    <t>FUR-BO-10001798</t>
  </si>
  <si>
    <t>OFF-BI-10000756</t>
  </si>
  <si>
    <t>FUR-TA-10001539</t>
  </si>
  <si>
    <t>OFF-BI-10003656</t>
  </si>
  <si>
    <t>OFF-ST-10004186</t>
  </si>
  <si>
    <t>OFF-AP-10002892</t>
  </si>
  <si>
    <t>OFF-AR-10003056</t>
  </si>
  <si>
    <t>TEC-PH-10002033</t>
  </si>
  <si>
    <t>OFF-AR-10002833</t>
  </si>
  <si>
    <t>OFF-ST-10000760</t>
  </si>
  <si>
    <t>Condition 1</t>
  </si>
  <si>
    <t>Output</t>
  </si>
  <si>
    <t>Condition 2</t>
  </si>
  <si>
    <t>Commision</t>
  </si>
  <si>
    <t>Condition 3</t>
  </si>
  <si>
    <t>Sales&gt;Target</t>
  </si>
  <si>
    <t>Met</t>
  </si>
  <si>
    <t>Sales &gt;Target</t>
  </si>
  <si>
    <t>&gt;15K</t>
  </si>
  <si>
    <t>VeryGood</t>
  </si>
  <si>
    <t>Sales&lt;Target</t>
  </si>
  <si>
    <t>Not Met</t>
  </si>
  <si>
    <t>Sales &lt;Target</t>
  </si>
  <si>
    <t>10K to 15 K</t>
  </si>
  <si>
    <t>Good</t>
  </si>
  <si>
    <t>&lt;10K</t>
  </si>
  <si>
    <t>Average</t>
  </si>
  <si>
    <t>Condition 4</t>
  </si>
  <si>
    <t>10% of sales</t>
  </si>
  <si>
    <t>e.g. if sales is 10000, ans is 1000</t>
  </si>
  <si>
    <t>5% of sales</t>
  </si>
  <si>
    <t>Condition 5</t>
  </si>
  <si>
    <t>If Segment is consumer or category is Furniture then "ok" else "poor"</t>
  </si>
  <si>
    <t xml:space="preserve">add column no of product sold and calcualte profit </t>
  </si>
  <si>
    <t>corporate color:red</t>
  </si>
  <si>
    <t xml:space="preserve">color furniture with green </t>
  </si>
  <si>
    <t>color sales&gt;15000</t>
  </si>
  <si>
    <t>color the duplicates</t>
  </si>
  <si>
    <t>fn+f4</t>
  </si>
  <si>
    <t xml:space="preserve">To repeat the action </t>
  </si>
  <si>
    <t>To delete the columns</t>
  </si>
  <si>
    <t>ctrl-</t>
  </si>
  <si>
    <t>Cond1</t>
  </si>
  <si>
    <t>Cond2</t>
  </si>
  <si>
    <t>Cond3</t>
  </si>
  <si>
    <t>Cond4</t>
  </si>
  <si>
    <t>cond5</t>
  </si>
  <si>
    <t xml:space="preserve">Furniture </t>
  </si>
  <si>
    <t xml:space="preserve">   Furniture</t>
  </si>
  <si>
    <t>No.of Product</t>
  </si>
  <si>
    <t>Profit</t>
  </si>
  <si>
    <t>Total Profit</t>
  </si>
  <si>
    <t>price per product</t>
  </si>
  <si>
    <t>color the 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</si>
</sst>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MS Sans Serif"/>
      <family val="2"/>
    </font>
    <font>
      <sz val="10"/>
      <color theme="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1" quotePrefix="1" applyBorder="1"/>
    <xf numFmtId="0" fontId="4" fillId="2" borderId="1" xfId="1" applyFont="1" applyFill="1" applyBorder="1"/>
    <xf numFmtId="9" fontId="0" fillId="0" borderId="1" xfId="0" applyNumberFormat="1" applyBorder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 applyBorder="1"/>
    <xf numFmtId="0" fontId="0" fillId="0" borderId="0" xfId="0" applyBorder="1"/>
  </cellXfs>
  <cellStyles count="2">
    <cellStyle name="Normal" xfId="0" builtinId="0"/>
    <cellStyle name="Normal 2" xfId="1" xr:uid="{8627078C-AB56-415D-9EA8-76645B0C8B3B}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CA63-2F4E-40FF-9D22-AF55249CE5FF}">
  <dimension ref="A1:AA25"/>
  <sheetViews>
    <sheetView tabSelected="1" topLeftCell="I1" zoomScale="112" workbookViewId="0">
      <selection activeCell="F1" sqref="F1:F1048576"/>
    </sheetView>
  </sheetViews>
  <sheetFormatPr defaultRowHeight="14.4" x14ac:dyDescent="0.3"/>
  <cols>
    <col min="2" max="2" width="13.33203125" customWidth="1"/>
    <col min="3" max="3" width="14.44140625" customWidth="1"/>
    <col min="4" max="4" width="12.6640625" customWidth="1"/>
    <col min="5" max="5" width="16.21875" customWidth="1"/>
    <col min="6" max="6" width="15.33203125" customWidth="1"/>
    <col min="7" max="10" width="12.109375" customWidth="1"/>
    <col min="14" max="14" width="16.5546875" customWidth="1"/>
    <col min="15" max="15" width="14.21875" customWidth="1"/>
    <col min="16" max="16" width="15.5546875" customWidth="1"/>
    <col min="17" max="17" width="16.109375" customWidth="1"/>
    <col min="18" max="18" width="12.33203125" customWidth="1"/>
    <col min="20" max="20" width="11.109375" customWidth="1"/>
    <col min="21" max="21" width="14.33203125" customWidth="1"/>
    <col min="23" max="23" width="12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9" t="s">
        <v>64</v>
      </c>
      <c r="H1" s="9" t="s">
        <v>65</v>
      </c>
      <c r="I1" s="9" t="s">
        <v>65</v>
      </c>
      <c r="J1" s="9" t="s">
        <v>66</v>
      </c>
      <c r="K1" s="9" t="s">
        <v>67</v>
      </c>
      <c r="L1" s="9"/>
      <c r="M1" s="9" t="s">
        <v>68</v>
      </c>
      <c r="N1" s="9" t="s">
        <v>71</v>
      </c>
      <c r="O1" s="9" t="s">
        <v>72</v>
      </c>
      <c r="P1" s="9" t="s">
        <v>74</v>
      </c>
    </row>
    <row r="2" spans="1:27" x14ac:dyDescent="0.3">
      <c r="A2" s="3">
        <v>9</v>
      </c>
      <c r="B2" s="4" t="s">
        <v>6</v>
      </c>
      <c r="C2" s="3" t="s">
        <v>7</v>
      </c>
      <c r="D2" s="4" t="s">
        <v>8</v>
      </c>
      <c r="E2" s="3">
        <v>20000</v>
      </c>
      <c r="F2" s="3">
        <v>23000</v>
      </c>
      <c r="G2" s="10" t="str">
        <f>IF(F2&gt;E2,"Met","Not Met")</f>
        <v>Met</v>
      </c>
      <c r="H2" s="10" t="str">
        <f>IF(F2&gt;E2,"10%","0%")</f>
        <v>10%</v>
      </c>
      <c r="I2" s="10">
        <f>IF(F2&gt;E2,10%,0%)</f>
        <v>0.1</v>
      </c>
      <c r="J2" s="10" t="str">
        <f>IF(F2&gt;=15000,"Very Good",IF(F2&gt;=10000,"Good","Average"))</f>
        <v>Very Good</v>
      </c>
      <c r="K2">
        <f>IF(F2&gt;E2,10%*F2,5%*F2)</f>
        <v>2300</v>
      </c>
      <c r="M2" t="str">
        <f>IF(OR(C2="Consumer",D2="Furniture"),"Ok","Poor")</f>
        <v>Poor</v>
      </c>
      <c r="N2">
        <v>10</v>
      </c>
      <c r="O2">
        <f>F2-E2</f>
        <v>3000</v>
      </c>
      <c r="P2">
        <f>F2/N2</f>
        <v>2300</v>
      </c>
      <c r="T2" s="5" t="s">
        <v>32</v>
      </c>
      <c r="U2" s="1" t="s">
        <v>33</v>
      </c>
      <c r="W2" s="5" t="s">
        <v>34</v>
      </c>
      <c r="X2" s="1" t="s">
        <v>35</v>
      </c>
      <c r="Z2" s="5" t="s">
        <v>36</v>
      </c>
      <c r="AA2" s="1" t="s">
        <v>33</v>
      </c>
    </row>
    <row r="3" spans="1:27" x14ac:dyDescent="0.3">
      <c r="A3" s="3">
        <v>18</v>
      </c>
      <c r="B3" s="4" t="s">
        <v>9</v>
      </c>
      <c r="C3" s="3" t="s">
        <v>10</v>
      </c>
      <c r="D3" s="4" t="s">
        <v>11</v>
      </c>
      <c r="E3" s="3">
        <v>25000</v>
      </c>
      <c r="F3" s="3">
        <v>21000</v>
      </c>
      <c r="G3" s="10" t="str">
        <f t="shared" ref="G3:G21" si="0">IF(F3&gt;E3,"Met","Not Met")</f>
        <v>Not Met</v>
      </c>
      <c r="H3" s="10" t="str">
        <f t="shared" ref="H3:H21" si="1">IF(F3&gt;E3,"10%","0%")</f>
        <v>0%</v>
      </c>
      <c r="I3" s="10">
        <f t="shared" ref="I3:I21" si="2">IF(F3&gt;E3,10%,0%)</f>
        <v>0</v>
      </c>
      <c r="J3" s="10" t="str">
        <f t="shared" ref="J3:J21" si="3">IF(F3&gt;=15000,"Very Good",IF(F3&gt;=10000,"Good","Average"))</f>
        <v>Very Good</v>
      </c>
      <c r="K3">
        <f t="shared" ref="K3:K21" si="4">IF(F3&gt;E3,10%*F3,5%*F3)</f>
        <v>1050</v>
      </c>
      <c r="M3" t="str">
        <f t="shared" ref="M3:M21" si="5">IF(OR(C3="Consumer",D3="Furniture"),"Ok","Poor")</f>
        <v>Ok</v>
      </c>
      <c r="N3">
        <v>50</v>
      </c>
      <c r="O3">
        <f t="shared" ref="O3:O21" si="6">F3-E3</f>
        <v>-4000</v>
      </c>
      <c r="P3">
        <f t="shared" ref="P3:P22" si="7">F3/N3</f>
        <v>420</v>
      </c>
      <c r="T3" s="3" t="s">
        <v>37</v>
      </c>
      <c r="U3" s="3" t="s">
        <v>38</v>
      </c>
      <c r="W3" s="3" t="s">
        <v>39</v>
      </c>
      <c r="X3" s="6">
        <v>0.1</v>
      </c>
      <c r="Z3" s="3" t="s">
        <v>40</v>
      </c>
      <c r="AA3" s="3" t="s">
        <v>41</v>
      </c>
    </row>
    <row r="4" spans="1:27" x14ac:dyDescent="0.3">
      <c r="A4" s="3">
        <v>13</v>
      </c>
      <c r="B4" s="4" t="s">
        <v>12</v>
      </c>
      <c r="C4" s="4" t="s">
        <v>10</v>
      </c>
      <c r="D4" s="4" t="s">
        <v>8</v>
      </c>
      <c r="E4" s="3">
        <v>25000</v>
      </c>
      <c r="F4" s="3">
        <v>20000</v>
      </c>
      <c r="G4" s="10" t="str">
        <f t="shared" si="0"/>
        <v>Not Met</v>
      </c>
      <c r="H4" s="10" t="str">
        <f t="shared" si="1"/>
        <v>0%</v>
      </c>
      <c r="I4" s="10">
        <f t="shared" si="2"/>
        <v>0</v>
      </c>
      <c r="J4" s="10" t="str">
        <f t="shared" si="3"/>
        <v>Very Good</v>
      </c>
      <c r="K4">
        <f t="shared" si="4"/>
        <v>1000</v>
      </c>
      <c r="M4" t="str">
        <f t="shared" si="5"/>
        <v>Poor</v>
      </c>
      <c r="N4">
        <v>10</v>
      </c>
      <c r="O4">
        <f t="shared" si="6"/>
        <v>-5000</v>
      </c>
      <c r="P4">
        <f t="shared" si="7"/>
        <v>2000</v>
      </c>
      <c r="T4" s="3" t="s">
        <v>42</v>
      </c>
      <c r="U4" s="3" t="s">
        <v>43</v>
      </c>
      <c r="W4" s="3" t="s">
        <v>44</v>
      </c>
      <c r="X4" s="6">
        <v>0</v>
      </c>
      <c r="Z4" s="3" t="s">
        <v>45</v>
      </c>
      <c r="AA4" s="3" t="s">
        <v>46</v>
      </c>
    </row>
    <row r="5" spans="1:27" x14ac:dyDescent="0.3">
      <c r="A5" s="3">
        <v>20</v>
      </c>
      <c r="B5" s="4" t="s">
        <v>13</v>
      </c>
      <c r="C5" s="3" t="s">
        <v>10</v>
      </c>
      <c r="D5" s="4" t="s">
        <v>8</v>
      </c>
      <c r="E5" s="3">
        <v>23000</v>
      </c>
      <c r="F5" s="3">
        <v>20000</v>
      </c>
      <c r="G5" s="10" t="str">
        <f t="shared" si="0"/>
        <v>Not Met</v>
      </c>
      <c r="H5" s="10" t="str">
        <f t="shared" si="1"/>
        <v>0%</v>
      </c>
      <c r="I5" s="10">
        <f t="shared" si="2"/>
        <v>0</v>
      </c>
      <c r="J5" s="10" t="str">
        <f t="shared" si="3"/>
        <v>Very Good</v>
      </c>
      <c r="K5">
        <f t="shared" si="4"/>
        <v>1000</v>
      </c>
      <c r="M5" t="str">
        <f t="shared" si="5"/>
        <v>Poor</v>
      </c>
      <c r="N5">
        <v>12</v>
      </c>
      <c r="O5">
        <f t="shared" si="6"/>
        <v>-3000</v>
      </c>
      <c r="P5">
        <f t="shared" si="7"/>
        <v>1666.6666666666667</v>
      </c>
      <c r="Z5" s="3" t="s">
        <v>47</v>
      </c>
      <c r="AA5" s="3" t="s">
        <v>48</v>
      </c>
    </row>
    <row r="6" spans="1:27" x14ac:dyDescent="0.3">
      <c r="A6" s="3">
        <v>2</v>
      </c>
      <c r="B6" s="4" t="s">
        <v>14</v>
      </c>
      <c r="C6" s="3" t="s">
        <v>15</v>
      </c>
      <c r="D6" s="4" t="s">
        <v>11</v>
      </c>
      <c r="E6" s="3">
        <v>17000</v>
      </c>
      <c r="F6" s="3">
        <v>16000</v>
      </c>
      <c r="G6" s="10" t="str">
        <f t="shared" si="0"/>
        <v>Not Met</v>
      </c>
      <c r="H6" s="10" t="str">
        <f t="shared" si="1"/>
        <v>0%</v>
      </c>
      <c r="I6" s="10">
        <f t="shared" si="2"/>
        <v>0</v>
      </c>
      <c r="J6" s="10" t="str">
        <f t="shared" si="3"/>
        <v>Very Good</v>
      </c>
      <c r="K6">
        <f t="shared" si="4"/>
        <v>800</v>
      </c>
      <c r="M6" t="str">
        <f t="shared" si="5"/>
        <v>Ok</v>
      </c>
      <c r="N6">
        <v>78</v>
      </c>
      <c r="O6">
        <f t="shared" si="6"/>
        <v>-1000</v>
      </c>
      <c r="P6">
        <f t="shared" si="7"/>
        <v>205.12820512820514</v>
      </c>
    </row>
    <row r="7" spans="1:27" x14ac:dyDescent="0.3">
      <c r="A7" s="3">
        <v>15</v>
      </c>
      <c r="B7" s="4" t="s">
        <v>16</v>
      </c>
      <c r="C7" s="4" t="s">
        <v>15</v>
      </c>
      <c r="D7" s="4" t="s">
        <v>17</v>
      </c>
      <c r="E7" s="3">
        <v>20000</v>
      </c>
      <c r="F7" s="3">
        <v>15000</v>
      </c>
      <c r="G7" s="10" t="str">
        <f t="shared" si="0"/>
        <v>Not Met</v>
      </c>
      <c r="H7" s="10" t="str">
        <f t="shared" si="1"/>
        <v>0%</v>
      </c>
      <c r="I7" s="10">
        <f t="shared" si="2"/>
        <v>0</v>
      </c>
      <c r="J7" s="10" t="str">
        <f t="shared" si="3"/>
        <v>Very Good</v>
      </c>
      <c r="K7">
        <f t="shared" si="4"/>
        <v>750</v>
      </c>
      <c r="M7" t="str">
        <f t="shared" si="5"/>
        <v>Ok</v>
      </c>
      <c r="N7">
        <v>13</v>
      </c>
      <c r="O7">
        <f t="shared" si="6"/>
        <v>-5000</v>
      </c>
      <c r="P7">
        <f t="shared" si="7"/>
        <v>1153.8461538461538</v>
      </c>
    </row>
    <row r="8" spans="1:27" x14ac:dyDescent="0.3">
      <c r="A8" s="3">
        <v>8</v>
      </c>
      <c r="B8" s="4" t="s">
        <v>18</v>
      </c>
      <c r="C8" s="3" t="s">
        <v>10</v>
      </c>
      <c r="D8" s="4" t="s">
        <v>17</v>
      </c>
      <c r="E8" s="3">
        <v>8000</v>
      </c>
      <c r="F8" s="3">
        <v>10000</v>
      </c>
      <c r="G8" s="10" t="str">
        <f t="shared" si="0"/>
        <v>Met</v>
      </c>
      <c r="H8" s="10" t="str">
        <f t="shared" si="1"/>
        <v>10%</v>
      </c>
      <c r="I8" s="10">
        <f t="shared" si="2"/>
        <v>0.1</v>
      </c>
      <c r="J8" s="10" t="str">
        <f t="shared" si="3"/>
        <v>Good</v>
      </c>
      <c r="K8">
        <f t="shared" si="4"/>
        <v>1000</v>
      </c>
      <c r="M8" t="str">
        <f t="shared" si="5"/>
        <v>Poor</v>
      </c>
      <c r="N8">
        <v>6</v>
      </c>
      <c r="O8">
        <f t="shared" si="6"/>
        <v>2000</v>
      </c>
      <c r="P8">
        <f t="shared" si="7"/>
        <v>1666.6666666666667</v>
      </c>
      <c r="T8" s="7" t="s">
        <v>49</v>
      </c>
      <c r="U8" s="7" t="s">
        <v>33</v>
      </c>
    </row>
    <row r="9" spans="1:27" x14ac:dyDescent="0.3">
      <c r="A9" s="3">
        <v>3</v>
      </c>
      <c r="B9" s="4" t="s">
        <v>19</v>
      </c>
      <c r="C9" s="3" t="s">
        <v>15</v>
      </c>
      <c r="D9" s="4" t="s">
        <v>8</v>
      </c>
      <c r="E9" s="3">
        <v>7000</v>
      </c>
      <c r="F9" s="3">
        <v>8000</v>
      </c>
      <c r="G9" s="10" t="str">
        <f t="shared" si="0"/>
        <v>Met</v>
      </c>
      <c r="H9" s="10" t="str">
        <f t="shared" si="1"/>
        <v>10%</v>
      </c>
      <c r="I9" s="10">
        <f t="shared" si="2"/>
        <v>0.1</v>
      </c>
      <c r="J9" s="10" t="str">
        <f t="shared" si="3"/>
        <v>Average</v>
      </c>
      <c r="K9">
        <f t="shared" si="4"/>
        <v>800</v>
      </c>
      <c r="M9" t="str">
        <f t="shared" si="5"/>
        <v>Ok</v>
      </c>
      <c r="N9">
        <v>9</v>
      </c>
      <c r="O9">
        <f t="shared" si="6"/>
        <v>1000</v>
      </c>
      <c r="P9">
        <f t="shared" si="7"/>
        <v>888.88888888888891</v>
      </c>
      <c r="T9" t="s">
        <v>37</v>
      </c>
      <c r="U9" t="s">
        <v>50</v>
      </c>
      <c r="V9" t="s">
        <v>51</v>
      </c>
    </row>
    <row r="10" spans="1:27" x14ac:dyDescent="0.3">
      <c r="A10" s="3">
        <v>6</v>
      </c>
      <c r="B10" s="4" t="s">
        <v>20</v>
      </c>
      <c r="C10" s="3" t="s">
        <v>10</v>
      </c>
      <c r="D10" s="4" t="s">
        <v>11</v>
      </c>
      <c r="E10" s="3">
        <v>20000</v>
      </c>
      <c r="F10" s="3">
        <v>7000</v>
      </c>
      <c r="G10" s="10" t="str">
        <f t="shared" si="0"/>
        <v>Not Met</v>
      </c>
      <c r="H10" s="10" t="str">
        <f t="shared" si="1"/>
        <v>0%</v>
      </c>
      <c r="I10" s="10">
        <f t="shared" si="2"/>
        <v>0</v>
      </c>
      <c r="J10" s="10" t="str">
        <f t="shared" si="3"/>
        <v>Average</v>
      </c>
      <c r="K10">
        <f t="shared" si="4"/>
        <v>350</v>
      </c>
      <c r="M10" t="str">
        <f t="shared" si="5"/>
        <v>Ok</v>
      </c>
      <c r="N10">
        <v>12</v>
      </c>
      <c r="O10">
        <f t="shared" si="6"/>
        <v>-13000</v>
      </c>
      <c r="P10">
        <f t="shared" si="7"/>
        <v>583.33333333333337</v>
      </c>
      <c r="T10" t="s">
        <v>42</v>
      </c>
      <c r="U10" t="s">
        <v>52</v>
      </c>
    </row>
    <row r="11" spans="1:27" x14ac:dyDescent="0.3">
      <c r="A11" s="3">
        <v>4</v>
      </c>
      <c r="B11" s="4" t="s">
        <v>21</v>
      </c>
      <c r="C11" s="3" t="s">
        <v>7</v>
      </c>
      <c r="D11" s="4" t="s">
        <v>11</v>
      </c>
      <c r="E11" s="3">
        <v>8000</v>
      </c>
      <c r="F11" s="3">
        <v>6000</v>
      </c>
      <c r="G11" s="10" t="str">
        <f t="shared" si="0"/>
        <v>Not Met</v>
      </c>
      <c r="H11" s="10" t="str">
        <f t="shared" si="1"/>
        <v>0%</v>
      </c>
      <c r="I11" s="10">
        <f t="shared" si="2"/>
        <v>0</v>
      </c>
      <c r="J11" s="10" t="str">
        <f t="shared" si="3"/>
        <v>Average</v>
      </c>
      <c r="K11">
        <f t="shared" si="4"/>
        <v>300</v>
      </c>
      <c r="M11" t="str">
        <f t="shared" si="5"/>
        <v>Ok</v>
      </c>
      <c r="N11">
        <v>15</v>
      </c>
      <c r="O11">
        <f t="shared" si="6"/>
        <v>-2000</v>
      </c>
      <c r="P11">
        <f t="shared" si="7"/>
        <v>400</v>
      </c>
    </row>
    <row r="12" spans="1:27" x14ac:dyDescent="0.3">
      <c r="A12" s="3">
        <v>1</v>
      </c>
      <c r="B12" s="4" t="s">
        <v>22</v>
      </c>
      <c r="C12" s="3" t="s">
        <v>7</v>
      </c>
      <c r="D12" s="4" t="s">
        <v>70</v>
      </c>
      <c r="E12" s="3">
        <v>3000</v>
      </c>
      <c r="F12" s="3">
        <v>4500</v>
      </c>
      <c r="G12" s="10" t="str">
        <f t="shared" si="0"/>
        <v>Met</v>
      </c>
      <c r="H12" s="10" t="str">
        <f t="shared" si="1"/>
        <v>10%</v>
      </c>
      <c r="I12" s="10">
        <f t="shared" si="2"/>
        <v>0.1</v>
      </c>
      <c r="J12" s="10" t="str">
        <f t="shared" si="3"/>
        <v>Average</v>
      </c>
      <c r="K12">
        <f t="shared" si="4"/>
        <v>450</v>
      </c>
      <c r="M12" t="str">
        <f t="shared" si="5"/>
        <v>Poor</v>
      </c>
      <c r="N12">
        <v>20</v>
      </c>
      <c r="O12">
        <f t="shared" si="6"/>
        <v>1500</v>
      </c>
      <c r="P12">
        <f t="shared" si="7"/>
        <v>225</v>
      </c>
      <c r="T12" s="8" t="s">
        <v>53</v>
      </c>
    </row>
    <row r="13" spans="1:27" x14ac:dyDescent="0.3">
      <c r="A13" s="3">
        <v>16</v>
      </c>
      <c r="B13" s="4" t="s">
        <v>23</v>
      </c>
      <c r="C13" s="3" t="s">
        <v>7</v>
      </c>
      <c r="D13" s="4" t="s">
        <v>11</v>
      </c>
      <c r="E13" s="3">
        <v>2000</v>
      </c>
      <c r="F13" s="3">
        <v>4000</v>
      </c>
      <c r="G13" s="10" t="str">
        <f t="shared" si="0"/>
        <v>Met</v>
      </c>
      <c r="H13" s="10" t="str">
        <f t="shared" si="1"/>
        <v>10%</v>
      </c>
      <c r="I13" s="10">
        <f t="shared" si="2"/>
        <v>0.1</v>
      </c>
      <c r="J13" s="10" t="str">
        <f t="shared" si="3"/>
        <v>Average</v>
      </c>
      <c r="K13">
        <f t="shared" si="4"/>
        <v>400</v>
      </c>
      <c r="M13" t="str">
        <f t="shared" si="5"/>
        <v>Ok</v>
      </c>
      <c r="N13">
        <v>4</v>
      </c>
      <c r="O13">
        <f t="shared" si="6"/>
        <v>2000</v>
      </c>
      <c r="P13">
        <f t="shared" si="7"/>
        <v>1000</v>
      </c>
      <c r="T13" t="s">
        <v>54</v>
      </c>
    </row>
    <row r="14" spans="1:27" x14ac:dyDescent="0.3">
      <c r="A14" s="3">
        <v>11</v>
      </c>
      <c r="B14" s="4" t="s">
        <v>24</v>
      </c>
      <c r="C14" s="4" t="s">
        <v>15</v>
      </c>
      <c r="D14" s="4" t="s">
        <v>69</v>
      </c>
      <c r="E14" s="3">
        <v>1500</v>
      </c>
      <c r="F14" s="3">
        <v>2300</v>
      </c>
      <c r="G14" s="10" t="str">
        <f t="shared" si="0"/>
        <v>Met</v>
      </c>
      <c r="H14" s="10" t="str">
        <f t="shared" si="1"/>
        <v>10%</v>
      </c>
      <c r="I14" s="10">
        <f t="shared" si="2"/>
        <v>0.1</v>
      </c>
      <c r="J14" s="10" t="str">
        <f t="shared" si="3"/>
        <v>Average</v>
      </c>
      <c r="K14">
        <f t="shared" si="4"/>
        <v>230</v>
      </c>
      <c r="M14" t="str">
        <f t="shared" si="5"/>
        <v>Ok</v>
      </c>
      <c r="N14">
        <v>6</v>
      </c>
      <c r="O14">
        <f t="shared" si="6"/>
        <v>800</v>
      </c>
      <c r="P14">
        <f t="shared" si="7"/>
        <v>383.33333333333331</v>
      </c>
    </row>
    <row r="15" spans="1:27" x14ac:dyDescent="0.3">
      <c r="A15" s="3">
        <v>14</v>
      </c>
      <c r="B15" s="4" t="s">
        <v>25</v>
      </c>
      <c r="C15" s="4" t="s">
        <v>15</v>
      </c>
      <c r="D15" s="4" t="s">
        <v>8</v>
      </c>
      <c r="E15" s="3">
        <v>15000</v>
      </c>
      <c r="F15" s="3">
        <v>2300</v>
      </c>
      <c r="G15" s="10" t="str">
        <f t="shared" si="0"/>
        <v>Not Met</v>
      </c>
      <c r="H15" s="10" t="str">
        <f t="shared" si="1"/>
        <v>0%</v>
      </c>
      <c r="I15" s="10">
        <f t="shared" si="2"/>
        <v>0</v>
      </c>
      <c r="J15" s="10" t="str">
        <f t="shared" si="3"/>
        <v>Average</v>
      </c>
      <c r="K15">
        <f t="shared" si="4"/>
        <v>115</v>
      </c>
      <c r="M15" t="str">
        <f t="shared" si="5"/>
        <v>Ok</v>
      </c>
      <c r="N15">
        <v>3</v>
      </c>
      <c r="O15">
        <f t="shared" si="6"/>
        <v>-12700</v>
      </c>
      <c r="P15">
        <f t="shared" si="7"/>
        <v>766.66666666666663</v>
      </c>
      <c r="T15" t="s">
        <v>55</v>
      </c>
    </row>
    <row r="16" spans="1:27" x14ac:dyDescent="0.3">
      <c r="A16" s="3">
        <v>17</v>
      </c>
      <c r="B16" s="4" t="s">
        <v>26</v>
      </c>
      <c r="C16" s="3" t="s">
        <v>15</v>
      </c>
      <c r="D16" s="4" t="s">
        <v>8</v>
      </c>
      <c r="E16" s="3">
        <v>8000</v>
      </c>
      <c r="F16" s="3">
        <v>2300</v>
      </c>
      <c r="G16" s="10" t="str">
        <f t="shared" si="0"/>
        <v>Not Met</v>
      </c>
      <c r="H16" s="10" t="str">
        <f t="shared" si="1"/>
        <v>0%</v>
      </c>
      <c r="I16" s="10">
        <f t="shared" si="2"/>
        <v>0</v>
      </c>
      <c r="J16" s="10" t="str">
        <f t="shared" si="3"/>
        <v>Average</v>
      </c>
      <c r="K16">
        <f t="shared" si="4"/>
        <v>115</v>
      </c>
      <c r="M16" t="str">
        <f t="shared" si="5"/>
        <v>Ok</v>
      </c>
      <c r="N16">
        <v>100</v>
      </c>
      <c r="O16">
        <f t="shared" si="6"/>
        <v>-5700</v>
      </c>
      <c r="P16">
        <f t="shared" si="7"/>
        <v>23</v>
      </c>
    </row>
    <row r="17" spans="1:20" x14ac:dyDescent="0.3">
      <c r="A17" s="3">
        <v>10</v>
      </c>
      <c r="B17" s="4" t="s">
        <v>27</v>
      </c>
      <c r="C17" s="4" t="s">
        <v>15</v>
      </c>
      <c r="D17" s="4" t="s">
        <v>8</v>
      </c>
      <c r="E17" s="3">
        <v>4000</v>
      </c>
      <c r="F17" s="3">
        <v>2000</v>
      </c>
      <c r="G17" s="10" t="str">
        <f t="shared" si="0"/>
        <v>Not Met</v>
      </c>
      <c r="H17" s="10" t="str">
        <f t="shared" si="1"/>
        <v>0%</v>
      </c>
      <c r="I17" s="10">
        <f t="shared" si="2"/>
        <v>0</v>
      </c>
      <c r="J17" s="10" t="str">
        <f t="shared" si="3"/>
        <v>Average</v>
      </c>
      <c r="K17">
        <f t="shared" si="4"/>
        <v>100</v>
      </c>
      <c r="M17" t="str">
        <f t="shared" si="5"/>
        <v>Ok</v>
      </c>
      <c r="N17">
        <v>50</v>
      </c>
      <c r="O17">
        <f t="shared" si="6"/>
        <v>-2000</v>
      </c>
      <c r="P17">
        <f t="shared" si="7"/>
        <v>40</v>
      </c>
      <c r="T17" t="s">
        <v>56</v>
      </c>
    </row>
    <row r="18" spans="1:20" x14ac:dyDescent="0.3">
      <c r="A18" s="3">
        <v>19</v>
      </c>
      <c r="B18" s="4" t="s">
        <v>28</v>
      </c>
      <c r="C18" s="3" t="s">
        <v>15</v>
      </c>
      <c r="D18" s="4" t="s">
        <v>8</v>
      </c>
      <c r="E18" s="3">
        <v>4000</v>
      </c>
      <c r="F18" s="3">
        <v>2000</v>
      </c>
      <c r="G18" s="10" t="str">
        <f t="shared" si="0"/>
        <v>Not Met</v>
      </c>
      <c r="H18" s="10" t="str">
        <f t="shared" si="1"/>
        <v>0%</v>
      </c>
      <c r="I18" s="10">
        <f t="shared" si="2"/>
        <v>0</v>
      </c>
      <c r="J18" s="10" t="str">
        <f t="shared" si="3"/>
        <v>Average</v>
      </c>
      <c r="K18">
        <f t="shared" si="4"/>
        <v>100</v>
      </c>
      <c r="M18" t="str">
        <f t="shared" si="5"/>
        <v>Ok</v>
      </c>
      <c r="N18">
        <v>20</v>
      </c>
      <c r="O18">
        <f t="shared" si="6"/>
        <v>-2000</v>
      </c>
      <c r="P18">
        <f t="shared" si="7"/>
        <v>100</v>
      </c>
      <c r="T18" t="s">
        <v>57</v>
      </c>
    </row>
    <row r="19" spans="1:20" x14ac:dyDescent="0.3">
      <c r="A19" s="3">
        <v>12</v>
      </c>
      <c r="B19" s="4" t="s">
        <v>29</v>
      </c>
      <c r="C19" s="4" t="s">
        <v>10</v>
      </c>
      <c r="D19" s="4" t="s">
        <v>17</v>
      </c>
      <c r="E19" s="3">
        <v>5000</v>
      </c>
      <c r="F19" s="3">
        <v>1200</v>
      </c>
      <c r="G19" s="10" t="str">
        <f t="shared" si="0"/>
        <v>Not Met</v>
      </c>
      <c r="H19" s="10" t="str">
        <f t="shared" si="1"/>
        <v>0%</v>
      </c>
      <c r="I19" s="10">
        <f t="shared" si="2"/>
        <v>0</v>
      </c>
      <c r="J19" s="10" t="str">
        <f t="shared" si="3"/>
        <v>Average</v>
      </c>
      <c r="K19">
        <f t="shared" si="4"/>
        <v>60</v>
      </c>
      <c r="M19" t="str">
        <f t="shared" si="5"/>
        <v>Poor</v>
      </c>
      <c r="N19">
        <v>4</v>
      </c>
      <c r="O19">
        <f t="shared" si="6"/>
        <v>-3800</v>
      </c>
      <c r="P19">
        <f t="shared" si="7"/>
        <v>300</v>
      </c>
      <c r="T19" t="s">
        <v>58</v>
      </c>
    </row>
    <row r="20" spans="1:20" x14ac:dyDescent="0.3">
      <c r="A20" s="3">
        <v>7</v>
      </c>
      <c r="B20" s="4" t="s">
        <v>30</v>
      </c>
      <c r="C20" s="3" t="s">
        <v>15</v>
      </c>
      <c r="D20" s="4" t="s">
        <v>8</v>
      </c>
      <c r="E20" s="3">
        <v>2000</v>
      </c>
      <c r="F20" s="3">
        <v>500</v>
      </c>
      <c r="G20" s="10" t="str">
        <f t="shared" si="0"/>
        <v>Not Met</v>
      </c>
      <c r="H20" s="10" t="str">
        <f t="shared" si="1"/>
        <v>0%</v>
      </c>
      <c r="I20" s="10">
        <f t="shared" si="2"/>
        <v>0</v>
      </c>
      <c r="J20" s="10" t="str">
        <f t="shared" si="3"/>
        <v>Average</v>
      </c>
      <c r="K20">
        <f t="shared" si="4"/>
        <v>25</v>
      </c>
      <c r="M20" t="str">
        <f t="shared" si="5"/>
        <v>Ok</v>
      </c>
      <c r="N20">
        <v>5</v>
      </c>
      <c r="O20">
        <f t="shared" si="6"/>
        <v>-1500</v>
      </c>
      <c r="P20">
        <f t="shared" si="7"/>
        <v>100</v>
      </c>
      <c r="T20" t="s">
        <v>59</v>
      </c>
    </row>
    <row r="21" spans="1:20" x14ac:dyDescent="0.3">
      <c r="A21" s="3">
        <v>5</v>
      </c>
      <c r="B21" s="4" t="s">
        <v>31</v>
      </c>
      <c r="C21" s="3" t="s">
        <v>15</v>
      </c>
      <c r="D21" s="4" t="s">
        <v>8</v>
      </c>
      <c r="E21" s="3">
        <v>3000</v>
      </c>
      <c r="F21" s="3">
        <v>200</v>
      </c>
      <c r="G21" s="10" t="str">
        <f t="shared" si="0"/>
        <v>Not Met</v>
      </c>
      <c r="H21" s="10" t="str">
        <f t="shared" si="1"/>
        <v>0%</v>
      </c>
      <c r="I21" s="10">
        <f t="shared" si="2"/>
        <v>0</v>
      </c>
      <c r="J21" s="10" t="str">
        <f t="shared" si="3"/>
        <v>Average</v>
      </c>
      <c r="K21">
        <f t="shared" si="4"/>
        <v>10</v>
      </c>
      <c r="M21" t="str">
        <f t="shared" si="5"/>
        <v>Ok</v>
      </c>
      <c r="N21">
        <v>8</v>
      </c>
      <c r="O21">
        <f t="shared" si="6"/>
        <v>-2800</v>
      </c>
      <c r="P21">
        <f t="shared" si="7"/>
        <v>25</v>
      </c>
      <c r="T21" t="s">
        <v>75</v>
      </c>
    </row>
    <row r="22" spans="1:20" x14ac:dyDescent="0.3">
      <c r="N22" t="s">
        <v>73</v>
      </c>
      <c r="O22">
        <f>SUM(O8,O2,O9,O12,O13,O14)</f>
        <v>10300</v>
      </c>
      <c r="P22" t="e">
        <f t="shared" si="7"/>
        <v>#VALUE!</v>
      </c>
    </row>
    <row r="24" spans="1:20" x14ac:dyDescent="0.3">
      <c r="C24" t="s">
        <v>60</v>
      </c>
      <c r="D24" t="s">
        <v>61</v>
      </c>
    </row>
    <row r="25" spans="1:20" x14ac:dyDescent="0.3">
      <c r="C25" t="s">
        <v>63</v>
      </c>
      <c r="D25" t="s">
        <v>62</v>
      </c>
    </row>
  </sheetData>
  <conditionalFormatting sqref="C1:C1048576">
    <cfRule type="containsText" dxfId="8" priority="5" operator="containsText" text="Corporate">
      <formula>NOT(ISERROR(SEARCH("Corporate",C1)))</formula>
    </cfRule>
  </conditionalFormatting>
  <conditionalFormatting sqref="D1:D1048576">
    <cfRule type="containsText" dxfId="7" priority="4" operator="containsText" text="Furniture">
      <formula>NOT(ISERROR(SEARCH("Furniture",D1)))</formula>
    </cfRule>
  </conditionalFormatting>
  <conditionalFormatting sqref="F1:F1048576">
    <cfRule type="cellIs" dxfId="0" priority="3" operator="greaterThan">
      <formula>15000</formula>
    </cfRule>
    <cfRule type="top10" dxfId="1" priority="1" rank="1"/>
  </conditionalFormatting>
  <conditionalFormatting sqref="J1:J1048576">
    <cfRule type="duplicateValues" dxfId="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Chetana Vasave</cp:lastModifiedBy>
  <dcterms:created xsi:type="dcterms:W3CDTF">2024-06-11T03:33:38Z</dcterms:created>
  <dcterms:modified xsi:type="dcterms:W3CDTF">2024-06-12T03:53:45Z</dcterms:modified>
</cp:coreProperties>
</file>