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265" activeTab="1"/>
  </bookViews>
  <sheets>
    <sheet name="Main Data" sheetId="1" r:id="rId1"/>
    <sheet name="Predictive Analysis" sheetId="5" r:id="rId2"/>
    <sheet name="Data Transformation" sheetId="2" r:id="rId3"/>
    <sheet name="Dashboard" sheetId="6" r:id="rId4"/>
  </sheets>
  <calcPr calcId="144525"/>
</workbook>
</file>

<file path=xl/calcChain.xml><?xml version="1.0" encoding="utf-8"?>
<calcChain xmlns="http://schemas.openxmlformats.org/spreadsheetml/2006/main">
  <c r="K6" i="5" l="1"/>
  <c r="I6" i="5"/>
  <c r="G6" i="5"/>
  <c r="E6" i="5"/>
  <c r="H29" i="5"/>
  <c r="G27" i="5"/>
  <c r="G23" i="5"/>
  <c r="G21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20" i="5"/>
  <c r="H10" i="5" l="1"/>
  <c r="J16" i="6" s="1"/>
</calcChain>
</file>

<file path=xl/sharedStrings.xml><?xml version="1.0" encoding="utf-8"?>
<sst xmlns="http://schemas.openxmlformats.org/spreadsheetml/2006/main" count="183" uniqueCount="68">
  <si>
    <t>Sl.No</t>
  </si>
  <si>
    <t>Product</t>
  </si>
  <si>
    <t>Price</t>
  </si>
  <si>
    <t>Screen</t>
  </si>
  <si>
    <t>Capacity</t>
  </si>
  <si>
    <t>Connectivity</t>
  </si>
  <si>
    <t xml:space="preserve">Gen </t>
  </si>
  <si>
    <t>16GB Wifi Mini 2</t>
  </si>
  <si>
    <t>Mini</t>
  </si>
  <si>
    <t>16GB</t>
  </si>
  <si>
    <t>Wifi</t>
  </si>
  <si>
    <t>Previous</t>
  </si>
  <si>
    <t>32GB Wifi Mini 2</t>
  </si>
  <si>
    <t>32GB</t>
  </si>
  <si>
    <t>16GB Wifi Mini 4</t>
  </si>
  <si>
    <t>Current</t>
  </si>
  <si>
    <t>16GB Wifi Air</t>
  </si>
  <si>
    <t>Air</t>
  </si>
  <si>
    <t>64GB Wifi Mini 4</t>
  </si>
  <si>
    <t>64GB</t>
  </si>
  <si>
    <t>32GB Wifi Air</t>
  </si>
  <si>
    <t>16GB Wifi Air 2</t>
  </si>
  <si>
    <t>16GB Cellular Mini 4</t>
  </si>
  <si>
    <t>Cellular</t>
  </si>
  <si>
    <t>16GB Cellular Air</t>
  </si>
  <si>
    <t>128GB Wifi Mini 4</t>
  </si>
  <si>
    <t>128GB</t>
  </si>
  <si>
    <t>64 GB Wifi 2</t>
  </si>
  <si>
    <t>current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</si>
  <si>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</si>
  <si>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</si>
  <si>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</si>
  <si>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</si>
  <si>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</si>
  <si>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</si>
  <si>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</si>
  <si>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</si>
  <si>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Pro</t>
  </si>
  <si>
    <t>128GB Cellular Air 2</t>
  </si>
  <si>
    <t>128GB Wifi Pro</t>
  </si>
  <si>
    <t xml:space="preserve">128 GB Cellular pro </t>
  </si>
  <si>
    <t>Y = Price</t>
  </si>
  <si>
    <t xml:space="preserve">                                                              X= All remining features are the categorical data</t>
  </si>
  <si>
    <t xml:space="preserve">                                                                                                                                 When we have categorical data we need to transform categorical into the continuous data by transformation technique</t>
  </si>
  <si>
    <t xml:space="preserve">                                                                                                        Build predictive model which shows an price prediction as per customer specification</t>
  </si>
  <si>
    <t xml:space="preserve"> </t>
  </si>
  <si>
    <t xml:space="preserve">                                                                                                       We never do data transformation in same original data</t>
  </si>
  <si>
    <t xml:space="preserve">                                                                          The process of data transformation is called N Coding.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</si>
  <si>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</si>
  <si>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</si>
  <si>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</si>
  <si>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</si>
  <si>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</si>
  <si>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</si>
  <si>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</si>
  <si>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</si>
  <si>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</si>
  <si>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</si>
  <si>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</si>
  <si>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Price</t>
  </si>
  <si>
    <t>Residuals</t>
  </si>
  <si>
    <t>Y = M1X1 + M2X2 + M3X3 + M4X4 +---------+MnXn+C</t>
  </si>
  <si>
    <t>Sqr. Residuals</t>
  </si>
  <si>
    <t>Avg. Sqr. Residuals</t>
  </si>
  <si>
    <t>MSE</t>
  </si>
  <si>
    <t>RMSE</t>
  </si>
  <si>
    <t>Avg.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</si>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</sst>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6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6" fillId="0" borderId="0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2" fillId="0" borderId="0" xfId="0" applyFont="1"/>
    <xf numFmtId="0" fontId="6" fillId="2" borderId="0" xfId="2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"/>
    </xf>
    <xf numFmtId="9" fontId="0" fillId="0" borderId="0" xfId="1" applyFont="1" applyFill="1" applyBorder="1" applyAlignment="1"/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6" fillId="2" borderId="4" xfId="2" applyFont="1" applyFill="1" applyBorder="1" applyAlignment="1">
      <alignment horizontal="right"/>
    </xf>
    <xf numFmtId="0" fontId="6" fillId="2" borderId="0" xfId="2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</cellXfs>
  <cellStyles count="6">
    <cellStyle name="Followed Hyperlink" xfId="4" builtinId="9" hidden="1"/>
    <cellStyle name="Hyperlink" xfId="3" builtinId="8" hidden="1"/>
    <cellStyle name="Normal" xfId="0" builtinId="0"/>
    <cellStyle name="Normal 2" xfId="2"/>
    <cellStyle name="Percent" xfId="1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$C$6" max="1500" min="50" page="10" val="84"/>
</file>

<file path=xl/ctrlProps/ctrlProp2.xml><?xml version="1.0" encoding="utf-8"?>
<formControlPr xmlns="http://schemas.microsoft.com/office/spreadsheetml/2009/9/main" objectType="Spin" dx="16" fmlaLink="$H$6" max="1500" min="50" page="10" val="80"/>
</file>

<file path=xl/ctrlProps/ctrlProp3.xml><?xml version="1.0" encoding="utf-8"?>
<formControlPr xmlns="http://schemas.microsoft.com/office/spreadsheetml/2009/9/main" objectType="Spin" dx="16" fmlaLink="$M$6" max="30000" min="1500" page="10" val="1500"/>
</file>

<file path=xl/ctrlProps/ctrlProp4.xml><?xml version="1.0" encoding="utf-8"?>
<formControlPr xmlns="http://schemas.microsoft.com/office/spreadsheetml/2009/9/main" objectType="Spin" dx="16" fmlaLink="$R$6" max="1500" min="50" page="10" val="80"/>
</file>

<file path=xl/ctrlProps/ctrlProp5.xml><?xml version="1.0" encoding="utf-8"?>
<formControlPr xmlns="http://schemas.microsoft.com/office/spreadsheetml/2009/9/main" objectType="Spin" dx="16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9525</xdr:rowOff>
        </xdr:from>
        <xdr:to>
          <xdr:col>2</xdr:col>
          <xdr:colOff>0</xdr:colOff>
          <xdr:row>7</xdr:row>
          <xdr:rowOff>180975</xdr:rowOff>
        </xdr:to>
        <xdr:sp macro="" textlink="">
          <xdr:nvSpPr>
            <xdr:cNvPr id="5125" name="Spinner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5</xdr:row>
          <xdr:rowOff>9525</xdr:rowOff>
        </xdr:from>
        <xdr:to>
          <xdr:col>7</xdr:col>
          <xdr:colOff>0</xdr:colOff>
          <xdr:row>7</xdr:row>
          <xdr:rowOff>180975</xdr:rowOff>
        </xdr:to>
        <xdr:sp macro="" textlink="">
          <xdr:nvSpPr>
            <xdr:cNvPr id="5126" name="Spinner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5</xdr:row>
          <xdr:rowOff>9525</xdr:rowOff>
        </xdr:from>
        <xdr:to>
          <xdr:col>12</xdr:col>
          <xdr:colOff>0</xdr:colOff>
          <xdr:row>7</xdr:row>
          <xdr:rowOff>180975</xdr:rowOff>
        </xdr:to>
        <xdr:sp macro="" textlink="">
          <xdr:nvSpPr>
            <xdr:cNvPr id="5127" name="Spinner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5</xdr:row>
          <xdr:rowOff>9525</xdr:rowOff>
        </xdr:from>
        <xdr:to>
          <xdr:col>17</xdr:col>
          <xdr:colOff>0</xdr:colOff>
          <xdr:row>7</xdr:row>
          <xdr:rowOff>180975</xdr:rowOff>
        </xdr:to>
        <xdr:sp macro="" textlink="">
          <xdr:nvSpPr>
            <xdr:cNvPr id="5128" name="Spinner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</xdr:row>
          <xdr:rowOff>9525</xdr:rowOff>
        </xdr:from>
        <xdr:to>
          <xdr:col>9</xdr:col>
          <xdr:colOff>0</xdr:colOff>
          <xdr:row>17</xdr:row>
          <xdr:rowOff>180975</xdr:rowOff>
        </xdr:to>
        <xdr:sp macro="" textlink="">
          <xdr:nvSpPr>
            <xdr:cNvPr id="5129" name="Spinner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16" sqref="I16"/>
    </sheetView>
  </sheetViews>
  <sheetFormatPr defaultRowHeight="15" x14ac:dyDescent="0.25"/>
  <cols>
    <col min="1" max="1" width="6.42578125" customWidth="1"/>
    <col min="2" max="2" width="21" customWidth="1"/>
    <col min="5" max="5" width="9.85546875" customWidth="1"/>
    <col min="6" max="6" width="13.42578125" customWidth="1"/>
    <col min="7" max="7" width="10.85546875" customWidth="1"/>
    <col min="10" max="10" width="10.140625" customWidth="1"/>
    <col min="17" max="17" width="19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 s="2">
        <v>1</v>
      </c>
      <c r="B2" s="3" t="s">
        <v>7</v>
      </c>
      <c r="C2" s="2">
        <v>279</v>
      </c>
      <c r="D2" s="2" t="s">
        <v>8</v>
      </c>
      <c r="E2" s="2" t="s">
        <v>9</v>
      </c>
      <c r="F2" s="2" t="s">
        <v>10</v>
      </c>
      <c r="G2" s="2" t="s">
        <v>11</v>
      </c>
      <c r="I2" s="24" t="s">
        <v>44</v>
      </c>
      <c r="J2" s="25"/>
      <c r="K2" s="25"/>
      <c r="L2" s="25"/>
      <c r="M2" s="25"/>
      <c r="N2" s="25"/>
      <c r="O2" s="25"/>
      <c r="P2" s="25"/>
      <c r="Q2" s="25"/>
    </row>
    <row r="3" spans="1:17" x14ac:dyDescent="0.25">
      <c r="A3" s="2">
        <v>2</v>
      </c>
      <c r="B3" s="3" t="s">
        <v>12</v>
      </c>
      <c r="C3" s="2">
        <v>379</v>
      </c>
      <c r="D3" s="2" t="s">
        <v>8</v>
      </c>
      <c r="E3" s="2" t="s">
        <v>13</v>
      </c>
      <c r="F3" s="2" t="s">
        <v>10</v>
      </c>
      <c r="G3" s="2" t="s">
        <v>11</v>
      </c>
      <c r="I3" s="7"/>
      <c r="J3" s="8" t="s">
        <v>41</v>
      </c>
      <c r="K3" s="7"/>
      <c r="L3" s="7"/>
      <c r="M3" s="7"/>
      <c r="N3" s="7"/>
      <c r="O3" s="7"/>
      <c r="P3" s="7"/>
      <c r="Q3" s="7"/>
    </row>
    <row r="4" spans="1:17" x14ac:dyDescent="0.25">
      <c r="A4" s="2">
        <v>3</v>
      </c>
      <c r="B4" s="3" t="s">
        <v>14</v>
      </c>
      <c r="C4" s="2">
        <v>399</v>
      </c>
      <c r="D4" s="2" t="s">
        <v>8</v>
      </c>
      <c r="E4" s="2" t="s">
        <v>9</v>
      </c>
      <c r="F4" s="2" t="s">
        <v>10</v>
      </c>
      <c r="G4" s="2" t="s">
        <v>15</v>
      </c>
      <c r="I4" s="7"/>
      <c r="J4" s="25" t="s">
        <v>42</v>
      </c>
      <c r="K4" s="25"/>
      <c r="L4" s="25"/>
      <c r="M4" s="25"/>
      <c r="N4" s="25"/>
      <c r="O4" s="7"/>
      <c r="P4" s="7"/>
      <c r="Q4" s="7"/>
    </row>
    <row r="5" spans="1:17" x14ac:dyDescent="0.25">
      <c r="A5" s="2">
        <v>4</v>
      </c>
      <c r="B5" s="3" t="s">
        <v>16</v>
      </c>
      <c r="C5" s="2">
        <v>399</v>
      </c>
      <c r="D5" s="2" t="s">
        <v>17</v>
      </c>
      <c r="E5" s="2" t="s">
        <v>9</v>
      </c>
      <c r="F5" s="2" t="s">
        <v>10</v>
      </c>
      <c r="G5" s="2" t="s">
        <v>11</v>
      </c>
      <c r="I5" s="25" t="s">
        <v>43</v>
      </c>
      <c r="J5" s="25"/>
      <c r="K5" s="25"/>
      <c r="L5" s="25"/>
      <c r="M5" s="25"/>
      <c r="N5" s="25"/>
      <c r="O5" s="25"/>
      <c r="P5" s="25"/>
      <c r="Q5" s="25"/>
    </row>
    <row r="6" spans="1:17" x14ac:dyDescent="0.25">
      <c r="A6" s="2">
        <v>5</v>
      </c>
      <c r="B6" s="3" t="s">
        <v>7</v>
      </c>
      <c r="C6" s="2">
        <v>409</v>
      </c>
      <c r="D6" s="2" t="s">
        <v>8</v>
      </c>
      <c r="E6" s="2" t="s">
        <v>9</v>
      </c>
      <c r="F6" s="2" t="s">
        <v>10</v>
      </c>
      <c r="G6" s="2" t="s">
        <v>11</v>
      </c>
      <c r="I6" s="6" t="s">
        <v>46</v>
      </c>
      <c r="J6" s="9"/>
      <c r="K6" s="9"/>
      <c r="L6" s="9"/>
      <c r="M6" s="9"/>
      <c r="N6" s="9"/>
      <c r="O6" s="9"/>
    </row>
    <row r="7" spans="1:17" x14ac:dyDescent="0.25">
      <c r="A7" s="2">
        <v>6</v>
      </c>
      <c r="B7" s="3" t="s">
        <v>18</v>
      </c>
      <c r="C7" s="2">
        <v>499</v>
      </c>
      <c r="D7" s="2" t="s">
        <v>8</v>
      </c>
      <c r="E7" s="2" t="s">
        <v>19</v>
      </c>
      <c r="F7" s="2" t="s">
        <v>10</v>
      </c>
      <c r="G7" s="2" t="s">
        <v>15</v>
      </c>
    </row>
    <row r="8" spans="1:17" x14ac:dyDescent="0.25">
      <c r="A8" s="2">
        <v>7</v>
      </c>
      <c r="B8" s="3" t="s">
        <v>20</v>
      </c>
      <c r="C8" s="2">
        <v>499</v>
      </c>
      <c r="D8" s="2" t="s">
        <v>17</v>
      </c>
      <c r="E8" s="2" t="s">
        <v>13</v>
      </c>
      <c r="F8" s="2" t="s">
        <v>10</v>
      </c>
      <c r="G8" s="2" t="s">
        <v>11</v>
      </c>
    </row>
    <row r="9" spans="1:17" x14ac:dyDescent="0.25">
      <c r="A9" s="2">
        <v>8</v>
      </c>
      <c r="B9" s="3" t="s">
        <v>21</v>
      </c>
      <c r="C9" s="2">
        <v>499</v>
      </c>
      <c r="D9" s="2" t="s">
        <v>17</v>
      </c>
      <c r="E9" s="2" t="s">
        <v>9</v>
      </c>
      <c r="F9" s="2" t="s">
        <v>10</v>
      </c>
      <c r="G9" s="2" t="s">
        <v>15</v>
      </c>
    </row>
    <row r="10" spans="1:17" x14ac:dyDescent="0.25">
      <c r="A10" s="2">
        <v>9</v>
      </c>
      <c r="B10" s="3" t="s">
        <v>22</v>
      </c>
      <c r="C10" s="2">
        <v>529</v>
      </c>
      <c r="D10" s="2" t="s">
        <v>8</v>
      </c>
      <c r="E10" s="2" t="s">
        <v>9</v>
      </c>
      <c r="F10" s="2" t="s">
        <v>23</v>
      </c>
      <c r="G10" s="2" t="s">
        <v>15</v>
      </c>
    </row>
    <row r="11" spans="1:17" x14ac:dyDescent="0.25">
      <c r="A11" s="2">
        <v>10</v>
      </c>
      <c r="B11" s="3" t="s">
        <v>24</v>
      </c>
      <c r="C11" s="2">
        <v>529</v>
      </c>
      <c r="D11" s="2" t="s">
        <v>17</v>
      </c>
      <c r="E11" s="2" t="s">
        <v>9</v>
      </c>
      <c r="F11" s="2" t="s">
        <v>23</v>
      </c>
      <c r="G11" s="2" t="s">
        <v>11</v>
      </c>
    </row>
    <row r="12" spans="1:17" x14ac:dyDescent="0.25">
      <c r="A12" s="2">
        <v>11</v>
      </c>
      <c r="B12" s="3" t="s">
        <v>25</v>
      </c>
      <c r="C12" s="2">
        <v>599</v>
      </c>
      <c r="D12" s="2" t="s">
        <v>8</v>
      </c>
      <c r="E12" s="2" t="s">
        <v>26</v>
      </c>
      <c r="F12" s="2" t="s">
        <v>10</v>
      </c>
      <c r="G12" s="2" t="s">
        <v>15</v>
      </c>
    </row>
    <row r="13" spans="1:17" x14ac:dyDescent="0.25">
      <c r="A13" s="2">
        <v>12</v>
      </c>
      <c r="B13" s="3" t="s">
        <v>27</v>
      </c>
      <c r="C13" s="2">
        <v>599</v>
      </c>
      <c r="D13" s="2" t="s">
        <v>8</v>
      </c>
      <c r="E13" s="2" t="s">
        <v>19</v>
      </c>
      <c r="F13" s="2" t="s">
        <v>10</v>
      </c>
      <c r="G13" s="2" t="s">
        <v>28</v>
      </c>
    </row>
    <row r="14" spans="1:17" x14ac:dyDescent="0.25">
      <c r="A14" s="2">
        <v>13</v>
      </c>
      <c r="B14" s="3" t="s">
        <v>29</v>
      </c>
      <c r="C14" s="2">
        <v>609</v>
      </c>
      <c r="D14" s="2" t="s">
        <v>8</v>
      </c>
      <c r="E14" s="2" t="s">
        <v>13</v>
      </c>
      <c r="F14" s="2" t="s">
        <v>23</v>
      </c>
      <c r="G14" s="2" t="s">
        <v>11</v>
      </c>
      <c r="K14" t="s">
        <v>45</v>
      </c>
    </row>
    <row r="15" spans="1:17" x14ac:dyDescent="0.25">
      <c r="A15" s="2">
        <v>14</v>
      </c>
      <c r="B15" s="3" t="s">
        <v>30</v>
      </c>
      <c r="C15" s="2">
        <v>629</v>
      </c>
      <c r="D15" s="2" t="s">
        <v>8</v>
      </c>
      <c r="E15" s="2" t="s">
        <v>19</v>
      </c>
      <c r="F15" s="2" t="s">
        <v>23</v>
      </c>
      <c r="G15" s="2" t="s">
        <v>15</v>
      </c>
    </row>
    <row r="16" spans="1:17" x14ac:dyDescent="0.25">
      <c r="A16" s="2">
        <v>15</v>
      </c>
      <c r="B16" s="3" t="s">
        <v>31</v>
      </c>
      <c r="C16" s="2">
        <v>629</v>
      </c>
      <c r="D16" s="2" t="s">
        <v>17</v>
      </c>
      <c r="E16" s="2" t="s">
        <v>13</v>
      </c>
      <c r="F16" s="2" t="s">
        <v>23</v>
      </c>
      <c r="G16" s="2" t="s">
        <v>11</v>
      </c>
    </row>
    <row r="17" spans="1:7" x14ac:dyDescent="0.25">
      <c r="A17" s="2">
        <v>16</v>
      </c>
      <c r="B17" s="3" t="s">
        <v>32</v>
      </c>
      <c r="C17" s="2">
        <v>629</v>
      </c>
      <c r="D17" s="2" t="s">
        <v>17</v>
      </c>
      <c r="E17" s="2" t="s">
        <v>9</v>
      </c>
      <c r="F17" s="2" t="s">
        <v>23</v>
      </c>
      <c r="G17" s="2" t="s">
        <v>15</v>
      </c>
    </row>
    <row r="18" spans="1:7" x14ac:dyDescent="0.25">
      <c r="A18" s="2">
        <v>17</v>
      </c>
      <c r="B18" s="3" t="s">
        <v>33</v>
      </c>
      <c r="C18" s="2">
        <v>699</v>
      </c>
      <c r="D18" s="2" t="s">
        <v>17</v>
      </c>
      <c r="E18" s="2" t="s">
        <v>26</v>
      </c>
      <c r="F18" s="2" t="s">
        <v>10</v>
      </c>
      <c r="G18" s="2" t="s">
        <v>15</v>
      </c>
    </row>
    <row r="19" spans="1:7" x14ac:dyDescent="0.25">
      <c r="A19" s="2">
        <v>18</v>
      </c>
      <c r="B19" s="3" t="s">
        <v>34</v>
      </c>
      <c r="C19" s="2">
        <v>729</v>
      </c>
      <c r="D19" s="2" t="s">
        <v>8</v>
      </c>
      <c r="E19" s="2" t="s">
        <v>26</v>
      </c>
      <c r="F19" s="2" t="s">
        <v>23</v>
      </c>
      <c r="G19" s="2" t="s">
        <v>15</v>
      </c>
    </row>
    <row r="20" spans="1:7" x14ac:dyDescent="0.25">
      <c r="A20" s="2">
        <v>19</v>
      </c>
      <c r="B20" s="3" t="s">
        <v>35</v>
      </c>
      <c r="C20" s="2">
        <v>729</v>
      </c>
      <c r="D20" s="2" t="s">
        <v>17</v>
      </c>
      <c r="E20" s="2" t="s">
        <v>19</v>
      </c>
      <c r="F20" s="2" t="s">
        <v>23</v>
      </c>
      <c r="G20" s="2" t="s">
        <v>15</v>
      </c>
    </row>
    <row r="21" spans="1:7" x14ac:dyDescent="0.25">
      <c r="A21" s="2">
        <v>20</v>
      </c>
      <c r="B21" s="3" t="s">
        <v>36</v>
      </c>
      <c r="C21" s="2">
        <v>799</v>
      </c>
      <c r="D21" s="2" t="s">
        <v>37</v>
      </c>
      <c r="E21" s="2" t="s">
        <v>13</v>
      </c>
      <c r="F21" s="2" t="s">
        <v>10</v>
      </c>
      <c r="G21" s="2" t="s">
        <v>15</v>
      </c>
    </row>
    <row r="22" spans="1:7" x14ac:dyDescent="0.25">
      <c r="A22" s="2">
        <v>21</v>
      </c>
      <c r="B22" s="3" t="s">
        <v>38</v>
      </c>
      <c r="C22" s="2">
        <v>829</v>
      </c>
      <c r="D22" s="2" t="s">
        <v>17</v>
      </c>
      <c r="E22" s="2" t="s">
        <v>26</v>
      </c>
      <c r="F22" s="2" t="s">
        <v>23</v>
      </c>
      <c r="G22" s="2" t="s">
        <v>15</v>
      </c>
    </row>
    <row r="23" spans="1:7" x14ac:dyDescent="0.25">
      <c r="A23" s="2">
        <v>22</v>
      </c>
      <c r="B23" s="3" t="s">
        <v>39</v>
      </c>
      <c r="C23" s="2">
        <v>949</v>
      </c>
      <c r="D23" s="2" t="s">
        <v>37</v>
      </c>
      <c r="E23" s="2" t="s">
        <v>26</v>
      </c>
      <c r="F23" s="2" t="s">
        <v>10</v>
      </c>
      <c r="G23" s="2" t="s">
        <v>15</v>
      </c>
    </row>
    <row r="24" spans="1:7" x14ac:dyDescent="0.25">
      <c r="A24" s="2">
        <v>23</v>
      </c>
      <c r="B24" s="3" t="s">
        <v>40</v>
      </c>
      <c r="C24" s="2">
        <v>1079</v>
      </c>
      <c r="D24" s="2" t="s">
        <v>37</v>
      </c>
      <c r="E24" s="2" t="s">
        <v>26</v>
      </c>
      <c r="F24" s="2" t="s">
        <v>23</v>
      </c>
      <c r="G24" s="2" t="s">
        <v>15</v>
      </c>
    </row>
  </sheetData>
  <mergeCells count="3">
    <mergeCell ref="I2:Q2"/>
    <mergeCell ref="J4:N4"/>
    <mergeCell ref="I5:Q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A20" workbookViewId="0">
      <selection activeCell="I39" sqref="I39"/>
    </sheetView>
  </sheetViews>
  <sheetFormatPr defaultRowHeight="15" x14ac:dyDescent="0.25"/>
  <cols>
    <col min="1" max="1" width="22.140625" customWidth="1"/>
    <col min="2" max="2" width="14.7109375" customWidth="1"/>
    <col min="3" max="3" width="16.85546875" customWidth="1"/>
    <col min="9" max="9" width="12.42578125" customWidth="1"/>
  </cols>
  <sheetData>
    <row r="1" spans="1:12" x14ac:dyDescent="0.25">
      <c r="A1" t="s">
        <v>48</v>
      </c>
      <c r="D1" s="26" t="s">
        <v>61</v>
      </c>
      <c r="E1" s="26"/>
      <c r="F1" s="26"/>
      <c r="G1" s="26"/>
      <c r="H1" s="26"/>
    </row>
    <row r="2" spans="1:12" ht="15.75" thickBot="1" x14ac:dyDescent="0.3"/>
    <row r="3" spans="1:12" x14ac:dyDescent="0.25">
      <c r="A3" s="14" t="s">
        <v>49</v>
      </c>
      <c r="B3" s="14"/>
    </row>
    <row r="4" spans="1:12" x14ac:dyDescent="0.25">
      <c r="A4" s="11" t="s">
        <v>50</v>
      </c>
      <c r="B4" s="16">
        <v>0.96508718670622162</v>
      </c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11" t="s">
        <v>51</v>
      </c>
      <c r="B5" s="16">
        <v>0.93139327794452953</v>
      </c>
      <c r="D5" s="21"/>
      <c r="E5" s="20" t="s">
        <v>3</v>
      </c>
      <c r="F5" s="21"/>
      <c r="G5" s="20" t="s">
        <v>4</v>
      </c>
      <c r="H5" s="21"/>
      <c r="I5" s="20" t="s">
        <v>5</v>
      </c>
      <c r="J5" s="21"/>
      <c r="K5" s="20" t="s">
        <v>6</v>
      </c>
      <c r="L5" s="21"/>
    </row>
    <row r="6" spans="1:12" x14ac:dyDescent="0.25">
      <c r="A6" s="11" t="s">
        <v>52</v>
      </c>
      <c r="B6" s="16">
        <v>0.91614733970998052</v>
      </c>
      <c r="D6" s="21"/>
      <c r="E6" s="22">
        <f>Dashboard!$C$6</f>
        <v>84</v>
      </c>
      <c r="F6" s="21"/>
      <c r="G6" s="22">
        <f>Dashboard!$H$6</f>
        <v>80</v>
      </c>
      <c r="H6" s="21"/>
      <c r="I6" s="22">
        <f>Dashboard!$M$6</f>
        <v>1500</v>
      </c>
      <c r="J6" s="21"/>
      <c r="K6" s="22">
        <f>Dashboard!$R$6</f>
        <v>80</v>
      </c>
      <c r="L6" s="21"/>
    </row>
    <row r="7" spans="1:12" x14ac:dyDescent="0.25">
      <c r="A7" s="11" t="s">
        <v>53</v>
      </c>
      <c r="B7" s="11">
        <v>55.154588971438805</v>
      </c>
      <c r="D7" s="21"/>
      <c r="E7" s="21"/>
      <c r="F7" s="21"/>
      <c r="G7" s="21"/>
      <c r="H7" s="21"/>
      <c r="I7" s="21"/>
      <c r="J7" s="21"/>
      <c r="K7" s="21"/>
      <c r="L7" s="21"/>
    </row>
    <row r="8" spans="1:12" ht="15.75" thickBot="1" x14ac:dyDescent="0.3">
      <c r="A8" s="12" t="s">
        <v>54</v>
      </c>
      <c r="B8" s="12">
        <v>23</v>
      </c>
      <c r="D8" s="21"/>
      <c r="E8" s="21"/>
      <c r="F8" s="21"/>
      <c r="G8" s="21"/>
      <c r="H8" s="21"/>
      <c r="I8" s="21"/>
      <c r="J8" s="21"/>
      <c r="K8" s="21"/>
      <c r="L8" s="21"/>
    </row>
    <row r="9" spans="1:12" ht="15.75" thickBot="1" x14ac:dyDescent="0.3">
      <c r="C9" s="10"/>
      <c r="D9" s="21"/>
      <c r="E9" s="21"/>
      <c r="F9" s="21"/>
      <c r="G9" s="21"/>
      <c r="H9" s="22" t="s">
        <v>2</v>
      </c>
      <c r="I9" s="21"/>
      <c r="J9" s="21"/>
      <c r="K9" s="21"/>
      <c r="L9" s="21"/>
    </row>
    <row r="10" spans="1:12" x14ac:dyDescent="0.25">
      <c r="A10" s="13"/>
      <c r="B10" s="13" t="s">
        <v>56</v>
      </c>
      <c r="C10" s="15"/>
      <c r="D10" s="21"/>
      <c r="E10" s="21"/>
      <c r="F10" s="21"/>
      <c r="G10" s="21"/>
      <c r="H10" s="22">
        <f>B12*E6+B13*G6+B14*I6+B15*K6+B11</f>
        <v>195478.4346824839</v>
      </c>
      <c r="I10" s="21"/>
      <c r="J10" s="21"/>
      <c r="K10" s="21"/>
      <c r="L10" s="21"/>
    </row>
    <row r="11" spans="1:12" x14ac:dyDescent="0.25">
      <c r="A11" s="19" t="s">
        <v>55</v>
      </c>
      <c r="B11" s="19">
        <v>-87.801924582426338</v>
      </c>
      <c r="C11" s="1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17" t="s">
        <v>3</v>
      </c>
      <c r="B12" s="17">
        <v>141.21943553963169</v>
      </c>
      <c r="C12" s="11"/>
    </row>
    <row r="13" spans="1:12" x14ac:dyDescent="0.25">
      <c r="A13" s="17" t="s">
        <v>4</v>
      </c>
      <c r="B13" s="17">
        <v>75.74386139349366</v>
      </c>
      <c r="C13" s="11"/>
    </row>
    <row r="14" spans="1:12" x14ac:dyDescent="0.25">
      <c r="A14" s="17" t="s">
        <v>5</v>
      </c>
      <c r="B14" s="17">
        <v>114.63002645729405</v>
      </c>
      <c r="C14" s="11"/>
    </row>
    <row r="15" spans="1:12" ht="15.75" thickBot="1" x14ac:dyDescent="0.3">
      <c r="A15" s="18" t="s">
        <v>6</v>
      </c>
      <c r="B15" s="18">
        <v>71.240692803958922</v>
      </c>
      <c r="C15" s="11"/>
    </row>
    <row r="17" spans="1:8" x14ac:dyDescent="0.25">
      <c r="A17" t="s">
        <v>57</v>
      </c>
    </row>
    <row r="18" spans="1:8" ht="15.75" thickBot="1" x14ac:dyDescent="0.3"/>
    <row r="19" spans="1:8" x14ac:dyDescent="0.25">
      <c r="A19" s="13" t="s">
        <v>58</v>
      </c>
      <c r="B19" s="13" t="s">
        <v>59</v>
      </c>
      <c r="C19" s="13" t="s">
        <v>60</v>
      </c>
      <c r="D19" s="15" t="s">
        <v>62</v>
      </c>
    </row>
    <row r="20" spans="1:8" x14ac:dyDescent="0.25">
      <c r="A20" s="11">
        <v>1</v>
      </c>
      <c r="B20" s="11">
        <v>315.03209161195196</v>
      </c>
      <c r="C20" s="11">
        <v>-36.032091611951955</v>
      </c>
      <c r="D20">
        <f>C20*C20</f>
        <v>1298.3116259320984</v>
      </c>
      <c r="G20" t="s">
        <v>63</v>
      </c>
    </row>
    <row r="21" spans="1:8" x14ac:dyDescent="0.25">
      <c r="A21" s="11">
        <v>2</v>
      </c>
      <c r="B21" s="11">
        <v>390.77595300544567</v>
      </c>
      <c r="C21" s="11">
        <v>-11.775953005445672</v>
      </c>
      <c r="D21">
        <f t="shared" ref="D21:D42" si="0">C21*C21</f>
        <v>138.67306918646494</v>
      </c>
      <c r="G21">
        <f>AVERAGE(D20:D42)</f>
        <v>2380.7181009978453</v>
      </c>
      <c r="H21" t="s">
        <v>64</v>
      </c>
    </row>
    <row r="22" spans="1:8" x14ac:dyDescent="0.25">
      <c r="A22" s="11">
        <v>3</v>
      </c>
      <c r="B22" s="11">
        <v>386.27278441591091</v>
      </c>
      <c r="C22" s="11">
        <v>12.727215584089095</v>
      </c>
      <c r="D22">
        <f t="shared" si="0"/>
        <v>161.9820165238803</v>
      </c>
    </row>
    <row r="23" spans="1:8" x14ac:dyDescent="0.25">
      <c r="A23" s="11">
        <v>4</v>
      </c>
      <c r="B23" s="11">
        <v>456.25152715158367</v>
      </c>
      <c r="C23" s="11">
        <v>-57.251527151583673</v>
      </c>
      <c r="D23">
        <f t="shared" si="0"/>
        <v>3277.7373611885223</v>
      </c>
      <c r="G23">
        <f>SQRT(G21)</f>
        <v>48.792602933209508</v>
      </c>
      <c r="H23" t="s">
        <v>65</v>
      </c>
    </row>
    <row r="24" spans="1:8" x14ac:dyDescent="0.25">
      <c r="A24" s="11">
        <v>5</v>
      </c>
      <c r="B24" s="11">
        <v>315.03209161195196</v>
      </c>
      <c r="C24" s="11">
        <v>93.967908388048045</v>
      </c>
      <c r="D24">
        <f t="shared" si="0"/>
        <v>8829.9678068245903</v>
      </c>
    </row>
    <row r="25" spans="1:8" x14ac:dyDescent="0.25">
      <c r="A25" s="11">
        <v>6</v>
      </c>
      <c r="B25" s="11">
        <v>537.76050720289822</v>
      </c>
      <c r="C25" s="11">
        <v>-38.760507202898225</v>
      </c>
      <c r="D25">
        <f t="shared" si="0"/>
        <v>1502.3769186259251</v>
      </c>
    </row>
    <row r="26" spans="1:8" x14ac:dyDescent="0.25">
      <c r="A26" s="11">
        <v>7</v>
      </c>
      <c r="B26" s="11">
        <v>531.99538854507728</v>
      </c>
      <c r="C26" s="11">
        <v>-32.995388545077276</v>
      </c>
      <c r="D26">
        <f t="shared" si="0"/>
        <v>1088.6956652406168</v>
      </c>
      <c r="G26" t="s">
        <v>66</v>
      </c>
    </row>
    <row r="27" spans="1:8" x14ac:dyDescent="0.25">
      <c r="A27" s="11">
        <v>8</v>
      </c>
      <c r="B27" s="11">
        <v>527.49221995554262</v>
      </c>
      <c r="C27" s="11">
        <v>-28.492219955542623</v>
      </c>
      <c r="D27">
        <f t="shared" si="0"/>
        <v>811.80659799502132</v>
      </c>
      <c r="G27">
        <f>AVERAGE('Main Data'!C2:C24)</f>
        <v>605.52173913043475</v>
      </c>
    </row>
    <row r="28" spans="1:8" x14ac:dyDescent="0.25">
      <c r="A28" s="11">
        <v>9</v>
      </c>
      <c r="B28" s="11">
        <v>500.90281087320494</v>
      </c>
      <c r="C28" s="11">
        <v>28.097189126795058</v>
      </c>
      <c r="D28">
        <f t="shared" si="0"/>
        <v>789.45203682689043</v>
      </c>
    </row>
    <row r="29" spans="1:8" x14ac:dyDescent="0.25">
      <c r="A29" s="11">
        <v>10</v>
      </c>
      <c r="B29" s="11">
        <v>570.88155360887777</v>
      </c>
      <c r="C29" s="11">
        <v>-41.881553608877766</v>
      </c>
      <c r="D29">
        <f t="shared" si="0"/>
        <v>1754.0645326933022</v>
      </c>
      <c r="G29" s="22" t="s">
        <v>67</v>
      </c>
      <c r="H29" s="23">
        <f>G23/G27</f>
        <v>8.0579440472737754E-2</v>
      </c>
    </row>
    <row r="30" spans="1:8" x14ac:dyDescent="0.25">
      <c r="A30" s="11">
        <v>11</v>
      </c>
      <c r="B30" s="11">
        <v>613.50436859639194</v>
      </c>
      <c r="C30" s="11">
        <v>-14.504368596391942</v>
      </c>
      <c r="D30">
        <f t="shared" si="0"/>
        <v>210.37670838000074</v>
      </c>
    </row>
    <row r="31" spans="1:8" x14ac:dyDescent="0.25">
      <c r="A31" s="11">
        <v>12</v>
      </c>
      <c r="B31" s="11">
        <v>537.76050720289822</v>
      </c>
      <c r="C31" s="11">
        <v>61.239492797101775</v>
      </c>
      <c r="D31">
        <f t="shared" si="0"/>
        <v>3750.2754780462801</v>
      </c>
    </row>
    <row r="32" spans="1:8" x14ac:dyDescent="0.25">
      <c r="A32" s="11">
        <v>13</v>
      </c>
      <c r="B32" s="11">
        <v>505.40597946273977</v>
      </c>
      <c r="C32" s="11">
        <v>103.59402053726023</v>
      </c>
      <c r="D32">
        <f t="shared" si="0"/>
        <v>10731.721091074296</v>
      </c>
    </row>
    <row r="33" spans="1:4" x14ac:dyDescent="0.25">
      <c r="A33" s="11">
        <v>14</v>
      </c>
      <c r="B33" s="11">
        <v>652.3905336601922</v>
      </c>
      <c r="C33" s="11">
        <v>-23.390533660192204</v>
      </c>
      <c r="D33">
        <f t="shared" si="0"/>
        <v>547.11706490858455</v>
      </c>
    </row>
    <row r="34" spans="1:4" x14ac:dyDescent="0.25">
      <c r="A34" s="11">
        <v>15</v>
      </c>
      <c r="B34" s="11">
        <v>646.62541500237137</v>
      </c>
      <c r="C34" s="11">
        <v>-17.625415002371369</v>
      </c>
      <c r="D34">
        <f t="shared" si="0"/>
        <v>310.65525400581771</v>
      </c>
    </row>
    <row r="35" spans="1:4" x14ac:dyDescent="0.25">
      <c r="A35" s="11">
        <v>16</v>
      </c>
      <c r="B35" s="11">
        <v>642.1222464128366</v>
      </c>
      <c r="C35" s="11">
        <v>-13.122246412836603</v>
      </c>
      <c r="D35">
        <f t="shared" si="0"/>
        <v>172.19335091920308</v>
      </c>
    </row>
    <row r="36" spans="1:4" x14ac:dyDescent="0.25">
      <c r="A36" s="11">
        <v>17</v>
      </c>
      <c r="B36" s="11">
        <v>754.72380413602355</v>
      </c>
      <c r="C36" s="11">
        <v>-55.723804136023546</v>
      </c>
      <c r="D36">
        <f t="shared" si="0"/>
        <v>3105.1423473899149</v>
      </c>
    </row>
    <row r="37" spans="1:4" x14ac:dyDescent="0.25">
      <c r="A37" s="11">
        <v>18</v>
      </c>
      <c r="B37" s="11">
        <v>728.13439505368592</v>
      </c>
      <c r="C37" s="11">
        <v>0.86560494631407892</v>
      </c>
      <c r="D37">
        <f t="shared" si="0"/>
        <v>0.7492719230833994</v>
      </c>
    </row>
    <row r="38" spans="1:4" x14ac:dyDescent="0.25">
      <c r="A38" s="11">
        <v>19</v>
      </c>
      <c r="B38" s="11">
        <v>793.60996919982404</v>
      </c>
      <c r="C38" s="11">
        <v>-64.609969199824036</v>
      </c>
      <c r="D38">
        <f t="shared" si="0"/>
        <v>4174.448120002211</v>
      </c>
    </row>
    <row r="39" spans="1:4" x14ac:dyDescent="0.25">
      <c r="A39" s="11">
        <v>20</v>
      </c>
      <c r="B39" s="11">
        <v>744.45551688866794</v>
      </c>
      <c r="C39" s="11">
        <v>54.544483111332056</v>
      </c>
      <c r="D39">
        <f t="shared" si="0"/>
        <v>2975.1006378823877</v>
      </c>
    </row>
    <row r="40" spans="1:4" x14ac:dyDescent="0.25">
      <c r="A40" s="11">
        <v>21</v>
      </c>
      <c r="B40" s="11">
        <v>869.35383059331753</v>
      </c>
      <c r="C40" s="11">
        <v>-40.353830593317525</v>
      </c>
      <c r="D40">
        <f t="shared" si="0"/>
        <v>1628.4316435541693</v>
      </c>
    </row>
    <row r="41" spans="1:4" x14ac:dyDescent="0.25">
      <c r="A41" s="11">
        <v>22</v>
      </c>
      <c r="B41" s="11">
        <v>895.94323967565515</v>
      </c>
      <c r="C41" s="11">
        <v>53.05676032434485</v>
      </c>
      <c r="D41">
        <f t="shared" si="0"/>
        <v>2815.0198161149738</v>
      </c>
    </row>
    <row r="42" spans="1:4" ht="15.75" thickBot="1" x14ac:dyDescent="0.3">
      <c r="A42" s="12">
        <v>23</v>
      </c>
      <c r="B42" s="12">
        <v>1010.5732661329491</v>
      </c>
      <c r="C42" s="12">
        <v>68.426733867050871</v>
      </c>
      <c r="D42">
        <f t="shared" si="0"/>
        <v>4682.2179077122064</v>
      </c>
    </row>
  </sheetData>
  <mergeCells count="1"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" sqref="B1:E1"/>
    </sheetView>
  </sheetViews>
  <sheetFormatPr defaultRowHeight="15" x14ac:dyDescent="0.25"/>
  <cols>
    <col min="3" max="3" width="11.7109375" customWidth="1"/>
    <col min="4" max="4" width="15.140625" customWidth="1"/>
    <col min="5" max="5" width="10.85546875" customWidth="1"/>
    <col min="6" max="7" width="8.42578125" customWidth="1"/>
  </cols>
  <sheetData>
    <row r="1" spans="1:13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H1" s="24" t="s">
        <v>47</v>
      </c>
      <c r="I1" s="25"/>
      <c r="J1" s="25"/>
      <c r="K1" s="25"/>
      <c r="L1" s="25"/>
      <c r="M1" s="25"/>
    </row>
    <row r="2" spans="1:13" x14ac:dyDescent="0.25">
      <c r="A2" s="5">
        <v>279</v>
      </c>
      <c r="B2" s="5">
        <v>1</v>
      </c>
      <c r="C2" s="5">
        <v>1</v>
      </c>
      <c r="D2" s="5">
        <v>1</v>
      </c>
      <c r="E2" s="5">
        <v>1</v>
      </c>
    </row>
    <row r="3" spans="1:13" x14ac:dyDescent="0.25">
      <c r="A3" s="5">
        <v>379</v>
      </c>
      <c r="B3" s="5">
        <v>1</v>
      </c>
      <c r="C3" s="5">
        <v>2</v>
      </c>
      <c r="D3" s="5">
        <v>1</v>
      </c>
      <c r="E3" s="5">
        <v>1</v>
      </c>
      <c r="H3" s="4" t="s">
        <v>3</v>
      </c>
      <c r="I3" s="10"/>
      <c r="K3" s="4" t="s">
        <v>4</v>
      </c>
      <c r="L3" s="10"/>
    </row>
    <row r="4" spans="1:13" x14ac:dyDescent="0.25">
      <c r="A4" s="5">
        <v>399</v>
      </c>
      <c r="B4" s="5">
        <v>1</v>
      </c>
      <c r="C4" s="5">
        <v>1</v>
      </c>
      <c r="D4" s="5">
        <v>1</v>
      </c>
      <c r="E4" s="5">
        <v>2</v>
      </c>
      <c r="H4" s="5" t="s">
        <v>8</v>
      </c>
      <c r="I4" s="10">
        <v>1</v>
      </c>
      <c r="K4" s="5" t="s">
        <v>9</v>
      </c>
      <c r="L4" s="10">
        <v>1</v>
      </c>
    </row>
    <row r="5" spans="1:13" x14ac:dyDescent="0.25">
      <c r="A5" s="5">
        <v>399</v>
      </c>
      <c r="B5" s="5">
        <v>2</v>
      </c>
      <c r="C5" s="5">
        <v>1</v>
      </c>
      <c r="D5" s="5">
        <v>1</v>
      </c>
      <c r="E5" s="5">
        <v>1</v>
      </c>
      <c r="H5" s="5" t="s">
        <v>17</v>
      </c>
      <c r="I5" s="10">
        <v>2</v>
      </c>
      <c r="K5" s="5" t="s">
        <v>13</v>
      </c>
      <c r="L5" s="10">
        <v>2</v>
      </c>
    </row>
    <row r="6" spans="1:13" x14ac:dyDescent="0.25">
      <c r="A6" s="5">
        <v>409</v>
      </c>
      <c r="B6" s="5">
        <v>1</v>
      </c>
      <c r="C6" s="5">
        <v>1</v>
      </c>
      <c r="D6" s="5">
        <v>1</v>
      </c>
      <c r="E6" s="5">
        <v>1</v>
      </c>
      <c r="H6" s="5" t="s">
        <v>37</v>
      </c>
      <c r="I6" s="10">
        <v>3</v>
      </c>
      <c r="K6" s="5" t="s">
        <v>19</v>
      </c>
      <c r="L6" s="10">
        <v>3</v>
      </c>
    </row>
    <row r="7" spans="1:13" x14ac:dyDescent="0.25">
      <c r="A7" s="5">
        <v>499</v>
      </c>
      <c r="B7" s="5">
        <v>1</v>
      </c>
      <c r="C7" s="5">
        <v>3</v>
      </c>
      <c r="D7" s="5">
        <v>1</v>
      </c>
      <c r="E7" s="5">
        <v>2</v>
      </c>
      <c r="K7" s="5" t="s">
        <v>26</v>
      </c>
      <c r="L7" s="10">
        <v>4</v>
      </c>
    </row>
    <row r="8" spans="1:13" x14ac:dyDescent="0.25">
      <c r="A8" s="5">
        <v>499</v>
      </c>
      <c r="B8" s="5">
        <v>2</v>
      </c>
      <c r="C8" s="5">
        <v>2</v>
      </c>
      <c r="D8" s="5">
        <v>1</v>
      </c>
      <c r="E8" s="5">
        <v>1</v>
      </c>
    </row>
    <row r="9" spans="1:13" x14ac:dyDescent="0.25">
      <c r="A9" s="5">
        <v>499</v>
      </c>
      <c r="B9" s="5">
        <v>2</v>
      </c>
      <c r="C9" s="5">
        <v>1</v>
      </c>
      <c r="D9" s="5">
        <v>1</v>
      </c>
      <c r="E9" s="5">
        <v>2</v>
      </c>
    </row>
    <row r="10" spans="1:13" x14ac:dyDescent="0.25">
      <c r="A10" s="5">
        <v>529</v>
      </c>
      <c r="B10" s="5">
        <v>1</v>
      </c>
      <c r="C10" s="5">
        <v>1</v>
      </c>
      <c r="D10" s="5">
        <v>2</v>
      </c>
      <c r="E10" s="5">
        <v>2</v>
      </c>
      <c r="H10" s="4" t="s">
        <v>5</v>
      </c>
      <c r="I10" s="10"/>
      <c r="K10" s="4" t="s">
        <v>6</v>
      </c>
      <c r="L10" s="10"/>
    </row>
    <row r="11" spans="1:13" x14ac:dyDescent="0.25">
      <c r="A11" s="5">
        <v>529</v>
      </c>
      <c r="B11" s="5">
        <v>2</v>
      </c>
      <c r="C11" s="5">
        <v>1</v>
      </c>
      <c r="D11" s="5">
        <v>2</v>
      </c>
      <c r="E11" s="5">
        <v>1</v>
      </c>
      <c r="H11" s="5" t="s">
        <v>10</v>
      </c>
      <c r="I11" s="10">
        <v>1</v>
      </c>
      <c r="K11" s="5" t="s">
        <v>11</v>
      </c>
      <c r="L11" s="10">
        <v>1</v>
      </c>
    </row>
    <row r="12" spans="1:13" x14ac:dyDescent="0.25">
      <c r="A12" s="5">
        <v>599</v>
      </c>
      <c r="B12" s="5">
        <v>1</v>
      </c>
      <c r="C12" s="5">
        <v>4</v>
      </c>
      <c r="D12" s="5">
        <v>1</v>
      </c>
      <c r="E12" s="5">
        <v>2</v>
      </c>
      <c r="H12" s="5" t="s">
        <v>23</v>
      </c>
      <c r="I12" s="10">
        <v>2</v>
      </c>
      <c r="K12" s="5" t="s">
        <v>15</v>
      </c>
      <c r="L12" s="10">
        <v>2</v>
      </c>
    </row>
    <row r="13" spans="1:13" x14ac:dyDescent="0.25">
      <c r="A13" s="5">
        <v>599</v>
      </c>
      <c r="B13" s="5">
        <v>1</v>
      </c>
      <c r="C13" s="5">
        <v>3</v>
      </c>
      <c r="D13" s="5">
        <v>1</v>
      </c>
      <c r="E13" s="5">
        <v>2</v>
      </c>
    </row>
    <row r="14" spans="1:13" x14ac:dyDescent="0.25">
      <c r="A14" s="5">
        <v>609</v>
      </c>
      <c r="B14" s="5">
        <v>1</v>
      </c>
      <c r="C14" s="5">
        <v>2</v>
      </c>
      <c r="D14" s="5">
        <v>2</v>
      </c>
      <c r="E14" s="5">
        <v>1</v>
      </c>
    </row>
    <row r="15" spans="1:13" x14ac:dyDescent="0.25">
      <c r="A15" s="5">
        <v>629</v>
      </c>
      <c r="B15" s="5">
        <v>1</v>
      </c>
      <c r="C15" s="5">
        <v>3</v>
      </c>
      <c r="D15" s="5">
        <v>2</v>
      </c>
      <c r="E15" s="5">
        <v>2</v>
      </c>
    </row>
    <row r="16" spans="1:13" x14ac:dyDescent="0.25">
      <c r="A16" s="5">
        <v>629</v>
      </c>
      <c r="B16" s="5">
        <v>2</v>
      </c>
      <c r="C16" s="5">
        <v>2</v>
      </c>
      <c r="D16" s="5">
        <v>2</v>
      </c>
      <c r="E16" s="5">
        <v>1</v>
      </c>
    </row>
    <row r="17" spans="1:5" x14ac:dyDescent="0.25">
      <c r="A17" s="5">
        <v>629</v>
      </c>
      <c r="B17" s="5">
        <v>2</v>
      </c>
      <c r="C17" s="5">
        <v>1</v>
      </c>
      <c r="D17" s="5">
        <v>2</v>
      </c>
      <c r="E17" s="5">
        <v>2</v>
      </c>
    </row>
    <row r="18" spans="1:5" x14ac:dyDescent="0.25">
      <c r="A18" s="5">
        <v>699</v>
      </c>
      <c r="B18" s="5">
        <v>2</v>
      </c>
      <c r="C18" s="5">
        <v>4</v>
      </c>
      <c r="D18" s="5">
        <v>1</v>
      </c>
      <c r="E18" s="5">
        <v>2</v>
      </c>
    </row>
    <row r="19" spans="1:5" x14ac:dyDescent="0.25">
      <c r="A19" s="5">
        <v>729</v>
      </c>
      <c r="B19" s="5">
        <v>1</v>
      </c>
      <c r="C19" s="5">
        <v>4</v>
      </c>
      <c r="D19" s="5">
        <v>2</v>
      </c>
      <c r="E19" s="5">
        <v>2</v>
      </c>
    </row>
    <row r="20" spans="1:5" x14ac:dyDescent="0.25">
      <c r="A20" s="5">
        <v>729</v>
      </c>
      <c r="B20" s="5">
        <v>2</v>
      </c>
      <c r="C20" s="5">
        <v>3</v>
      </c>
      <c r="D20" s="5">
        <v>2</v>
      </c>
      <c r="E20" s="5">
        <v>2</v>
      </c>
    </row>
    <row r="21" spans="1:5" x14ac:dyDescent="0.25">
      <c r="A21" s="5">
        <v>799</v>
      </c>
      <c r="B21" s="5">
        <v>3</v>
      </c>
      <c r="C21" s="5">
        <v>2</v>
      </c>
      <c r="D21" s="5">
        <v>1</v>
      </c>
      <c r="E21" s="5">
        <v>2</v>
      </c>
    </row>
    <row r="22" spans="1:5" x14ac:dyDescent="0.25">
      <c r="A22" s="5">
        <v>829</v>
      </c>
      <c r="B22" s="5">
        <v>2</v>
      </c>
      <c r="C22" s="5">
        <v>4</v>
      </c>
      <c r="D22" s="5">
        <v>2</v>
      </c>
      <c r="E22" s="5">
        <v>2</v>
      </c>
    </row>
    <row r="23" spans="1:5" x14ac:dyDescent="0.25">
      <c r="A23" s="5">
        <v>949</v>
      </c>
      <c r="B23" s="5">
        <v>3</v>
      </c>
      <c r="C23" s="5">
        <v>4</v>
      </c>
      <c r="D23" s="5">
        <v>1</v>
      </c>
      <c r="E23" s="5">
        <v>2</v>
      </c>
    </row>
    <row r="24" spans="1:5" x14ac:dyDescent="0.25">
      <c r="A24" s="5">
        <v>1079</v>
      </c>
      <c r="B24" s="5">
        <v>3</v>
      </c>
      <c r="C24" s="5">
        <v>4</v>
      </c>
      <c r="D24" s="5">
        <v>2</v>
      </c>
      <c r="E24" s="5">
        <v>2</v>
      </c>
    </row>
  </sheetData>
  <mergeCells count="1"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T18"/>
  <sheetViews>
    <sheetView workbookViewId="0">
      <selection activeCell="H19" sqref="H19"/>
    </sheetView>
  </sheetViews>
  <sheetFormatPr defaultRowHeight="15" x14ac:dyDescent="0.25"/>
  <cols>
    <col min="1" max="16384" width="9.140625" style="7"/>
  </cols>
  <sheetData>
    <row r="3" spans="3:20" x14ac:dyDescent="0.25">
      <c r="C3" s="28" t="s">
        <v>3</v>
      </c>
      <c r="D3" s="28"/>
      <c r="E3" s="28"/>
      <c r="H3" s="28" t="s">
        <v>4</v>
      </c>
      <c r="I3" s="28"/>
      <c r="J3" s="28"/>
      <c r="M3" s="28" t="s">
        <v>5</v>
      </c>
      <c r="N3" s="28"/>
      <c r="O3" s="28"/>
      <c r="R3" s="28" t="s">
        <v>6</v>
      </c>
      <c r="S3" s="28"/>
      <c r="T3" s="28"/>
    </row>
    <row r="4" spans="3:20" x14ac:dyDescent="0.25">
      <c r="C4" s="28"/>
      <c r="D4" s="28"/>
      <c r="E4" s="28"/>
      <c r="H4" s="28"/>
      <c r="I4" s="28"/>
      <c r="J4" s="28"/>
      <c r="M4" s="28"/>
      <c r="N4" s="28"/>
      <c r="O4" s="28"/>
      <c r="R4" s="28"/>
      <c r="S4" s="28"/>
      <c r="T4" s="28"/>
    </row>
    <row r="5" spans="3:20" x14ac:dyDescent="0.25">
      <c r="C5" s="28"/>
      <c r="D5" s="28"/>
      <c r="E5" s="28"/>
      <c r="H5" s="28"/>
      <c r="I5" s="28"/>
      <c r="J5" s="28"/>
      <c r="M5" s="28"/>
      <c r="N5" s="28"/>
      <c r="O5" s="28"/>
      <c r="R5" s="28"/>
      <c r="S5" s="28"/>
      <c r="T5" s="28"/>
    </row>
    <row r="6" spans="3:20" x14ac:dyDescent="0.25">
      <c r="C6" s="27">
        <v>84</v>
      </c>
      <c r="D6" s="27"/>
      <c r="E6" s="27"/>
      <c r="H6" s="27">
        <v>80</v>
      </c>
      <c r="I6" s="27"/>
      <c r="J6" s="27"/>
      <c r="M6" s="27">
        <v>1500</v>
      </c>
      <c r="N6" s="27"/>
      <c r="O6" s="27"/>
      <c r="R6" s="27">
        <v>80</v>
      </c>
      <c r="S6" s="27"/>
      <c r="T6" s="27"/>
    </row>
    <row r="7" spans="3:20" x14ac:dyDescent="0.25">
      <c r="C7" s="27"/>
      <c r="D7" s="27"/>
      <c r="E7" s="27"/>
      <c r="H7" s="27"/>
      <c r="I7" s="27"/>
      <c r="J7" s="27"/>
      <c r="M7" s="27"/>
      <c r="N7" s="27"/>
      <c r="O7" s="27"/>
      <c r="R7" s="27"/>
      <c r="S7" s="27"/>
      <c r="T7" s="27"/>
    </row>
    <row r="8" spans="3:20" x14ac:dyDescent="0.25">
      <c r="C8" s="27"/>
      <c r="D8" s="27"/>
      <c r="E8" s="27"/>
      <c r="H8" s="27"/>
      <c r="I8" s="27"/>
      <c r="J8" s="27"/>
      <c r="M8" s="27"/>
      <c r="N8" s="27"/>
      <c r="O8" s="27"/>
      <c r="R8" s="27"/>
      <c r="S8" s="27"/>
      <c r="T8" s="27"/>
    </row>
    <row r="13" spans="3:20" x14ac:dyDescent="0.25">
      <c r="J13" s="28" t="s">
        <v>2</v>
      </c>
      <c r="K13" s="28"/>
      <c r="L13" s="28"/>
    </row>
    <row r="14" spans="3:20" x14ac:dyDescent="0.25">
      <c r="J14" s="28"/>
      <c r="K14" s="28"/>
      <c r="L14" s="28"/>
    </row>
    <row r="15" spans="3:20" x14ac:dyDescent="0.25">
      <c r="J15" s="28"/>
      <c r="K15" s="28"/>
      <c r="L15" s="28"/>
    </row>
    <row r="16" spans="3:20" x14ac:dyDescent="0.25">
      <c r="J16" s="27">
        <f>'Predictive Analysis'!H10</f>
        <v>195478.4346824839</v>
      </c>
      <c r="K16" s="27"/>
      <c r="L16" s="27"/>
    </row>
    <row r="17" spans="10:12" x14ac:dyDescent="0.25">
      <c r="J17" s="27"/>
      <c r="K17" s="27"/>
      <c r="L17" s="27"/>
    </row>
    <row r="18" spans="10:12" x14ac:dyDescent="0.25">
      <c r="J18" s="27"/>
      <c r="K18" s="27"/>
      <c r="L18" s="27"/>
    </row>
  </sheetData>
  <mergeCells count="10">
    <mergeCell ref="J16:L18"/>
    <mergeCell ref="C3:E5"/>
    <mergeCell ref="H3:J5"/>
    <mergeCell ref="M3:O5"/>
    <mergeCell ref="R3:T5"/>
    <mergeCell ref="J13:L15"/>
    <mergeCell ref="C6:E8"/>
    <mergeCell ref="H6:J8"/>
    <mergeCell ref="M6:O8"/>
    <mergeCell ref="R6:T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5" r:id="rId3" name="Spinner 5">
              <controlPr defaultSize="0" autoPict="0">
                <anchor moveWithCells="1" siz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2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4" name="Spinner 6">
              <controlPr defaultSize="0" autoPict="0">
                <anchor moveWithCells="1" sizeWithCells="1">
                  <from>
                    <xdr:col>6</xdr:col>
                    <xdr:colOff>0</xdr:colOff>
                    <xdr:row>5</xdr:row>
                    <xdr:rowOff>9525</xdr:rowOff>
                  </from>
                  <to>
                    <xdr:col>7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5" name="Spinner 7">
              <controlPr defaultSize="0" autoPict="0">
                <anchor moveWithCells="1" sizeWithCells="1">
                  <from>
                    <xdr:col>11</xdr:col>
                    <xdr:colOff>0</xdr:colOff>
                    <xdr:row>5</xdr:row>
                    <xdr:rowOff>9525</xdr:rowOff>
                  </from>
                  <to>
                    <xdr:col>12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6" name="Spinner 8">
              <controlPr defaultSize="0" autoPict="0">
                <anchor moveWithCells="1" sizeWithCells="1">
                  <from>
                    <xdr:col>16</xdr:col>
                    <xdr:colOff>0</xdr:colOff>
                    <xdr:row>5</xdr:row>
                    <xdr:rowOff>9525</xdr:rowOff>
                  </from>
                  <to>
                    <xdr:col>17</xdr:col>
                    <xdr:colOff>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7" name="Spinner 9">
              <controlPr defaultSize="0" autoPict="0">
                <anchor moveWithCells="1" sizeWithCells="1">
                  <from>
                    <xdr:col>8</xdr:col>
                    <xdr:colOff>0</xdr:colOff>
                    <xdr:row>15</xdr:row>
                    <xdr:rowOff>9525</xdr:rowOff>
                  </from>
                  <to>
                    <xdr:col>9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Predictive Analysis</vt:lpstr>
      <vt:lpstr>Data Transformation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2022-11-20T09:20:58Z</dcterms:created>
  <dcterms:modified xsi:type="dcterms:W3CDTF">2022-11-25T13:00:45Z</dcterms:modified>
</cp:coreProperties>
</file>