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ri\Desktop\"/>
    </mc:Choice>
  </mc:AlternateContent>
  <xr:revisionPtr revIDLastSave="0" documentId="13_ncr:1_{9F72E88C-A0A2-4570-920A-59E56BECE1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MART_5_Years_Data" sheetId="1" r:id="rId1"/>
    <sheet name="financial-data" sheetId="3" r:id="rId2"/>
  </sheets>
  <definedNames>
    <definedName name="_xlnm._FilterDatabase" localSheetId="0" hidden="1">DMART_5_Years_Data!$A$1:$H$61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60" i="1"/>
  <c r="H59" i="1"/>
  <c r="L18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61" i="1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<sst xmlns="http://schemas.openxmlformats.org/spreadsheetml/2006/main" count="17" uniqueCount="16">
  <si>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</si>
  <si>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</si>
  <si>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</si>
  <si>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</si>
  <si>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</si>
  <si>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Adj Close</t>
  </si>
  <si>
    <t>Volume</t>
  </si>
  <si>
    <t>Monthly_Returns</t>
  </si>
  <si>
    <t>Return on Equity (%)</t>
  </si>
  <si>
    <t>Return on Assets (%)</t>
  </si>
  <si>
    <t>Price to Earnings (x)</t>
  </si>
  <si>
    <t>Year</t>
  </si>
  <si>
    <t>Total_Revenue</t>
  </si>
  <si>
    <t>Profit/Loss</t>
  </si>
  <si>
    <t>Standard Deviation</t>
  </si>
  <si>
    <t>5 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</si>
</sst>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7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BABAB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4" fontId="18" fillId="0" borderId="0" xfId="0" applyNumberFormat="1" applyFont="1"/>
    <xf numFmtId="4" fontId="18" fillId="33" borderId="10" xfId="0" applyNumberFormat="1" applyFont="1" applyFill="1" applyBorder="1" applyAlignment="1">
      <alignment horizontal="right" vertical="center" wrapText="1" indent="1"/>
    </xf>
    <xf numFmtId="0" fontId="18" fillId="33" borderId="10" xfId="0" applyFont="1" applyFill="1" applyBorder="1" applyAlignment="1">
      <alignment horizontal="right" vertical="center" wrapText="1" indent="1"/>
    </xf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DMART_5_Years_Data!$F$1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DMART_5_Years_Data!$F$2:$F$60</c:f>
              <c:numCache>
                <c:formatCode>#,##0.00</c:formatCode>
                <c:ptCount val="59"/>
                <c:pt idx="0">
                  <c:v>1374.85</c:v>
                </c:pt>
                <c:pt idx="1">
                  <c:v>1455.8</c:v>
                </c:pt>
                <c:pt idx="2" formatCode="General">
                  <c:v>1471.099976</c:v>
                </c:pt>
                <c:pt idx="3" formatCode="General">
                  <c:v>1295.5</c:v>
                </c:pt>
                <c:pt idx="4" formatCode="General">
                  <c:v>1323.099976</c:v>
                </c:pt>
                <c:pt idx="5" formatCode="General">
                  <c:v>1397.900024</c:v>
                </c:pt>
                <c:pt idx="6" formatCode="General">
                  <c:v>1482.6999510000001</c:v>
                </c:pt>
                <c:pt idx="7" formatCode="General">
                  <c:v>1571.150024</c:v>
                </c:pt>
                <c:pt idx="8" formatCode="General">
                  <c:v>1860.599976</c:v>
                </c:pt>
                <c:pt idx="9" formatCode="General">
                  <c:v>1994.650024</c:v>
                </c:pt>
                <c:pt idx="10" formatCode="General">
                  <c:v>1822.5</c:v>
                </c:pt>
                <c:pt idx="11" formatCode="General">
                  <c:v>1838.349976</c:v>
                </c:pt>
                <c:pt idx="12" formatCode="General">
                  <c:v>2133.9499510000001</c:v>
                </c:pt>
                <c:pt idx="13" formatCode="General">
                  <c:v>2323.9499510000001</c:v>
                </c:pt>
                <c:pt idx="14" formatCode="General">
                  <c:v>2187.5</c:v>
                </c:pt>
                <c:pt idx="15" formatCode="General">
                  <c:v>2383.6499020000001</c:v>
                </c:pt>
                <c:pt idx="16" formatCode="General">
                  <c:v>2269.3500979999999</c:v>
                </c:pt>
                <c:pt idx="17" formatCode="General">
                  <c:v>2317.1499020000001</c:v>
                </c:pt>
                <c:pt idx="18" formatCode="General">
                  <c:v>2063.4499510000001</c:v>
                </c:pt>
                <c:pt idx="19" formatCode="General">
                  <c:v>2251.25</c:v>
                </c:pt>
                <c:pt idx="20" formatCode="General">
                  <c:v>2203.1499020000001</c:v>
                </c:pt>
                <c:pt idx="21" formatCode="General">
                  <c:v>2239.8999020000001</c:v>
                </c:pt>
                <c:pt idx="22" formatCode="General">
                  <c:v>2289.1999510000001</c:v>
                </c:pt>
                <c:pt idx="23" formatCode="General">
                  <c:v>2763.6000979999999</c:v>
                </c:pt>
                <c:pt idx="24" formatCode="General">
                  <c:v>2651.5</c:v>
                </c:pt>
                <c:pt idx="25" formatCode="General">
                  <c:v>2994.1999510000001</c:v>
                </c:pt>
                <c:pt idx="26" formatCode="General">
                  <c:v>2859.0500489999999</c:v>
                </c:pt>
                <c:pt idx="27" formatCode="General">
                  <c:v>2852.8999020000001</c:v>
                </c:pt>
                <c:pt idx="28" formatCode="General">
                  <c:v>3069.3999020000001</c:v>
                </c:pt>
                <c:pt idx="29" formatCode="General">
                  <c:v>3344.1000979999999</c:v>
                </c:pt>
                <c:pt idx="30" formatCode="General">
                  <c:v>3500.8000489999999</c:v>
                </c:pt>
                <c:pt idx="31" formatCode="General">
                  <c:v>3954.8000489999999</c:v>
                </c:pt>
                <c:pt idx="32" formatCode="General">
                  <c:v>4250.2001950000003</c:v>
                </c:pt>
                <c:pt idx="33" formatCode="General">
                  <c:v>4635.4501950000003</c:v>
                </c:pt>
                <c:pt idx="34" formatCode="General">
                  <c:v>4710.8999020000001</c:v>
                </c:pt>
                <c:pt idx="35" formatCode="General">
                  <c:v>4671.4501950000003</c:v>
                </c:pt>
                <c:pt idx="36" formatCode="General">
                  <c:v>4114.3500979999999</c:v>
                </c:pt>
                <c:pt idx="37" formatCode="General">
                  <c:v>4340.3500979999999</c:v>
                </c:pt>
                <c:pt idx="38" formatCode="General">
                  <c:v>4003.3500979999999</c:v>
                </c:pt>
                <c:pt idx="39" formatCode="General">
                  <c:v>3944.25</c:v>
                </c:pt>
                <c:pt idx="40" formatCode="General">
                  <c:v>3972.8000489999999</c:v>
                </c:pt>
                <c:pt idx="41" formatCode="General">
                  <c:v>3406.1000979999999</c:v>
                </c:pt>
                <c:pt idx="42" formatCode="General">
                  <c:v>4243.8500979999999</c:v>
                </c:pt>
                <c:pt idx="43" formatCode="General">
                  <c:v>4531.3500979999999</c:v>
                </c:pt>
                <c:pt idx="44" formatCode="General">
                  <c:v>4386.5498049999997</c:v>
                </c:pt>
                <c:pt idx="45" formatCode="General">
                  <c:v>4320.8999020000001</c:v>
                </c:pt>
                <c:pt idx="46" formatCode="General">
                  <c:v>4025.5</c:v>
                </c:pt>
                <c:pt idx="47" formatCode="General">
                  <c:v>4068.75</c:v>
                </c:pt>
                <c:pt idx="48" formatCode="General">
                  <c:v>3502.3000489999999</c:v>
                </c:pt>
                <c:pt idx="49" formatCode="General">
                  <c:v>3416.9499510000001</c:v>
                </c:pt>
                <c:pt idx="50" formatCode="General">
                  <c:v>3401.0500489999999</c:v>
                </c:pt>
                <c:pt idx="51" formatCode="General">
                  <c:v>3511.9499510000001</c:v>
                </c:pt>
                <c:pt idx="52" formatCode="General">
                  <c:v>3471.25</c:v>
                </c:pt>
                <c:pt idx="53" formatCode="General">
                  <c:v>3889.1999510000001</c:v>
                </c:pt>
                <c:pt idx="54" formatCode="General">
                  <c:v>3752.8000489999999</c:v>
                </c:pt>
                <c:pt idx="55" formatCode="General">
                  <c:v>3720.3999020000001</c:v>
                </c:pt>
                <c:pt idx="56" formatCode="General">
                  <c:v>3675.6000979999999</c:v>
                </c:pt>
                <c:pt idx="57" formatCode="General">
                  <c:v>3633.3999020000001</c:v>
                </c:pt>
                <c:pt idx="58" formatCode="General">
                  <c:v>3949.75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975-A1E4-A64DF420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075904"/>
        <c:axId val="1226012240"/>
      </c:lineChart>
      <c:catAx>
        <c:axId val="12530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2240"/>
        <c:crosses val="autoZero"/>
        <c:auto val="1"/>
        <c:lblAlgn val="ctr"/>
        <c:lblOffset val="100"/>
        <c:noMultiLvlLbl val="0"/>
      </c:catAx>
      <c:valAx>
        <c:axId val="12260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Dmart's</a:t>
            </a:r>
            <a:r>
              <a:rPr lang="en-IN" baseline="0"/>
              <a:t> Revenue /Profit</a:t>
            </a:r>
            <a:endParaRPr lang="en-IN"/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'financial-data'!$B$1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'financial-data'!$A$2:$A$6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'financial-data'!$B$2:$B$6</c:f>
              <c:numCache>
                <c:formatCode>#,##0.00</c:formatCode>
                <c:ptCount val="5"/>
                <c:pt idx="0">
                  <c:v>20052.87</c:v>
                </c:pt>
                <c:pt idx="1">
                  <c:v>24930.19</c:v>
                </c:pt>
                <c:pt idx="2">
                  <c:v>24339.27</c:v>
                </c:pt>
                <c:pt idx="3">
                  <c:v>31093.759999999998</c:v>
                </c:pt>
                <c:pt idx="4">
                  <c:v>42968.9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4-4885-B8BD-5BAD79FAB81E}"/>
            </c:ext>
          </c:extLst>
        </c:ser>
        <c:ser>
          <c:idx val="1"/>
          <c:order val="1"/>
          <c:tx>
            <c:strRef>
              <c:f>'financial-data'!$C$1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'financial-data'!$A$2:$A$6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'financial-data'!$C$2:$C$6</c:f>
              <c:numCache>
                <c:formatCode>#,##0.00</c:formatCode>
                <c:ptCount val="5"/>
                <c:pt idx="0" formatCode="General">
                  <c:v>902.54</c:v>
                </c:pt>
                <c:pt idx="1">
                  <c:v>1301.08</c:v>
                </c:pt>
                <c:pt idx="2">
                  <c:v>1099.49</c:v>
                </c:pt>
                <c:pt idx="3">
                  <c:v>1492.55</c:v>
                </c:pt>
                <c:pt idx="4">
                  <c:v>2378.5100000000002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4-4885-B8BD-5BAD79FAB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3775471"/>
        <c:axId val="1544286751"/>
      </c:barChart>
      <c:catAx>
        <c:axId val="16437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86751"/>
        <c:crosses val="autoZero"/>
        <c:auto val="1"/>
        <c:lblAlgn val="ctr"/>
        <c:lblOffset val="100"/>
        <c:noMultiLvlLbl val="0"/>
      </c:catAx>
      <c:valAx>
        <c:axId val="15442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4511</xdr:colOff>
      <xdr:row>1</xdr:row>
      <xdr:rowOff>170447</xdr:rowOff>
    </xdr:from>
    <xdr:to>
      <xdr:col>19</xdr:col>
      <xdr:colOff>302292</xdr:colOff>
      <xdr:row>15</xdr:row>
      <xdr:rowOff>79959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99B5D-DFF7-C0D7-EC27-6EC1B3F3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180975</xdr:rowOff>
    </xdr:from>
    <xdr:to>
      <xdr:col>10</xdr:col>
      <xdr:colOff>19050</xdr:colOff>
      <xdr:row>25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2F13F-38A0-3FEA-0479-67D1EC94C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1"/>
  <sheetViews>
    <sheetView tabSelected="1" zoomScale="95" workbookViewId="0">
      <selection activeCell="M28" sqref="M28"/>
    </sheetView>
  </sheetViews>
  <sheetFormatPr defaultRowHeight="15" x14ac:dyDescent="0.25"/>
  <cols>
    <col min="1" max="1" width="11.85546875" bestFit="1" customWidth="1"/>
    <col min="2" max="6" width="12.5703125" bestFit="1" customWidth="1"/>
    <col min="7" max="7" width="11.28515625" bestFit="1" customWidth="1"/>
    <col min="8" max="8" width="16.42578125" style="2" bestFit="1" customWidth="1"/>
    <col min="11" max="11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25">
      <c r="A2" s="1">
        <v>43466</v>
      </c>
      <c r="B2" s="9">
        <v>1610</v>
      </c>
      <c r="C2" s="9">
        <v>1620.75</v>
      </c>
      <c r="D2" s="9">
        <v>1343</v>
      </c>
      <c r="E2" s="9">
        <v>1374.85</v>
      </c>
      <c r="F2" s="9">
        <v>1374.85</v>
      </c>
      <c r="G2" s="10">
        <v>15223798</v>
      </c>
      <c r="H2" s="2">
        <v>0</v>
      </c>
    </row>
    <row r="3" spans="1:8" x14ac:dyDescent="0.25">
      <c r="A3" s="1">
        <v>43497</v>
      </c>
      <c r="B3" s="9">
        <v>1379.7</v>
      </c>
      <c r="C3" s="9">
        <v>1526</v>
      </c>
      <c r="D3" s="9">
        <v>1376.45</v>
      </c>
      <c r="E3" s="9">
        <v>1455.8</v>
      </c>
      <c r="F3" s="9">
        <v>1455.8</v>
      </c>
      <c r="G3" s="10">
        <v>9295662</v>
      </c>
      <c r="H3" s="2">
        <f>F3/F4-1</f>
        <v>-1.0400364522879957E-2</v>
      </c>
    </row>
    <row r="4" spans="1:8" x14ac:dyDescent="0.25">
      <c r="A4" s="1">
        <v>43525</v>
      </c>
      <c r="B4">
        <v>1458.4499510000001</v>
      </c>
      <c r="C4">
        <v>1530</v>
      </c>
      <c r="D4">
        <v>1442</v>
      </c>
      <c r="E4">
        <v>1471.099976</v>
      </c>
      <c r="F4">
        <v>1471.099976</v>
      </c>
      <c r="G4">
        <v>8151940</v>
      </c>
      <c r="H4" s="2">
        <f>F4/F5-1</f>
        <v>0.13554610266306444</v>
      </c>
    </row>
    <row r="5" spans="1:8" x14ac:dyDescent="0.25">
      <c r="A5" s="1">
        <v>43556</v>
      </c>
      <c r="B5">
        <v>1476</v>
      </c>
      <c r="C5">
        <v>1529.5</v>
      </c>
      <c r="D5">
        <v>1275</v>
      </c>
      <c r="E5">
        <v>1295.5</v>
      </c>
      <c r="F5">
        <v>1295.5</v>
      </c>
      <c r="G5">
        <v>12060595</v>
      </c>
      <c r="H5" s="2">
        <f>F5/F6-1</f>
        <v>-2.0860083516470396E-2</v>
      </c>
    </row>
    <row r="6" spans="1:8" x14ac:dyDescent="0.25">
      <c r="A6" s="1">
        <v>43586</v>
      </c>
      <c r="B6">
        <v>1295.5</v>
      </c>
      <c r="C6">
        <v>1355</v>
      </c>
      <c r="D6">
        <v>1226</v>
      </c>
      <c r="E6">
        <v>1323.099976</v>
      </c>
      <c r="F6">
        <v>1323.099976</v>
      </c>
      <c r="G6">
        <v>11478923</v>
      </c>
      <c r="H6" s="2">
        <f>F6/F7-1</f>
        <v>-5.3508868099139573E-2</v>
      </c>
    </row>
    <row r="7" spans="1:8" x14ac:dyDescent="0.25">
      <c r="A7" s="1">
        <v>43617</v>
      </c>
      <c r="B7">
        <v>1322</v>
      </c>
      <c r="C7">
        <v>1420</v>
      </c>
      <c r="D7">
        <v>1280</v>
      </c>
      <c r="E7">
        <v>1397.900024</v>
      </c>
      <c r="F7">
        <v>1397.900024</v>
      </c>
      <c r="G7">
        <v>6530939</v>
      </c>
      <c r="H7" s="2">
        <f>F7/F8-1</f>
        <v>-5.7192911446990458E-2</v>
      </c>
    </row>
    <row r="8" spans="1:8" x14ac:dyDescent="0.25">
      <c r="A8" s="1">
        <v>43647</v>
      </c>
      <c r="B8">
        <v>1397.099976</v>
      </c>
      <c r="C8">
        <v>1490</v>
      </c>
      <c r="D8">
        <v>1286.3000489999999</v>
      </c>
      <c r="E8">
        <v>1482.6999510000001</v>
      </c>
      <c r="F8">
        <v>1482.6999510000001</v>
      </c>
      <c r="G8">
        <v>11300013</v>
      </c>
      <c r="H8" s="2">
        <f>F8/F9-1</f>
        <v>-5.6296389045531359E-2</v>
      </c>
    </row>
    <row r="9" spans="1:8" x14ac:dyDescent="0.25">
      <c r="A9" s="1">
        <v>43678</v>
      </c>
      <c r="B9">
        <v>1482.650024</v>
      </c>
      <c r="C9">
        <v>1578.8000489999999</v>
      </c>
      <c r="D9">
        <v>1405.25</v>
      </c>
      <c r="E9">
        <v>1571.150024</v>
      </c>
      <c r="F9">
        <v>1571.150024</v>
      </c>
      <c r="G9">
        <v>12758422</v>
      </c>
      <c r="H9" s="2">
        <f>F9/F10-1</f>
        <v>-0.15556807252157034</v>
      </c>
    </row>
    <row r="10" spans="1:8" x14ac:dyDescent="0.25">
      <c r="A10" s="1">
        <v>43709</v>
      </c>
      <c r="B10">
        <v>1571.150024</v>
      </c>
      <c r="C10">
        <v>1945.0500489999999</v>
      </c>
      <c r="D10">
        <v>1501</v>
      </c>
      <c r="E10">
        <v>1860.599976</v>
      </c>
      <c r="F10">
        <v>1860.599976</v>
      </c>
      <c r="G10">
        <v>11005084</v>
      </c>
      <c r="H10" s="2">
        <f>F10/F11-1</f>
        <v>-6.7204796022903746E-2</v>
      </c>
    </row>
    <row r="11" spans="1:8" x14ac:dyDescent="0.25">
      <c r="A11" s="1">
        <v>43739</v>
      </c>
      <c r="B11">
        <v>1870</v>
      </c>
      <c r="C11">
        <v>2010</v>
      </c>
      <c r="D11">
        <v>1801.599976</v>
      </c>
      <c r="E11">
        <v>1994.650024</v>
      </c>
      <c r="F11">
        <v>1994.650024</v>
      </c>
      <c r="G11">
        <v>8202022</v>
      </c>
      <c r="H11" s="2">
        <f>F11/F12-1</f>
        <v>9.4458175034293657E-2</v>
      </c>
    </row>
    <row r="12" spans="1:8" x14ac:dyDescent="0.25">
      <c r="A12" s="1">
        <v>43770</v>
      </c>
      <c r="B12">
        <v>1999.650024</v>
      </c>
      <c r="C12">
        <v>2010</v>
      </c>
      <c r="D12">
        <v>1756</v>
      </c>
      <c r="E12">
        <v>1822.5</v>
      </c>
      <c r="F12">
        <v>1822.5</v>
      </c>
      <c r="G12">
        <v>7888043</v>
      </c>
      <c r="H12" s="2">
        <f>F12/F13-1</f>
        <v>-8.6218490531859704E-3</v>
      </c>
    </row>
    <row r="13" spans="1:8" x14ac:dyDescent="0.25">
      <c r="A13" s="1">
        <v>43800</v>
      </c>
      <c r="B13">
        <v>1822.5</v>
      </c>
      <c r="C13">
        <v>1961</v>
      </c>
      <c r="D13">
        <v>1700</v>
      </c>
      <c r="E13">
        <v>1838.349976</v>
      </c>
      <c r="F13">
        <v>1838.349976</v>
      </c>
      <c r="G13">
        <v>10892372</v>
      </c>
      <c r="H13" s="2">
        <f>F13/F14-1</f>
        <v>-0.13852244981728723</v>
      </c>
    </row>
    <row r="14" spans="1:8" x14ac:dyDescent="0.25">
      <c r="A14" s="1">
        <v>43831</v>
      </c>
      <c r="B14">
        <v>1849.6999510000001</v>
      </c>
      <c r="C14">
        <v>2145.0500489999999</v>
      </c>
      <c r="D14">
        <v>1780</v>
      </c>
      <c r="E14">
        <v>2133.9499510000001</v>
      </c>
      <c r="F14">
        <v>2133.9499510000001</v>
      </c>
      <c r="G14">
        <v>16148905</v>
      </c>
      <c r="H14" s="2">
        <f>F14/F15-1</f>
        <v>-8.1757354506813984E-2</v>
      </c>
    </row>
    <row r="15" spans="1:8" x14ac:dyDescent="0.25">
      <c r="A15" s="1">
        <v>43862</v>
      </c>
      <c r="B15">
        <v>2120</v>
      </c>
      <c r="C15">
        <v>2560</v>
      </c>
      <c r="D15">
        <v>2046.4499510000001</v>
      </c>
      <c r="E15">
        <v>2323.9499510000001</v>
      </c>
      <c r="F15">
        <v>2323.9499510000001</v>
      </c>
      <c r="G15">
        <v>33225007</v>
      </c>
      <c r="H15" s="2">
        <f>F15/F16-1</f>
        <v>6.2377120457142832E-2</v>
      </c>
    </row>
    <row r="16" spans="1:8" x14ac:dyDescent="0.25">
      <c r="A16" s="1">
        <v>43891</v>
      </c>
      <c r="B16">
        <v>2335</v>
      </c>
      <c r="C16">
        <v>2340</v>
      </c>
      <c r="D16">
        <v>1729.3000489999999</v>
      </c>
      <c r="E16">
        <v>2187.5</v>
      </c>
      <c r="F16">
        <v>2187.5</v>
      </c>
      <c r="G16">
        <v>12876175</v>
      </c>
      <c r="H16" s="2">
        <f>F16/F17-1</f>
        <v>-8.2289727965260573E-2</v>
      </c>
    </row>
    <row r="17" spans="1:12" x14ac:dyDescent="0.25">
      <c r="A17" s="1">
        <v>43922</v>
      </c>
      <c r="B17">
        <v>2218</v>
      </c>
      <c r="C17">
        <v>2392.6499020000001</v>
      </c>
      <c r="D17">
        <v>2020</v>
      </c>
      <c r="E17">
        <v>2383.6499020000001</v>
      </c>
      <c r="F17">
        <v>2383.6499020000001</v>
      </c>
      <c r="G17">
        <v>6050127</v>
      </c>
      <c r="H17" s="2">
        <f>F17/F18-1</f>
        <v>5.0366756588476003E-2</v>
      </c>
      <c r="K17" t="s">
        <v>15</v>
      </c>
    </row>
    <row r="18" spans="1:12" x14ac:dyDescent="0.25">
      <c r="A18" s="1">
        <v>43952</v>
      </c>
      <c r="B18">
        <v>2383.6499020000001</v>
      </c>
      <c r="C18">
        <v>2519.9499510000001</v>
      </c>
      <c r="D18">
        <v>2126.5500489999999</v>
      </c>
      <c r="E18">
        <v>2269.3500979999999</v>
      </c>
      <c r="F18">
        <v>2269.3500979999999</v>
      </c>
      <c r="G18">
        <v>10623650</v>
      </c>
      <c r="H18" s="2">
        <f>F18/F19-1</f>
        <v>-2.0628705962761784E-2</v>
      </c>
      <c r="K18" t="s">
        <v>14</v>
      </c>
      <c r="L18">
        <f>_xlfn.STDEV.S(H2:H59)</f>
        <v>7.9082984420051947E-2</v>
      </c>
    </row>
    <row r="19" spans="1:12" x14ac:dyDescent="0.25">
      <c r="A19" s="1">
        <v>43983</v>
      </c>
      <c r="B19">
        <v>2320.1000979999999</v>
      </c>
      <c r="C19">
        <v>2527</v>
      </c>
      <c r="D19">
        <v>2274</v>
      </c>
      <c r="E19">
        <v>2317.1499020000001</v>
      </c>
      <c r="F19">
        <v>2317.1499020000001</v>
      </c>
      <c r="G19">
        <v>9243217</v>
      </c>
      <c r="H19" s="2">
        <f>F19/F20-1</f>
        <v>0.12294940852674952</v>
      </c>
    </row>
    <row r="20" spans="1:12" x14ac:dyDescent="0.25">
      <c r="A20" s="1">
        <v>44013</v>
      </c>
      <c r="B20">
        <v>2325</v>
      </c>
      <c r="C20">
        <v>2385.3000489999999</v>
      </c>
      <c r="D20">
        <v>1955</v>
      </c>
      <c r="E20">
        <v>2063.4499510000001</v>
      </c>
      <c r="F20">
        <v>2063.4499510000001</v>
      </c>
      <c r="G20">
        <v>23669031</v>
      </c>
      <c r="H20" s="2">
        <f>F20/F21-1</f>
        <v>-8.342034380899499E-2</v>
      </c>
      <c r="K20" t="s">
        <v>11</v>
      </c>
    </row>
    <row r="21" spans="1:12" x14ac:dyDescent="0.25">
      <c r="A21" s="1">
        <v>44044</v>
      </c>
      <c r="B21">
        <v>2068.6999510000001</v>
      </c>
      <c r="C21">
        <v>2445</v>
      </c>
      <c r="D21">
        <v>2060.3000489999999</v>
      </c>
      <c r="E21">
        <v>2251.25</v>
      </c>
      <c r="F21">
        <v>2251.25</v>
      </c>
      <c r="G21">
        <v>12094769</v>
      </c>
      <c r="H21" s="2">
        <f>F21/F22-1</f>
        <v>2.1832421823106518E-2</v>
      </c>
      <c r="K21">
        <v>2019</v>
      </c>
    </row>
    <row r="22" spans="1:12" x14ac:dyDescent="0.25">
      <c r="A22" s="1">
        <v>44075</v>
      </c>
      <c r="B22">
        <v>2244</v>
      </c>
      <c r="C22">
        <v>2367.8500979999999</v>
      </c>
      <c r="D22">
        <v>1995.099976</v>
      </c>
      <c r="E22">
        <v>2203.1499020000001</v>
      </c>
      <c r="F22">
        <v>2203.1499020000001</v>
      </c>
      <c r="G22">
        <v>14720978</v>
      </c>
      <c r="H22" s="2">
        <f>F22/F23-1</f>
        <v>-1.6406983172411405E-2</v>
      </c>
      <c r="K22">
        <v>2020</v>
      </c>
    </row>
    <row r="23" spans="1:12" x14ac:dyDescent="0.25">
      <c r="A23" s="1">
        <v>44105</v>
      </c>
      <c r="B23">
        <v>2210</v>
      </c>
      <c r="C23">
        <v>2278.8999020000001</v>
      </c>
      <c r="D23">
        <v>1954.849976</v>
      </c>
      <c r="E23">
        <v>2239.8999020000001</v>
      </c>
      <c r="F23">
        <v>2239.8999020000001</v>
      </c>
      <c r="G23">
        <v>17739040</v>
      </c>
      <c r="H23" s="2">
        <f>F23/F24-1</f>
        <v>-2.1535929606526505E-2</v>
      </c>
      <c r="K23">
        <v>2021</v>
      </c>
    </row>
    <row r="24" spans="1:12" x14ac:dyDescent="0.25">
      <c r="A24" s="1">
        <v>44136</v>
      </c>
      <c r="B24">
        <v>2240</v>
      </c>
      <c r="C24">
        <v>2507.9499510000001</v>
      </c>
      <c r="D24">
        <v>2163</v>
      </c>
      <c r="E24">
        <v>2289.1999510000001</v>
      </c>
      <c r="F24">
        <v>2289.1999510000001</v>
      </c>
      <c r="G24">
        <v>10354409</v>
      </c>
      <c r="H24" s="2">
        <f>F24/F25-1</f>
        <v>-0.17166020052731956</v>
      </c>
      <c r="K24">
        <v>2022</v>
      </c>
    </row>
    <row r="25" spans="1:12" x14ac:dyDescent="0.25">
      <c r="A25" s="1">
        <v>44166</v>
      </c>
      <c r="B25">
        <v>2330</v>
      </c>
      <c r="C25">
        <v>2780</v>
      </c>
      <c r="D25">
        <v>2315</v>
      </c>
      <c r="E25">
        <v>2763.6000979999999</v>
      </c>
      <c r="F25">
        <v>2763.6000979999999</v>
      </c>
      <c r="G25">
        <v>15249495</v>
      </c>
      <c r="H25" s="2">
        <f>F25/F26-1</f>
        <v>4.2277992834244715E-2</v>
      </c>
      <c r="K25">
        <v>2023</v>
      </c>
    </row>
    <row r="26" spans="1:12" x14ac:dyDescent="0.25">
      <c r="A26" s="1">
        <v>44197</v>
      </c>
      <c r="B26">
        <v>2767</v>
      </c>
      <c r="C26">
        <v>3137</v>
      </c>
      <c r="D26">
        <v>2610</v>
      </c>
      <c r="E26">
        <v>2651.5</v>
      </c>
      <c r="F26">
        <v>2651.5</v>
      </c>
      <c r="G26">
        <v>13926148</v>
      </c>
      <c r="H26" s="2">
        <f>F26/F27-1</f>
        <v>-0.1144545977584247</v>
      </c>
    </row>
    <row r="27" spans="1:12" x14ac:dyDescent="0.25">
      <c r="A27" s="1">
        <v>44228</v>
      </c>
      <c r="B27">
        <v>2700</v>
      </c>
      <c r="C27">
        <v>3242</v>
      </c>
      <c r="D27">
        <v>2640</v>
      </c>
      <c r="E27">
        <v>2994.1999510000001</v>
      </c>
      <c r="F27">
        <v>2994.1999510000001</v>
      </c>
      <c r="G27">
        <v>11131749</v>
      </c>
      <c r="H27" s="2">
        <f>F27/F28-1</f>
        <v>4.7270911555840289E-2</v>
      </c>
    </row>
    <row r="28" spans="1:12" x14ac:dyDescent="0.25">
      <c r="A28" s="1">
        <v>44256</v>
      </c>
      <c r="B28">
        <v>3023.3999020000001</v>
      </c>
      <c r="C28">
        <v>3330</v>
      </c>
      <c r="D28">
        <v>2775</v>
      </c>
      <c r="E28">
        <v>2859.0500489999999</v>
      </c>
      <c r="F28">
        <v>2859.0500489999999</v>
      </c>
      <c r="G28">
        <v>11030470</v>
      </c>
      <c r="H28" s="2">
        <f>F28/F29-1</f>
        <v>2.1557528168754114E-3</v>
      </c>
    </row>
    <row r="29" spans="1:12" x14ac:dyDescent="0.25">
      <c r="A29" s="1">
        <v>44287</v>
      </c>
      <c r="B29">
        <v>2885</v>
      </c>
      <c r="C29">
        <v>2988</v>
      </c>
      <c r="D29">
        <v>2676.3999020000001</v>
      </c>
      <c r="E29">
        <v>2852.8999020000001</v>
      </c>
      <c r="F29">
        <v>2852.8999020000001</v>
      </c>
      <c r="G29">
        <v>8401586</v>
      </c>
      <c r="H29" s="2">
        <f>F29/F30-1</f>
        <v>-7.0534960224286847E-2</v>
      </c>
    </row>
    <row r="30" spans="1:12" x14ac:dyDescent="0.25">
      <c r="A30" s="1">
        <v>44317</v>
      </c>
      <c r="B30">
        <v>2845</v>
      </c>
      <c r="C30">
        <v>3135</v>
      </c>
      <c r="D30">
        <v>2822.8999020000001</v>
      </c>
      <c r="E30">
        <v>3069.3999020000001</v>
      </c>
      <c r="F30">
        <v>3069.3999020000001</v>
      </c>
      <c r="G30">
        <v>7658414</v>
      </c>
      <c r="H30" s="2">
        <f>F30/F31-1</f>
        <v>-8.2144728910563791E-2</v>
      </c>
    </row>
    <row r="31" spans="1:12" x14ac:dyDescent="0.25">
      <c r="A31" s="1">
        <v>44348</v>
      </c>
      <c r="B31">
        <v>3071.0500489999999</v>
      </c>
      <c r="C31">
        <v>3408.4499510000001</v>
      </c>
      <c r="D31">
        <v>3030.8000489999999</v>
      </c>
      <c r="E31">
        <v>3344.1000979999999</v>
      </c>
      <c r="F31">
        <v>3344.1000979999999</v>
      </c>
      <c r="G31">
        <v>8100271</v>
      </c>
      <c r="H31" s="2">
        <f>F31/F32-1</f>
        <v>-4.4761182817270928E-2</v>
      </c>
    </row>
    <row r="32" spans="1:12" x14ac:dyDescent="0.25">
      <c r="A32" s="1">
        <v>44378</v>
      </c>
      <c r="B32">
        <v>3373.6999510000001</v>
      </c>
      <c r="C32">
        <v>3533.3999020000001</v>
      </c>
      <c r="D32">
        <v>3300</v>
      </c>
      <c r="E32">
        <v>3500.8000489999999</v>
      </c>
      <c r="F32">
        <v>3500.8000489999999</v>
      </c>
      <c r="G32">
        <v>5653728</v>
      </c>
      <c r="H32" s="2">
        <f>F32/F33-1</f>
        <v>-0.1147972070332095</v>
      </c>
    </row>
    <row r="33" spans="1:8" x14ac:dyDescent="0.25">
      <c r="A33" s="1">
        <v>44409</v>
      </c>
      <c r="B33">
        <v>3524.8000489999999</v>
      </c>
      <c r="C33">
        <v>3979.75</v>
      </c>
      <c r="D33">
        <v>3465</v>
      </c>
      <c r="E33">
        <v>3954.8000489999999</v>
      </c>
      <c r="F33">
        <v>3954.8000489999999</v>
      </c>
      <c r="G33">
        <v>4939520</v>
      </c>
      <c r="H33" s="2">
        <f>F33/F34-1</f>
        <v>-6.9502642804335046E-2</v>
      </c>
    </row>
    <row r="34" spans="1:8" x14ac:dyDescent="0.25">
      <c r="A34" s="1">
        <v>44440</v>
      </c>
      <c r="B34">
        <v>3978</v>
      </c>
      <c r="C34">
        <v>4500</v>
      </c>
      <c r="D34">
        <v>3875.1000979999999</v>
      </c>
      <c r="E34">
        <v>4250.2001950000003</v>
      </c>
      <c r="F34">
        <v>4250.2001950000003</v>
      </c>
      <c r="G34">
        <v>7085995</v>
      </c>
      <c r="H34" s="2">
        <f>F34/F35-1</f>
        <v>-8.310951122191923E-2</v>
      </c>
    </row>
    <row r="35" spans="1:8" x14ac:dyDescent="0.25">
      <c r="A35" s="1">
        <v>44470</v>
      </c>
      <c r="B35">
        <v>4250</v>
      </c>
      <c r="C35">
        <v>5900</v>
      </c>
      <c r="D35">
        <v>4205</v>
      </c>
      <c r="E35">
        <v>4635.4501950000003</v>
      </c>
      <c r="F35">
        <v>4635.4501950000003</v>
      </c>
      <c r="G35">
        <v>20958715</v>
      </c>
      <c r="H35" s="2">
        <f>F35/F36-1</f>
        <v>-1.6015986025932683E-2</v>
      </c>
    </row>
    <row r="36" spans="1:8" x14ac:dyDescent="0.25">
      <c r="A36" s="1">
        <v>44501</v>
      </c>
      <c r="B36">
        <v>4670</v>
      </c>
      <c r="C36">
        <v>5180</v>
      </c>
      <c r="D36">
        <v>4455</v>
      </c>
      <c r="E36">
        <v>4710.8999020000001</v>
      </c>
      <c r="F36">
        <v>4710.8999020000001</v>
      </c>
      <c r="G36">
        <v>9905452</v>
      </c>
      <c r="H36" s="2">
        <f>F36/F37-1</f>
        <v>8.4448523163587197E-3</v>
      </c>
    </row>
    <row r="37" spans="1:8" x14ac:dyDescent="0.25">
      <c r="A37" s="1">
        <v>44531</v>
      </c>
      <c r="B37">
        <v>4750</v>
      </c>
      <c r="C37">
        <v>4878.3999020000001</v>
      </c>
      <c r="D37">
        <v>4552.25</v>
      </c>
      <c r="E37">
        <v>4671.4501950000003</v>
      </c>
      <c r="F37">
        <v>4671.4501950000003</v>
      </c>
      <c r="G37">
        <v>7361990</v>
      </c>
      <c r="H37" s="2">
        <f>F37/F38-1</f>
        <v>0.13540415466122058</v>
      </c>
    </row>
    <row r="38" spans="1:8" x14ac:dyDescent="0.25">
      <c r="A38" s="1">
        <v>44562</v>
      </c>
      <c r="B38">
        <v>4770</v>
      </c>
      <c r="C38">
        <v>4799</v>
      </c>
      <c r="D38">
        <v>3881.25</v>
      </c>
      <c r="E38">
        <v>4114.3500979999999</v>
      </c>
      <c r="F38">
        <v>4114.3500979999999</v>
      </c>
      <c r="G38">
        <v>15086208</v>
      </c>
      <c r="H38" s="2">
        <f>F38/F39-1</f>
        <v>-5.2069532387292727E-2</v>
      </c>
    </row>
    <row r="39" spans="1:8" x14ac:dyDescent="0.25">
      <c r="A39" s="1">
        <v>44593</v>
      </c>
      <c r="B39">
        <v>4133.2001950000003</v>
      </c>
      <c r="C39">
        <v>4355</v>
      </c>
      <c r="D39">
        <v>3947.8500979999999</v>
      </c>
      <c r="E39">
        <v>4340.3500979999999</v>
      </c>
      <c r="F39">
        <v>4340.3500979999999</v>
      </c>
      <c r="G39">
        <v>8004261</v>
      </c>
      <c r="H39" s="2">
        <f>F39/F40-1</f>
        <v>8.4179497608355414E-2</v>
      </c>
    </row>
    <row r="40" spans="1:8" x14ac:dyDescent="0.25">
      <c r="A40" s="1">
        <v>44621</v>
      </c>
      <c r="B40">
        <v>4340.3500979999999</v>
      </c>
      <c r="C40">
        <v>4446.9501950000003</v>
      </c>
      <c r="D40">
        <v>3945</v>
      </c>
      <c r="E40">
        <v>4003.3500979999999</v>
      </c>
      <c r="F40">
        <v>4003.3500979999999</v>
      </c>
      <c r="G40">
        <v>9562286</v>
      </c>
      <c r="H40" s="2">
        <f>F40/F41-1</f>
        <v>1.4983862077708077E-2</v>
      </c>
    </row>
    <row r="41" spans="1:8" x14ac:dyDescent="0.25">
      <c r="A41" s="1">
        <v>44652</v>
      </c>
      <c r="B41">
        <v>4013</v>
      </c>
      <c r="C41">
        <v>4244</v>
      </c>
      <c r="D41">
        <v>3906</v>
      </c>
      <c r="E41">
        <v>3944.25</v>
      </c>
      <c r="F41">
        <v>3944.25</v>
      </c>
      <c r="G41">
        <v>5395332</v>
      </c>
      <c r="H41" s="2">
        <f>F41/F42-1</f>
        <v>-7.1863795428582788E-3</v>
      </c>
    </row>
    <row r="42" spans="1:8" x14ac:dyDescent="0.25">
      <c r="A42" s="1">
        <v>44682</v>
      </c>
      <c r="B42">
        <v>3939.6000979999999</v>
      </c>
      <c r="C42">
        <v>4049</v>
      </c>
      <c r="D42">
        <v>3186</v>
      </c>
      <c r="E42">
        <v>3972.8000489999999</v>
      </c>
      <c r="F42">
        <v>3972.8000489999999</v>
      </c>
      <c r="G42">
        <v>12646241</v>
      </c>
      <c r="H42" s="2">
        <f>F42/F43-1</f>
        <v>0.16637794976511588</v>
      </c>
    </row>
    <row r="43" spans="1:8" x14ac:dyDescent="0.25">
      <c r="A43" s="1">
        <v>44713</v>
      </c>
      <c r="B43">
        <v>3960</v>
      </c>
      <c r="C43">
        <v>4039</v>
      </c>
      <c r="D43">
        <v>3370</v>
      </c>
      <c r="E43">
        <v>3406.1000979999999</v>
      </c>
      <c r="F43">
        <v>3406.1000979999999</v>
      </c>
      <c r="G43">
        <v>8344375</v>
      </c>
      <c r="H43" s="2">
        <f>F43/F44-1</f>
        <v>-0.19740329668920364</v>
      </c>
    </row>
    <row r="44" spans="1:8" x14ac:dyDescent="0.25">
      <c r="A44" s="1">
        <v>44743</v>
      </c>
      <c r="B44">
        <v>3394.4499510000001</v>
      </c>
      <c r="C44">
        <v>4250</v>
      </c>
      <c r="D44">
        <v>3331.1000979999999</v>
      </c>
      <c r="E44">
        <v>4243.8500979999999</v>
      </c>
      <c r="F44">
        <v>4243.8500979999999</v>
      </c>
      <c r="G44">
        <v>11727940</v>
      </c>
      <c r="H44" s="2">
        <f>F44/F45-1</f>
        <v>-6.3446874282985455E-2</v>
      </c>
    </row>
    <row r="45" spans="1:8" x14ac:dyDescent="0.25">
      <c r="A45" s="1">
        <v>44774</v>
      </c>
      <c r="B45">
        <v>4251.9501950000003</v>
      </c>
      <c r="C45">
        <v>4550</v>
      </c>
      <c r="D45">
        <v>4170.5498049999997</v>
      </c>
      <c r="E45">
        <v>4531.3500979999999</v>
      </c>
      <c r="F45">
        <v>4531.3500979999999</v>
      </c>
      <c r="G45">
        <v>6884175</v>
      </c>
      <c r="H45" s="2">
        <f>F45/F46-1</f>
        <v>3.3010064728992594E-2</v>
      </c>
    </row>
    <row r="46" spans="1:8" x14ac:dyDescent="0.25">
      <c r="A46" s="1">
        <v>44805</v>
      </c>
      <c r="B46">
        <v>4494</v>
      </c>
      <c r="C46">
        <v>4609</v>
      </c>
      <c r="D46">
        <v>4220.1000979999999</v>
      </c>
      <c r="E46">
        <v>4386.5498049999997</v>
      </c>
      <c r="F46">
        <v>4386.5498049999997</v>
      </c>
      <c r="G46">
        <v>6777694</v>
      </c>
      <c r="H46" s="2">
        <f>F46/F47-1</f>
        <v>1.5193571822761376E-2</v>
      </c>
    </row>
    <row r="47" spans="1:8" x14ac:dyDescent="0.25">
      <c r="A47" s="1">
        <v>44835</v>
      </c>
      <c r="B47">
        <v>4399</v>
      </c>
      <c r="C47">
        <v>4600</v>
      </c>
      <c r="D47">
        <v>4110</v>
      </c>
      <c r="E47">
        <v>4320.8999020000001</v>
      </c>
      <c r="F47">
        <v>4320.8999020000001</v>
      </c>
      <c r="G47">
        <v>5340326</v>
      </c>
      <c r="H47" s="2">
        <f>F47/F48-1</f>
        <v>7.3382164203204647E-2</v>
      </c>
    </row>
    <row r="48" spans="1:8" x14ac:dyDescent="0.25">
      <c r="A48" s="1">
        <v>44866</v>
      </c>
      <c r="B48">
        <v>4329</v>
      </c>
      <c r="C48">
        <v>4347.1000979999999</v>
      </c>
      <c r="D48">
        <v>3871.0500489999999</v>
      </c>
      <c r="E48">
        <v>4025.5</v>
      </c>
      <c r="F48">
        <v>4025.5</v>
      </c>
      <c r="G48">
        <v>6787719</v>
      </c>
      <c r="H48" s="2">
        <f>F48/F49-1</f>
        <v>-1.0629800307219717E-2</v>
      </c>
    </row>
    <row r="49" spans="1:8" x14ac:dyDescent="0.25">
      <c r="A49" s="1">
        <v>44896</v>
      </c>
      <c r="B49">
        <v>4041</v>
      </c>
      <c r="C49">
        <v>4228.9501950000003</v>
      </c>
      <c r="D49">
        <v>3835</v>
      </c>
      <c r="E49">
        <v>4068.75</v>
      </c>
      <c r="F49">
        <v>4068.75</v>
      </c>
      <c r="G49">
        <v>6052065</v>
      </c>
      <c r="H49" s="2">
        <f>F49/F50-1</f>
        <v>0.16173655685546895</v>
      </c>
    </row>
    <row r="50" spans="1:8" x14ac:dyDescent="0.25">
      <c r="A50" s="1">
        <v>44927</v>
      </c>
      <c r="B50">
        <v>4075</v>
      </c>
      <c r="C50">
        <v>4117.9501950000003</v>
      </c>
      <c r="D50">
        <v>3425</v>
      </c>
      <c r="E50">
        <v>3502.3000489999999</v>
      </c>
      <c r="F50">
        <v>3502.3000489999999</v>
      </c>
      <c r="G50">
        <v>10134403</v>
      </c>
      <c r="H50" s="2">
        <f>F50/F51-1</f>
        <v>2.4978445462749965E-2</v>
      </c>
    </row>
    <row r="51" spans="1:8" x14ac:dyDescent="0.25">
      <c r="A51" s="1">
        <v>44958</v>
      </c>
      <c r="B51">
        <v>3558</v>
      </c>
      <c r="C51">
        <v>3580</v>
      </c>
      <c r="D51">
        <v>3373</v>
      </c>
      <c r="E51">
        <v>3416.9499510000001</v>
      </c>
      <c r="F51">
        <v>3416.9499510000001</v>
      </c>
      <c r="G51">
        <v>5475711</v>
      </c>
      <c r="H51" s="2">
        <f>F51/F52-1</f>
        <v>4.6749979479645543E-3</v>
      </c>
    </row>
    <row r="52" spans="1:8" x14ac:dyDescent="0.25">
      <c r="A52" s="1">
        <v>44986</v>
      </c>
      <c r="B52">
        <v>3441.3999020000001</v>
      </c>
      <c r="C52">
        <v>3482.8999020000001</v>
      </c>
      <c r="D52">
        <v>3292</v>
      </c>
      <c r="E52">
        <v>3401.0500489999999</v>
      </c>
      <c r="F52">
        <v>3401.0500489999999</v>
      </c>
      <c r="G52">
        <v>5403802</v>
      </c>
      <c r="H52" s="2">
        <f>F52/F53-1</f>
        <v>-3.1577870854458623E-2</v>
      </c>
    </row>
    <row r="53" spans="1:8" x14ac:dyDescent="0.25">
      <c r="A53" s="1">
        <v>45017</v>
      </c>
      <c r="B53">
        <v>3413.0500489999999</v>
      </c>
      <c r="C53">
        <v>3666.6999510000001</v>
      </c>
      <c r="D53">
        <v>3413.0500489999999</v>
      </c>
      <c r="E53">
        <v>3511.9499510000001</v>
      </c>
      <c r="F53">
        <v>3511.9499510000001</v>
      </c>
      <c r="G53">
        <v>4672091</v>
      </c>
      <c r="H53" s="2">
        <f>F53/F54-1</f>
        <v>1.1724868851278325E-2</v>
      </c>
    </row>
    <row r="54" spans="1:8" x14ac:dyDescent="0.25">
      <c r="A54" s="1">
        <v>45047</v>
      </c>
      <c r="B54">
        <v>3511.9499510000001</v>
      </c>
      <c r="C54">
        <v>3750</v>
      </c>
      <c r="D54">
        <v>3352</v>
      </c>
      <c r="E54">
        <v>3471.25</v>
      </c>
      <c r="F54">
        <v>3471.25</v>
      </c>
      <c r="G54">
        <v>7082979</v>
      </c>
      <c r="H54" s="2">
        <f>F54/F55-1</f>
        <v>-0.10746424875700611</v>
      </c>
    </row>
    <row r="55" spans="1:8" x14ac:dyDescent="0.25">
      <c r="A55" s="1">
        <v>45078</v>
      </c>
      <c r="B55">
        <v>3480</v>
      </c>
      <c r="C55">
        <v>4150</v>
      </c>
      <c r="D55">
        <v>3473</v>
      </c>
      <c r="E55">
        <v>3889.1999510000001</v>
      </c>
      <c r="F55">
        <v>3889.1999510000001</v>
      </c>
      <c r="G55">
        <v>9653216</v>
      </c>
      <c r="H55" s="2">
        <f>F55/F56-1</f>
        <v>3.6346168252781252E-2</v>
      </c>
    </row>
    <row r="56" spans="1:8" x14ac:dyDescent="0.25">
      <c r="A56" s="1">
        <v>45108</v>
      </c>
      <c r="B56">
        <v>3889.1999510000001</v>
      </c>
      <c r="C56">
        <v>3948</v>
      </c>
      <c r="D56">
        <v>3642.0500489999999</v>
      </c>
      <c r="E56">
        <v>3752.8000489999999</v>
      </c>
      <c r="F56">
        <v>3752.8000489999999</v>
      </c>
      <c r="G56">
        <v>7127783</v>
      </c>
      <c r="H56" s="2">
        <f>F56/F57-1</f>
        <v>8.7087807368724235E-3</v>
      </c>
    </row>
    <row r="57" spans="1:8" x14ac:dyDescent="0.25">
      <c r="A57" s="1">
        <v>45139</v>
      </c>
      <c r="B57">
        <v>3758.9499510000001</v>
      </c>
      <c r="C57">
        <v>3779.8999020000001</v>
      </c>
      <c r="D57">
        <v>3491.25</v>
      </c>
      <c r="E57">
        <v>3720.3999020000001</v>
      </c>
      <c r="F57">
        <v>3720.3999020000001</v>
      </c>
      <c r="G57">
        <v>8875612</v>
      </c>
      <c r="H57" s="2">
        <f>F57/F58-1</f>
        <v>1.2188432583940978E-2</v>
      </c>
    </row>
    <row r="58" spans="1:8" x14ac:dyDescent="0.25">
      <c r="A58" s="1">
        <v>45170</v>
      </c>
      <c r="B58">
        <v>3730</v>
      </c>
      <c r="C58">
        <v>3856.8000489999999</v>
      </c>
      <c r="D58">
        <v>3625</v>
      </c>
      <c r="E58">
        <v>3675.6000979999999</v>
      </c>
      <c r="F58">
        <v>3675.6000979999999</v>
      </c>
      <c r="G58">
        <v>4958075</v>
      </c>
      <c r="H58" s="2">
        <f>F58/F59-1</f>
        <v>1.1614520046849375E-2</v>
      </c>
    </row>
    <row r="59" spans="1:8" x14ac:dyDescent="0.25">
      <c r="A59" s="1">
        <v>45200</v>
      </c>
      <c r="B59">
        <v>3675.6000979999999</v>
      </c>
      <c r="C59">
        <v>3941</v>
      </c>
      <c r="D59">
        <v>3616</v>
      </c>
      <c r="E59">
        <v>3633.3999020000001</v>
      </c>
      <c r="F59">
        <v>3633.3999020000001</v>
      </c>
      <c r="G59">
        <v>9155893</v>
      </c>
      <c r="H59" s="2">
        <f>F59/F60-1</f>
        <v>-8.0093701626685165E-2</v>
      </c>
    </row>
    <row r="60" spans="1:8" x14ac:dyDescent="0.25">
      <c r="A60" s="1">
        <v>45231</v>
      </c>
      <c r="B60">
        <v>3637.5</v>
      </c>
      <c r="C60">
        <v>3962</v>
      </c>
      <c r="D60">
        <v>3621</v>
      </c>
      <c r="E60">
        <v>3949.75</v>
      </c>
      <c r="F60">
        <v>3949.75</v>
      </c>
      <c r="G60">
        <v>5423614</v>
      </c>
      <c r="H60" s="2">
        <f>F60/F61-1</f>
        <v>-3.2552363095080805E-2</v>
      </c>
    </row>
    <row r="61" spans="1:8" x14ac:dyDescent="0.25">
      <c r="A61" s="1">
        <v>45261</v>
      </c>
      <c r="B61">
        <v>3969.6499020000001</v>
      </c>
      <c r="C61">
        <v>4206</v>
      </c>
      <c r="D61">
        <v>3905</v>
      </c>
      <c r="E61">
        <v>4082.6499020000001</v>
      </c>
      <c r="F61">
        <v>4082.6499020000001</v>
      </c>
      <c r="G61">
        <v>6967341</v>
      </c>
      <c r="H61" s="2" t="e">
        <f>F61/F62-1</f>
        <v>#DIV/0!</v>
      </c>
    </row>
  </sheetData>
  <sortState xmlns:xlrd2="http://schemas.microsoft.com/office/spreadsheetml/2017/richdata2" ref="A2:H59">
    <sortCondition descending="1" ref="A2:A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32" sqref="E32"/>
    </sheetView>
  </sheetViews>
  <sheetFormatPr defaultRowHeight="15" x14ac:dyDescent="0.25"/>
  <cols>
    <col min="2" max="2" width="16.42578125" customWidth="1"/>
    <col min="3" max="3" width="11.5703125" bestFit="1" customWidth="1"/>
    <col min="4" max="4" width="20.140625" bestFit="1" customWidth="1"/>
    <col min="5" max="5" width="20.5703125" bestFit="1" customWidth="1"/>
    <col min="6" max="6" width="23.28515625" bestFit="1" customWidth="1"/>
  </cols>
  <sheetData>
    <row r="1" spans="1:6" ht="15.75" x14ac:dyDescent="0.25">
      <c r="A1" s="5" t="s">
        <v>11</v>
      </c>
      <c r="B1" t="s">
        <v>12</v>
      </c>
      <c r="C1" t="s">
        <v>13</v>
      </c>
      <c r="D1" s="3" t="s">
        <v>8</v>
      </c>
      <c r="E1" s="3" t="s">
        <v>9</v>
      </c>
      <c r="F1" s="4" t="s">
        <v>10</v>
      </c>
    </row>
    <row r="2" spans="1:6" ht="15.75" x14ac:dyDescent="0.25">
      <c r="A2">
        <v>2019</v>
      </c>
      <c r="B2" s="6">
        <v>20052.87</v>
      </c>
      <c r="C2" s="3">
        <v>902.54</v>
      </c>
      <c r="D2" s="3">
        <v>16.149999999999999</v>
      </c>
      <c r="E2" s="3">
        <v>12.88</v>
      </c>
      <c r="F2" s="3">
        <v>102.04</v>
      </c>
    </row>
    <row r="3" spans="1:6" ht="15.75" x14ac:dyDescent="0.25">
      <c r="A3">
        <v>2020</v>
      </c>
      <c r="B3" s="6">
        <v>24930.19</v>
      </c>
      <c r="C3" s="6">
        <v>1301.08</v>
      </c>
      <c r="D3" s="8">
        <v>11.74</v>
      </c>
      <c r="E3" s="3">
        <v>10.77</v>
      </c>
      <c r="F3" s="3">
        <v>109.89</v>
      </c>
    </row>
    <row r="4" spans="1:6" ht="15.75" x14ac:dyDescent="0.25">
      <c r="A4">
        <v>2021</v>
      </c>
      <c r="B4" s="7">
        <v>24339.27</v>
      </c>
      <c r="C4" s="6">
        <v>1099.49</v>
      </c>
      <c r="D4" s="8">
        <v>11.74</v>
      </c>
      <c r="E4" s="3">
        <v>8.0500000000000007</v>
      </c>
      <c r="F4" s="3">
        <v>169.49</v>
      </c>
    </row>
    <row r="5" spans="1:6" ht="15.75" x14ac:dyDescent="0.25">
      <c r="A5">
        <v>2022</v>
      </c>
      <c r="B5" s="6">
        <v>31093.759999999998</v>
      </c>
      <c r="C5" s="6">
        <v>1492.55</v>
      </c>
      <c r="D5" s="3">
        <v>10.91</v>
      </c>
      <c r="E5" s="8">
        <v>9.64</v>
      </c>
      <c r="F5" s="3">
        <v>175.44</v>
      </c>
    </row>
    <row r="6" spans="1:6" ht="15.75" x14ac:dyDescent="0.25">
      <c r="A6">
        <v>2023</v>
      </c>
      <c r="B6" s="6">
        <v>42968.9</v>
      </c>
      <c r="C6" s="6">
        <v>2378.5100000000002</v>
      </c>
      <c r="D6" s="3">
        <v>14.79</v>
      </c>
      <c r="E6" s="3">
        <v>13.13</v>
      </c>
      <c r="F6" s="3">
        <v>93.46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DMART_5_Years_Data</vt:lpstr>
      <vt:lpstr>financial-data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</dc:creator>
  <cp:lastModifiedBy>Chetana Malleshe</cp:lastModifiedBy>
  <dcterms:created xsi:type="dcterms:W3CDTF">2024-02-13T19:40:53Z</dcterms:created>
  <dcterms:modified xsi:type="dcterms:W3CDTF">2024-02-14T17:17:13Z</dcterms:modified>
</cp:coreProperties>
</file>