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 10\Downloads\"/>
    </mc:Choice>
  </mc:AlternateContent>
  <xr:revisionPtr revIDLastSave="0" documentId="13_ncr:1_{66705C34-CB61-456F-B638-6E567C0415B2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Q1-Ans" sheetId="2" r:id="rId2"/>
    <sheet name="Q2-Ans" sheetId="3" r:id="rId3"/>
    <sheet name="Q3-Ans" sheetId="4" r:id="rId4"/>
    <sheet name="Q4-Ans" sheetId="5" r:id="rId5"/>
    <sheet name="Q5-Ans" sheetId="6" r:id="rId6"/>
    <sheet name="Q6-Ans" sheetId="9" r:id="rId7"/>
    <sheet name="Q7-Ans" sheetId="10" r:id="rId8"/>
    <sheet name="Q8-Ans" sheetId="1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1" l="1"/>
  <c r="Y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502" i="11"/>
  <c r="V503" i="11"/>
  <c r="V504" i="11"/>
  <c r="V505" i="11"/>
  <c r="V506" i="11"/>
  <c r="V507" i="11"/>
  <c r="V508" i="11"/>
  <c r="V509" i="11"/>
  <c r="V510" i="11"/>
  <c r="V511" i="11"/>
  <c r="V512" i="11"/>
  <c r="V513" i="11"/>
  <c r="V514" i="11"/>
  <c r="V515" i="11"/>
  <c r="V516" i="11"/>
  <c r="V517" i="11"/>
  <c r="V518" i="11"/>
  <c r="V519" i="11"/>
  <c r="V520" i="11"/>
  <c r="V521" i="11"/>
  <c r="V522" i="11"/>
  <c r="V523" i="11"/>
  <c r="V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18" i="11"/>
  <c r="N7" i="9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<sst xmlns="http://schemas.openxmlformats.org/spreadsheetml/2006/main" count="388" uniqueCount="107">
  <si>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</si>
  <si>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</si>
  <si>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</si>
  <si>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</si>
  <si>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</si>
  <si>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</si>
  <si>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</si>
  <si>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</si>
  <si>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</si>
  <si>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</si>
  <si>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</si>
  <si>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</si>
  <si>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</si>
  <si>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</si>
  <si>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</si>
  <si>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</si>
  <si>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</si>
  <si>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</si>
  <si>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</si>
  <si>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</si>
  <si>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</si>
  <si>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</si>
  <si>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</si>
  <si>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Histogram of Avg_Price</t>
  </si>
  <si>
    <t>1.The Peakedness lying to the left side.</t>
  </si>
  <si>
    <t>2. Observations represents 'trailing off' to the right.</t>
  </si>
  <si>
    <t>3. It Conclude that its a Positve Skew.</t>
  </si>
  <si>
    <t>Covariance</t>
  </si>
  <si>
    <t>Correlation</t>
  </si>
  <si>
    <t>Distance and Tax</t>
  </si>
  <si>
    <t>Indus and NOX</t>
  </si>
  <si>
    <t>Age and NOX</t>
  </si>
  <si>
    <t>LSTAT and Avg_Price</t>
  </si>
  <si>
    <t>Avg_Room and LSTAT</t>
  </si>
  <si>
    <t>PTRatio and Avg_Price</t>
  </si>
  <si>
    <t>They are almost Moving together.</t>
  </si>
  <si>
    <t>They are moving most of the time Opposite.</t>
  </si>
  <si>
    <t>From the Summary Statistics it Observed That.</t>
  </si>
  <si>
    <t>Which means they are having Sharp peakedness.</t>
  </si>
  <si>
    <t>1. Avg_Room, LSTAT and Avg_Price having postive Kurtosis.</t>
  </si>
  <si>
    <t>2. Age and Ptratio having negative Skewness.</t>
  </si>
  <si>
    <t>Which means they are Left Skew, there Peak lies on right side.</t>
  </si>
  <si>
    <t xml:space="preserve"> Top 3 positively correlated pairs</t>
  </si>
  <si>
    <t>Top 3 negatively correlated pairs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</si>
  <si>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</si>
  <si>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</si>
  <si>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</si>
  <si>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</si>
  <si>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</si>
  <si>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</si>
  <si>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</si>
  <si>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</si>
  <si>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</si>
  <si>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</si>
  <si>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</si>
  <si>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</si>
  <si>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</si>
  <si>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</si>
  <si>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</si>
  <si>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</si>
  <si>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</si>
  <si>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</si>
  <si>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</si>
  <si>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</si>
  <si>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</si>
  <si>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</si>
  <si>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</si>
  <si>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</si>
  <si>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</si>
  <si>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</si>
  <si>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</si>
  <si>
    <t>With the help of Covariance table we can Observe that some values are Positive and some are Negative.</t>
  </si>
  <si>
    <t>Positive values indicates that the relatipship between them is Positive they are either increaing or decreasing mostly together.</t>
  </si>
  <si>
    <t>Negative values indicates that the relationship between them is Negative they mostly moving in opposite direction.</t>
  </si>
  <si>
    <t>The data is not Standardized into scale of -1 to +1.</t>
  </si>
  <si>
    <t>The Multile R value is almost near to +1. Its indicates that both are strong positively Correlated.</t>
  </si>
  <si>
    <t>variables (y-value) are explained by the independent variables (x-value).</t>
  </si>
  <si>
    <t>The R Square value is good enough which indicates that 54% of the dependent</t>
  </si>
  <si>
    <t>LSTAT variable significant for the analysis as it having P-value less than 0.05.</t>
  </si>
  <si>
    <t>Regression equation</t>
  </si>
  <si>
    <t xml:space="preserve">As compare to previous observation the R Square value slightly increased which good that </t>
  </si>
  <si>
    <t>the 63.8% of the dependent variables (y-value) are explained by the independent variables (x-value).</t>
  </si>
  <si>
    <t xml:space="preserve">The Adj R Sqaure value is approximate 0.7 which indicates that the 70% of the y-values are explained by </t>
  </si>
  <si>
    <t>x-values. Which is best.</t>
  </si>
  <si>
    <t>all other are significant as their P-value is less than 0.05.</t>
  </si>
  <si>
    <t>As only CRIME_RATE is having P-value greater than 0.05 which indicates that it is Insignificant,</t>
  </si>
  <si>
    <t>Q7-R Sqr val</t>
  </si>
  <si>
    <t>Q8-R Sqr val</t>
  </si>
  <si>
    <t>Q7-Adj R Sqr val</t>
  </si>
  <si>
    <t>Q8-Adj R Sqr val</t>
  </si>
  <si>
    <t>The R Sqaure value in this(Q8) regression slightly decreased.</t>
  </si>
  <si>
    <t xml:space="preserve">This Regression Model (Q8) performs better </t>
  </si>
  <si>
    <t>according to the value of adjusted R-square.</t>
  </si>
  <si>
    <t>Y = 5.0948 X_1(Average room)-0.642 X_2(LSAT) -1.358</t>
  </si>
  <si>
    <t>L-STAT</t>
  </si>
  <si>
    <t>Avg_Price</t>
  </si>
  <si>
    <t>While observing the accuracy (81.52%) of this model it was a good than other models.</t>
  </si>
  <si>
    <t>a.</t>
  </si>
  <si>
    <t>b.</t>
  </si>
  <si>
    <t>c.</t>
  </si>
  <si>
    <t xml:space="preserve">The coefficient(-10.272) and correlation value(-0.427)  of NOX is negative so we can summarise that as the value </t>
  </si>
  <si>
    <t>of NOX increases the value of AVG price decreases, thus they are  inversely related.</t>
  </si>
  <si>
    <t>d.</t>
  </si>
  <si>
    <t>Y =  0.0329X_1(Age) + 0.13X_2(Indus) -10.272X_3(NOX) + 0.261X_4(Distance) - 0.0144X_5(Tax) -1.0717X_6(PTRatio) + 4.125 X_7(Avg Room) - 0.605 X_8(LSTAT) + 29.428</t>
  </si>
  <si>
    <t>New Price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</si>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</sst>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center"/>
    </xf>
    <xf numFmtId="0" fontId="0" fillId="3" borderId="2" xfId="0" applyFill="1" applyBorder="1"/>
    <xf numFmtId="0" fontId="6" fillId="3" borderId="0" xfId="0" applyFont="1" applyFill="1" applyAlignment="1">
      <alignment horizontal="left" vertical="center" readingOrder="1"/>
    </xf>
    <xf numFmtId="0" fontId="3" fillId="3" borderId="0" xfId="0" applyFont="1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7" fillId="0" borderId="0" xfId="0" applyFont="1" applyAlignment="1">
      <alignment horizontal="left" vertical="center" readingOrder="1"/>
    </xf>
    <xf numFmtId="0" fontId="0" fillId="0" borderId="9" xfId="0" applyBorder="1"/>
    <xf numFmtId="10" fontId="0" fillId="3" borderId="0" xfId="1" applyNumberFormat="1" applyFont="1" applyFill="1"/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836176727909007E-2"/>
                  <c:y val="-0.35900577427821523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'Q5-Ans'!$D$26:$D$531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3-4801-9129-C04A2316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74544"/>
        <c:axId val="578172576"/>
      </c:scatterChart>
      <c:valAx>
        <c:axId val="4656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172576"/>
        <c:crosses val="autoZero"/>
        <c:crossBetween val="midCat"/>
      </c:valAx>
      <c:valAx>
        <c:axId val="57817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67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D-4D13-AB83-0C00416CD2B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19072615923012"/>
                  <c:y val="-0.18827282006415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D-4D13-AB83-0C00416C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40504"/>
        <c:axId val="633339784"/>
      </c:scatterChart>
      <c:valAx>
        <c:axId val="63334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39784"/>
        <c:crosses val="autoZero"/>
        <c:crossBetween val="midCat"/>
      </c:valAx>
      <c:valAx>
        <c:axId val="6333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C01B8940-94ED-4DF8-B858-37CDC2CCD359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9525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C2A72A6-8966-4FB4-8026-4AB06C1F58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190500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17</xdr:col>
      <xdr:colOff>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383C7-3121-4AEB-8C8E-ED90025B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14</xdr:row>
      <xdr:rowOff>76200</xdr:rowOff>
    </xdr:from>
    <xdr:to>
      <xdr:col>18</xdr:col>
      <xdr:colOff>314325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16715-B197-4F51-BEB7-F09051ADB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Normal="100" workbookViewId="0"/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63C4-AF59-45A5-9F31-7CD0A5BDC3A5}">
  <dimension ref="B1:Q32"/>
  <sheetViews>
    <sheetView workbookViewId="0"/>
  </sheetViews>
  <sheetFormatPr defaultRowHeight="15" x14ac:dyDescent="0.25"/>
  <sheetData>
    <row r="1" spans="2:17" ht="15.75" thickBot="1" x14ac:dyDescent="0.3">
      <c r="B1" s="5" t="s">
        <v>6</v>
      </c>
      <c r="C1" s="5"/>
      <c r="E1" s="5" t="s">
        <v>0</v>
      </c>
      <c r="F1" s="5"/>
      <c r="H1" s="5" t="s">
        <v>1</v>
      </c>
      <c r="I1" s="5"/>
      <c r="K1" s="5" t="s">
        <v>2</v>
      </c>
      <c r="L1" s="5"/>
      <c r="N1" s="5" t="s">
        <v>7</v>
      </c>
      <c r="O1" s="5"/>
    </row>
    <row r="3" spans="2:17" x14ac:dyDescent="0.25">
      <c r="B3" t="s">
        <v>10</v>
      </c>
      <c r="C3">
        <v>4.8719762845849779</v>
      </c>
      <c r="E3" t="s">
        <v>10</v>
      </c>
      <c r="F3">
        <v>68.574901185770784</v>
      </c>
      <c r="H3" t="s">
        <v>10</v>
      </c>
      <c r="I3">
        <v>11.136778656126504</v>
      </c>
      <c r="K3" t="s">
        <v>10</v>
      </c>
      <c r="L3">
        <v>0.55469505928853724</v>
      </c>
      <c r="N3" t="s">
        <v>10</v>
      </c>
      <c r="O3">
        <v>9.5494071146245059</v>
      </c>
    </row>
    <row r="4" spans="2:17" x14ac:dyDescent="0.25">
      <c r="B4" t="s">
        <v>11</v>
      </c>
      <c r="C4">
        <v>0.12986015229610323</v>
      </c>
      <c r="E4" t="s">
        <v>11</v>
      </c>
      <c r="F4">
        <v>1.2513695252583026</v>
      </c>
      <c r="H4" t="s">
        <v>11</v>
      </c>
      <c r="I4">
        <v>0.30497988812613019</v>
      </c>
      <c r="K4" t="s">
        <v>11</v>
      </c>
      <c r="L4">
        <v>5.1513910240283929E-3</v>
      </c>
      <c r="N4" t="s">
        <v>11</v>
      </c>
      <c r="O4">
        <v>0.38708489428578602</v>
      </c>
    </row>
    <row r="5" spans="2:17" x14ac:dyDescent="0.25">
      <c r="B5" t="s">
        <v>12</v>
      </c>
      <c r="C5">
        <v>4.82</v>
      </c>
      <c r="E5" t="s">
        <v>12</v>
      </c>
      <c r="F5">
        <v>77.5</v>
      </c>
      <c r="H5" t="s">
        <v>12</v>
      </c>
      <c r="I5">
        <v>9.69</v>
      </c>
      <c r="K5" t="s">
        <v>12</v>
      </c>
      <c r="L5">
        <v>0.53800000000000003</v>
      </c>
      <c r="N5" t="s">
        <v>12</v>
      </c>
      <c r="O5">
        <v>5</v>
      </c>
    </row>
    <row r="6" spans="2:17" x14ac:dyDescent="0.25">
      <c r="B6" t="s">
        <v>13</v>
      </c>
      <c r="C6">
        <v>3.43</v>
      </c>
      <c r="E6" t="s">
        <v>13</v>
      </c>
      <c r="F6">
        <v>100</v>
      </c>
      <c r="H6" t="s">
        <v>13</v>
      </c>
      <c r="I6">
        <v>18.100000000000001</v>
      </c>
      <c r="K6" t="s">
        <v>13</v>
      </c>
      <c r="L6">
        <v>0.53800000000000003</v>
      </c>
      <c r="N6" t="s">
        <v>13</v>
      </c>
      <c r="O6">
        <v>24</v>
      </c>
    </row>
    <row r="7" spans="2:17" x14ac:dyDescent="0.25">
      <c r="B7" t="s">
        <v>14</v>
      </c>
      <c r="C7">
        <v>2.9211318922824701</v>
      </c>
      <c r="E7" t="s">
        <v>14</v>
      </c>
      <c r="F7">
        <v>28.148861406903585</v>
      </c>
      <c r="H7" t="s">
        <v>14</v>
      </c>
      <c r="I7">
        <v>6.8603529408975747</v>
      </c>
      <c r="K7" t="s">
        <v>14</v>
      </c>
      <c r="L7">
        <v>0.11587767566755379</v>
      </c>
      <c r="N7" t="s">
        <v>14</v>
      </c>
      <c r="O7">
        <v>8.7072593842393662</v>
      </c>
    </row>
    <row r="8" spans="2:17" x14ac:dyDescent="0.25">
      <c r="B8" t="s">
        <v>15</v>
      </c>
      <c r="C8">
        <v>8.5330115321097644</v>
      </c>
      <c r="E8" t="s">
        <v>15</v>
      </c>
      <c r="F8">
        <v>792.35839850506602</v>
      </c>
      <c r="H8" t="s">
        <v>15</v>
      </c>
      <c r="I8">
        <v>47.064442473682007</v>
      </c>
      <c r="K8" t="s">
        <v>15</v>
      </c>
      <c r="L8">
        <v>1.3427635718114788E-2</v>
      </c>
      <c r="N8" t="s">
        <v>15</v>
      </c>
      <c r="O8">
        <v>75.816365984424522</v>
      </c>
    </row>
    <row r="9" spans="2:17" x14ac:dyDescent="0.25">
      <c r="B9" t="s">
        <v>16</v>
      </c>
      <c r="C9">
        <v>-1.1891224643608609</v>
      </c>
      <c r="E9" t="s">
        <v>16</v>
      </c>
      <c r="F9">
        <v>-0.96771559416269604</v>
      </c>
      <c r="H9" t="s">
        <v>16</v>
      </c>
      <c r="I9">
        <v>-1.233539601149531</v>
      </c>
      <c r="K9" t="s">
        <v>16</v>
      </c>
      <c r="L9">
        <v>-6.4667133365429397E-2</v>
      </c>
      <c r="N9" t="s">
        <v>16</v>
      </c>
      <c r="O9">
        <v>-0.86723199360350334</v>
      </c>
      <c r="Q9" t="s">
        <v>37</v>
      </c>
    </row>
    <row r="10" spans="2:17" x14ac:dyDescent="0.25">
      <c r="B10" t="s">
        <v>17</v>
      </c>
      <c r="C10">
        <v>2.1728079418192266E-2</v>
      </c>
      <c r="E10" t="s">
        <v>17</v>
      </c>
      <c r="F10">
        <v>-0.59896263988129672</v>
      </c>
      <c r="H10" t="s">
        <v>17</v>
      </c>
      <c r="I10">
        <v>0.29502156787350237</v>
      </c>
      <c r="K10" t="s">
        <v>17</v>
      </c>
      <c r="L10">
        <v>0.72930792253488452</v>
      </c>
      <c r="N10" t="s">
        <v>17</v>
      </c>
      <c r="O10">
        <v>1.004814648218201</v>
      </c>
      <c r="Q10" t="s">
        <v>39</v>
      </c>
    </row>
    <row r="11" spans="2:17" x14ac:dyDescent="0.25">
      <c r="B11" t="s">
        <v>18</v>
      </c>
      <c r="C11">
        <v>9.9500000000000011</v>
      </c>
      <c r="E11" t="s">
        <v>18</v>
      </c>
      <c r="F11">
        <v>97.1</v>
      </c>
      <c r="H11" t="s">
        <v>18</v>
      </c>
      <c r="I11">
        <v>27.279999999999998</v>
      </c>
      <c r="K11" t="s">
        <v>18</v>
      </c>
      <c r="L11">
        <v>0.48599999999999999</v>
      </c>
      <c r="N11" t="s">
        <v>18</v>
      </c>
      <c r="O11">
        <v>23</v>
      </c>
      <c r="Q11" t="s">
        <v>38</v>
      </c>
    </row>
    <row r="12" spans="2:17" x14ac:dyDescent="0.25">
      <c r="B12" t="s">
        <v>19</v>
      </c>
      <c r="C12">
        <v>0.04</v>
      </c>
      <c r="E12" t="s">
        <v>19</v>
      </c>
      <c r="F12">
        <v>2.9</v>
      </c>
      <c r="H12" t="s">
        <v>19</v>
      </c>
      <c r="I12">
        <v>0.46</v>
      </c>
      <c r="K12" t="s">
        <v>19</v>
      </c>
      <c r="L12">
        <v>0.38500000000000001</v>
      </c>
      <c r="N12" t="s">
        <v>19</v>
      </c>
      <c r="O12">
        <v>1</v>
      </c>
      <c r="Q12" t="s">
        <v>40</v>
      </c>
    </row>
    <row r="13" spans="2:17" x14ac:dyDescent="0.25">
      <c r="B13" t="s">
        <v>20</v>
      </c>
      <c r="C13">
        <v>9.99</v>
      </c>
      <c r="E13" t="s">
        <v>20</v>
      </c>
      <c r="F13">
        <v>100</v>
      </c>
      <c r="H13" t="s">
        <v>20</v>
      </c>
      <c r="I13">
        <v>27.74</v>
      </c>
      <c r="K13" t="s">
        <v>20</v>
      </c>
      <c r="L13">
        <v>0.871</v>
      </c>
      <c r="N13" t="s">
        <v>20</v>
      </c>
      <c r="O13">
        <v>24</v>
      </c>
      <c r="Q13" t="s">
        <v>41</v>
      </c>
    </row>
    <row r="14" spans="2:17" x14ac:dyDescent="0.25">
      <c r="B14" t="s">
        <v>21</v>
      </c>
      <c r="C14">
        <v>2465.2199999999989</v>
      </c>
      <c r="E14" t="s">
        <v>21</v>
      </c>
      <c r="F14">
        <v>34698.900000000016</v>
      </c>
      <c r="H14" t="s">
        <v>21</v>
      </c>
      <c r="I14">
        <v>5635.210000000011</v>
      </c>
      <c r="K14" t="s">
        <v>21</v>
      </c>
      <c r="L14">
        <v>280.67569999999984</v>
      </c>
      <c r="N14" t="s">
        <v>21</v>
      </c>
      <c r="O14">
        <v>4832</v>
      </c>
    </row>
    <row r="15" spans="2:17" ht="15.75" thickBot="1" x14ac:dyDescent="0.3">
      <c r="B15" s="3" t="s">
        <v>22</v>
      </c>
      <c r="C15" s="3">
        <v>506</v>
      </c>
      <c r="E15" s="3" t="s">
        <v>22</v>
      </c>
      <c r="F15" s="3">
        <v>506</v>
      </c>
      <c r="H15" s="3" t="s">
        <v>22</v>
      </c>
      <c r="I15" s="3">
        <v>506</v>
      </c>
      <c r="K15" s="3" t="s">
        <v>22</v>
      </c>
      <c r="L15" s="3">
        <v>506</v>
      </c>
      <c r="N15" s="3" t="s">
        <v>22</v>
      </c>
      <c r="O15" s="3">
        <v>506</v>
      </c>
    </row>
    <row r="17" spans="2:15" ht="15.75" thickBot="1" x14ac:dyDescent="0.3"/>
    <row r="18" spans="2:15" ht="15.75" thickBot="1" x14ac:dyDescent="0.3">
      <c r="B18" s="5" t="s">
        <v>3</v>
      </c>
      <c r="C18" s="5"/>
      <c r="E18" s="5" t="s">
        <v>4</v>
      </c>
      <c r="F18" s="5"/>
      <c r="H18" s="5" t="s">
        <v>8</v>
      </c>
      <c r="I18" s="5"/>
      <c r="K18" s="5" t="s">
        <v>5</v>
      </c>
      <c r="L18" s="5"/>
      <c r="N18" s="5" t="s">
        <v>9</v>
      </c>
      <c r="O18" s="5"/>
    </row>
    <row r="20" spans="2:15" x14ac:dyDescent="0.25">
      <c r="B20" t="s">
        <v>10</v>
      </c>
      <c r="C20">
        <v>408.23715415019763</v>
      </c>
      <c r="E20" t="s">
        <v>10</v>
      </c>
      <c r="F20">
        <v>18.455533596837967</v>
      </c>
      <c r="H20" t="s">
        <v>10</v>
      </c>
      <c r="I20">
        <v>6.2846343873517867</v>
      </c>
      <c r="K20" t="s">
        <v>10</v>
      </c>
      <c r="L20">
        <v>12.653063241106723</v>
      </c>
      <c r="N20" t="s">
        <v>10</v>
      </c>
      <c r="O20">
        <v>22.532806324110698</v>
      </c>
    </row>
    <row r="21" spans="2:15" x14ac:dyDescent="0.25">
      <c r="B21" t="s">
        <v>11</v>
      </c>
      <c r="C21">
        <v>7.4923886922962053</v>
      </c>
      <c r="E21" t="s">
        <v>11</v>
      </c>
      <c r="F21">
        <v>9.6243567832414598E-2</v>
      </c>
      <c r="H21" t="s">
        <v>11</v>
      </c>
      <c r="I21">
        <v>3.1235141929339023E-2</v>
      </c>
      <c r="K21" t="s">
        <v>11</v>
      </c>
      <c r="L21">
        <v>0.31745890621014489</v>
      </c>
      <c r="N21" t="s">
        <v>11</v>
      </c>
      <c r="O21">
        <v>0.40886114749753183</v>
      </c>
    </row>
    <row r="22" spans="2:15" x14ac:dyDescent="0.25">
      <c r="B22" t="s">
        <v>12</v>
      </c>
      <c r="C22">
        <v>330</v>
      </c>
      <c r="E22" t="s">
        <v>12</v>
      </c>
      <c r="F22">
        <v>19.05</v>
      </c>
      <c r="H22" t="s">
        <v>12</v>
      </c>
      <c r="I22">
        <v>6.2084999999999999</v>
      </c>
      <c r="K22" t="s">
        <v>12</v>
      </c>
      <c r="L22">
        <v>11.36</v>
      </c>
      <c r="N22" t="s">
        <v>12</v>
      </c>
      <c r="O22">
        <v>21.2</v>
      </c>
    </row>
    <row r="23" spans="2:15" x14ac:dyDescent="0.25">
      <c r="B23" t="s">
        <v>13</v>
      </c>
      <c r="C23">
        <v>666</v>
      </c>
      <c r="E23" t="s">
        <v>13</v>
      </c>
      <c r="F23">
        <v>20.2</v>
      </c>
      <c r="H23" t="s">
        <v>13</v>
      </c>
      <c r="I23">
        <v>5.7130000000000001</v>
      </c>
      <c r="K23" t="s">
        <v>13</v>
      </c>
      <c r="L23">
        <v>8.0500000000000007</v>
      </c>
      <c r="N23" t="s">
        <v>13</v>
      </c>
      <c r="O23">
        <v>50</v>
      </c>
    </row>
    <row r="24" spans="2:15" x14ac:dyDescent="0.25">
      <c r="B24" t="s">
        <v>14</v>
      </c>
      <c r="C24">
        <v>168.53711605495897</v>
      </c>
      <c r="E24" t="s">
        <v>14</v>
      </c>
      <c r="F24">
        <v>2.1649455237143891</v>
      </c>
      <c r="H24" t="s">
        <v>14</v>
      </c>
      <c r="I24">
        <v>0.70261714341528281</v>
      </c>
      <c r="K24" t="s">
        <v>14</v>
      </c>
      <c r="L24">
        <v>7.1410615113485498</v>
      </c>
      <c r="N24" t="s">
        <v>14</v>
      </c>
      <c r="O24">
        <v>9.1971040873797456</v>
      </c>
    </row>
    <row r="25" spans="2:15" x14ac:dyDescent="0.25">
      <c r="B25" t="s">
        <v>15</v>
      </c>
      <c r="C25">
        <v>28404.759488122712</v>
      </c>
      <c r="E25" t="s">
        <v>15</v>
      </c>
      <c r="F25">
        <v>4.6869891206509697</v>
      </c>
      <c r="H25" t="s">
        <v>15</v>
      </c>
      <c r="I25">
        <v>0.49367085022105212</v>
      </c>
      <c r="K25" t="s">
        <v>15</v>
      </c>
      <c r="L25">
        <v>50.994759508863638</v>
      </c>
      <c r="N25" t="s">
        <v>15</v>
      </c>
      <c r="O25">
        <v>84.586723594097208</v>
      </c>
    </row>
    <row r="26" spans="2:15" x14ac:dyDescent="0.25">
      <c r="B26" t="s">
        <v>16</v>
      </c>
      <c r="C26">
        <v>-1.142407992476824</v>
      </c>
      <c r="E26" t="s">
        <v>16</v>
      </c>
      <c r="F26">
        <v>-0.28509138330541051</v>
      </c>
      <c r="H26" t="s">
        <v>16</v>
      </c>
      <c r="I26">
        <v>1.8915003664993173</v>
      </c>
      <c r="K26" t="s">
        <v>16</v>
      </c>
      <c r="L26">
        <v>0.49323951739272553</v>
      </c>
      <c r="N26" t="s">
        <v>16</v>
      </c>
      <c r="O26">
        <v>1.495196944165802</v>
      </c>
    </row>
    <row r="27" spans="2:15" x14ac:dyDescent="0.25">
      <c r="B27" t="s">
        <v>17</v>
      </c>
      <c r="C27">
        <v>0.66995594179501428</v>
      </c>
      <c r="E27" t="s">
        <v>17</v>
      </c>
      <c r="F27">
        <v>-0.8023249268537983</v>
      </c>
      <c r="H27" t="s">
        <v>17</v>
      </c>
      <c r="I27">
        <v>0.40361213328870982</v>
      </c>
      <c r="K27" t="s">
        <v>17</v>
      </c>
      <c r="L27">
        <v>0.90646009359153534</v>
      </c>
      <c r="N27" t="s">
        <v>17</v>
      </c>
      <c r="O27">
        <v>1.108098408254901</v>
      </c>
    </row>
    <row r="28" spans="2:15" x14ac:dyDescent="0.25">
      <c r="B28" t="s">
        <v>18</v>
      </c>
      <c r="C28">
        <v>524</v>
      </c>
      <c r="E28" t="s">
        <v>18</v>
      </c>
      <c r="F28">
        <v>9.4</v>
      </c>
      <c r="H28" t="s">
        <v>18</v>
      </c>
      <c r="I28">
        <v>5.2189999999999994</v>
      </c>
      <c r="K28" t="s">
        <v>18</v>
      </c>
      <c r="L28">
        <v>36.24</v>
      </c>
      <c r="N28" t="s">
        <v>18</v>
      </c>
      <c r="O28">
        <v>45</v>
      </c>
    </row>
    <row r="29" spans="2:15" x14ac:dyDescent="0.25">
      <c r="B29" t="s">
        <v>19</v>
      </c>
      <c r="C29">
        <v>187</v>
      </c>
      <c r="E29" t="s">
        <v>19</v>
      </c>
      <c r="F29">
        <v>12.6</v>
      </c>
      <c r="H29" t="s">
        <v>19</v>
      </c>
      <c r="I29">
        <v>3.5609999999999999</v>
      </c>
      <c r="K29" t="s">
        <v>19</v>
      </c>
      <c r="L29">
        <v>1.73</v>
      </c>
      <c r="N29" t="s">
        <v>19</v>
      </c>
      <c r="O29">
        <v>5</v>
      </c>
    </row>
    <row r="30" spans="2:15" x14ac:dyDescent="0.25">
      <c r="B30" t="s">
        <v>20</v>
      </c>
      <c r="C30">
        <v>711</v>
      </c>
      <c r="E30" t="s">
        <v>20</v>
      </c>
      <c r="F30">
        <v>22</v>
      </c>
      <c r="H30" t="s">
        <v>20</v>
      </c>
      <c r="I30">
        <v>8.7799999999999994</v>
      </c>
      <c r="K30" t="s">
        <v>20</v>
      </c>
      <c r="L30">
        <v>37.97</v>
      </c>
      <c r="N30" t="s">
        <v>20</v>
      </c>
      <c r="O30">
        <v>50</v>
      </c>
    </row>
    <row r="31" spans="2:15" x14ac:dyDescent="0.25">
      <c r="B31" t="s">
        <v>21</v>
      </c>
      <c r="C31">
        <v>206568</v>
      </c>
      <c r="E31" t="s">
        <v>21</v>
      </c>
      <c r="F31">
        <v>9338.5000000000109</v>
      </c>
      <c r="H31" t="s">
        <v>21</v>
      </c>
      <c r="I31">
        <v>3180.0250000000042</v>
      </c>
      <c r="K31" t="s">
        <v>21</v>
      </c>
      <c r="L31">
        <v>6402.4500000000016</v>
      </c>
      <c r="N31" t="s">
        <v>21</v>
      </c>
      <c r="O31">
        <v>11401.600000000013</v>
      </c>
    </row>
    <row r="32" spans="2:15" ht="15.75" thickBot="1" x14ac:dyDescent="0.3">
      <c r="B32" s="3" t="s">
        <v>22</v>
      </c>
      <c r="C32" s="3">
        <v>506</v>
      </c>
      <c r="E32" s="3" t="s">
        <v>22</v>
      </c>
      <c r="F32" s="3">
        <v>506</v>
      </c>
      <c r="H32" s="3" t="s">
        <v>22</v>
      </c>
      <c r="I32" s="3">
        <v>506</v>
      </c>
      <c r="K32" s="3" t="s">
        <v>22</v>
      </c>
      <c r="L32" s="3">
        <v>506</v>
      </c>
      <c r="N32" s="3" t="s">
        <v>22</v>
      </c>
      <c r="O32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FD38-F9E1-4713-8FE2-EDC2EE37AF89}">
  <dimension ref="M4:P7"/>
  <sheetViews>
    <sheetView workbookViewId="0"/>
  </sheetViews>
  <sheetFormatPr defaultRowHeight="15" x14ac:dyDescent="0.25"/>
  <sheetData>
    <row r="4" spans="13:16" x14ac:dyDescent="0.25">
      <c r="M4" t="s">
        <v>23</v>
      </c>
    </row>
    <row r="5" spans="13:16" x14ac:dyDescent="0.25">
      <c r="M5" t="s">
        <v>24</v>
      </c>
    </row>
    <row r="6" spans="13:16" x14ac:dyDescent="0.25">
      <c r="M6" t="s">
        <v>25</v>
      </c>
    </row>
    <row r="7" spans="13:16" x14ac:dyDescent="0.25">
      <c r="M7" s="6" t="s">
        <v>26</v>
      </c>
      <c r="N7" s="6"/>
      <c r="O7" s="6"/>
      <c r="P7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0032-503A-4D59-87F0-621C22AB18D5}">
  <dimension ref="B2:L18"/>
  <sheetViews>
    <sheetView workbookViewId="0"/>
  </sheetViews>
  <sheetFormatPr defaultRowHeight="15" x14ac:dyDescent="0.25"/>
  <cols>
    <col min="2" max="2" width="10.5703125" customWidth="1"/>
    <col min="3" max="3" width="12.28515625" customWidth="1"/>
    <col min="10" max="10" width="11.85546875" customWidth="1"/>
    <col min="11" max="11" width="10.5703125" customWidth="1"/>
    <col min="12" max="12" width="11.140625" customWidth="1"/>
  </cols>
  <sheetData>
    <row r="2" spans="2:12" ht="15.75" thickBot="1" x14ac:dyDescent="0.3"/>
    <row r="3" spans="2:12" x14ac:dyDescent="0.25">
      <c r="B3" s="4" t="s">
        <v>27</v>
      </c>
      <c r="C3" s="4" t="s">
        <v>6</v>
      </c>
      <c r="D3" s="4" t="s">
        <v>0</v>
      </c>
      <c r="E3" s="4" t="s">
        <v>1</v>
      </c>
      <c r="F3" s="4" t="s">
        <v>2</v>
      </c>
      <c r="G3" s="4" t="s">
        <v>7</v>
      </c>
      <c r="H3" s="4" t="s">
        <v>3</v>
      </c>
      <c r="I3" s="4" t="s">
        <v>4</v>
      </c>
      <c r="J3" s="4" t="s">
        <v>8</v>
      </c>
      <c r="K3" s="4" t="s">
        <v>5</v>
      </c>
      <c r="L3" s="4" t="s">
        <v>9</v>
      </c>
    </row>
    <row r="4" spans="2:12" x14ac:dyDescent="0.25">
      <c r="B4" t="s">
        <v>6</v>
      </c>
      <c r="C4">
        <f>VARP(Sheet1!$A$2:$A$507)</f>
        <v>8.5161478729553952</v>
      </c>
    </row>
    <row r="5" spans="2:12" x14ac:dyDescent="0.25">
      <c r="B5" t="s">
        <v>0</v>
      </c>
      <c r="C5">
        <v>0.56291521504788367</v>
      </c>
      <c r="D5">
        <f>VARP(Sheet1!$B$2:$B$507)</f>
        <v>790.79247281632058</v>
      </c>
    </row>
    <row r="6" spans="2:12" x14ac:dyDescent="0.25">
      <c r="B6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2:12" x14ac:dyDescent="0.25">
      <c r="B7" t="s">
        <v>2</v>
      </c>
      <c r="C7">
        <v>6.2530818322423449E-4</v>
      </c>
      <c r="D7">
        <v>2.3812119313299718</v>
      </c>
      <c r="E7">
        <v>0.60587394258229343</v>
      </c>
      <c r="F7">
        <f>VARP(Sheet1!$D$2:$D$507)</f>
        <v>1.3401098888632343E-2</v>
      </c>
    </row>
    <row r="8" spans="2:12" x14ac:dyDescent="0.25">
      <c r="B8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VARP(Sheet1!$E$2:$E$507)</f>
        <v>75.666531269040291</v>
      </c>
    </row>
    <row r="9" spans="2:12" x14ac:dyDescent="0.25">
      <c r="B9" t="s">
        <v>3</v>
      </c>
      <c r="C9">
        <v>-8.2293224390320105</v>
      </c>
      <c r="D9">
        <v>2397.941723038949</v>
      </c>
      <c r="E9">
        <v>831.71333312503305</v>
      </c>
      <c r="F9">
        <v>13.020502357480964</v>
      </c>
      <c r="G9">
        <v>1333.1167413957373</v>
      </c>
      <c r="H9">
        <f>VARP(Sheet1!$F$2:$F$507)</f>
        <v>28348.623599806277</v>
      </c>
    </row>
    <row r="10" spans="2:12" x14ac:dyDescent="0.25">
      <c r="B10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2:12" x14ac:dyDescent="0.25">
      <c r="B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VARP(Sheet1!$H$2:$H$507)</f>
        <v>0.49269521612970291</v>
      </c>
    </row>
    <row r="12" spans="2:12" x14ac:dyDescent="0.25">
      <c r="B12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2:12" ht="15.75" thickBot="1" x14ac:dyDescent="0.3">
      <c r="B13" s="3" t="s">
        <v>9</v>
      </c>
      <c r="C13" s="3">
        <v>1.1620122404661843</v>
      </c>
      <c r="D13" s="3">
        <v>-97.396152884750578</v>
      </c>
      <c r="E13" s="3">
        <v>-30.460504991485585</v>
      </c>
      <c r="F13" s="3">
        <v>-0.45451240708337864</v>
      </c>
      <c r="G13" s="3">
        <v>-30.500830351981755</v>
      </c>
      <c r="H13" s="3">
        <v>-724.82042837725965</v>
      </c>
      <c r="I13" s="3">
        <v>-10.090675608117616</v>
      </c>
      <c r="J13" s="3">
        <v>4.4845655517192906</v>
      </c>
      <c r="K13" s="3">
        <v>-48.351792193285306</v>
      </c>
      <c r="L13" s="3">
        <f>VARP(Sheet1!$J$2:$J$507)</f>
        <v>84.419556156164219</v>
      </c>
    </row>
    <row r="15" spans="2:12" x14ac:dyDescent="0.25">
      <c r="B15" t="s">
        <v>74</v>
      </c>
    </row>
    <row r="16" spans="2:12" x14ac:dyDescent="0.25">
      <c r="B16" t="s">
        <v>71</v>
      </c>
    </row>
    <row r="17" spans="2:2" x14ac:dyDescent="0.25">
      <c r="B17" s="6" t="s">
        <v>72</v>
      </c>
    </row>
    <row r="18" spans="2:2" x14ac:dyDescent="0.25">
      <c r="B18" s="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8AA-E357-439C-8365-58C597545318}">
  <dimension ref="B2:L20"/>
  <sheetViews>
    <sheetView workbookViewId="0"/>
  </sheetViews>
  <sheetFormatPr defaultRowHeight="15" x14ac:dyDescent="0.25"/>
  <cols>
    <col min="2" max="2" width="12" customWidth="1"/>
    <col min="3" max="3" width="14.5703125" customWidth="1"/>
    <col min="10" max="10" width="12" customWidth="1"/>
    <col min="12" max="12" width="11.7109375" customWidth="1"/>
  </cols>
  <sheetData>
    <row r="2" spans="2:12" ht="15.75" thickBot="1" x14ac:dyDescent="0.3"/>
    <row r="3" spans="2:12" x14ac:dyDescent="0.25">
      <c r="B3" s="4" t="s">
        <v>28</v>
      </c>
      <c r="C3" s="4" t="s">
        <v>6</v>
      </c>
      <c r="D3" s="4" t="s">
        <v>0</v>
      </c>
      <c r="E3" s="4" t="s">
        <v>1</v>
      </c>
      <c r="F3" s="4" t="s">
        <v>2</v>
      </c>
      <c r="G3" s="4" t="s">
        <v>7</v>
      </c>
      <c r="H3" s="4" t="s">
        <v>3</v>
      </c>
      <c r="I3" s="4" t="s">
        <v>4</v>
      </c>
      <c r="J3" s="4" t="s">
        <v>8</v>
      </c>
      <c r="K3" s="4" t="s">
        <v>5</v>
      </c>
      <c r="L3" s="4" t="s">
        <v>9</v>
      </c>
    </row>
    <row r="4" spans="2:12" x14ac:dyDescent="0.25">
      <c r="B4" t="s">
        <v>6</v>
      </c>
      <c r="C4">
        <v>1</v>
      </c>
    </row>
    <row r="5" spans="2:12" x14ac:dyDescent="0.25">
      <c r="B5" t="s">
        <v>0</v>
      </c>
      <c r="C5">
        <v>6.8594631451170916E-3</v>
      </c>
      <c r="D5">
        <v>1</v>
      </c>
    </row>
    <row r="6" spans="2:12" x14ac:dyDescent="0.25">
      <c r="B6" t="s">
        <v>1</v>
      </c>
      <c r="C6">
        <v>-5.510651018097835E-3</v>
      </c>
      <c r="D6">
        <v>0.64477851135525488</v>
      </c>
      <c r="E6">
        <v>1</v>
      </c>
    </row>
    <row r="7" spans="2:12" x14ac:dyDescent="0.25">
      <c r="B7" t="s">
        <v>2</v>
      </c>
      <c r="C7">
        <v>1.8509824853121615E-3</v>
      </c>
      <c r="D7" s="6">
        <v>0.73147010378595789</v>
      </c>
      <c r="E7" s="6">
        <v>0.76365144692091447</v>
      </c>
      <c r="F7">
        <v>1</v>
      </c>
    </row>
    <row r="8" spans="2:12" x14ac:dyDescent="0.25">
      <c r="B8" t="s">
        <v>7</v>
      </c>
      <c r="C8">
        <v>-9.0550492233347733E-3</v>
      </c>
      <c r="D8">
        <v>0.45602245175161338</v>
      </c>
      <c r="E8">
        <v>0.59512927460384857</v>
      </c>
      <c r="F8">
        <v>0.61144056348557552</v>
      </c>
      <c r="G8">
        <v>1</v>
      </c>
    </row>
    <row r="9" spans="2:12" x14ac:dyDescent="0.25">
      <c r="B9" t="s">
        <v>3</v>
      </c>
      <c r="C9">
        <v>-1.6748522203743222E-2</v>
      </c>
      <c r="D9">
        <v>0.50645559355070491</v>
      </c>
      <c r="E9">
        <v>0.72076017995154407</v>
      </c>
      <c r="F9">
        <v>0.66802320040301999</v>
      </c>
      <c r="G9" s="6">
        <v>0.91022818853318221</v>
      </c>
      <c r="H9">
        <v>1</v>
      </c>
    </row>
    <row r="10" spans="2:12" x14ac:dyDescent="0.25">
      <c r="B10" t="s">
        <v>4</v>
      </c>
      <c r="C10">
        <v>1.0800586106705168E-2</v>
      </c>
      <c r="D10">
        <v>0.26151501167195718</v>
      </c>
      <c r="E10">
        <v>0.38324755642888669</v>
      </c>
      <c r="F10">
        <v>0.18893267711276665</v>
      </c>
      <c r="G10">
        <v>0.4647411785030543</v>
      </c>
      <c r="H10">
        <v>0.46085303506566561</v>
      </c>
      <c r="I10">
        <v>1</v>
      </c>
    </row>
    <row r="11" spans="2:12" x14ac:dyDescent="0.25">
      <c r="B11" t="s">
        <v>8</v>
      </c>
      <c r="C11">
        <v>2.7396160141602868E-2</v>
      </c>
      <c r="D11">
        <v>-0.24026493104775123</v>
      </c>
      <c r="E11">
        <v>-0.39167585265684346</v>
      </c>
      <c r="F11">
        <v>-0.30218818784959328</v>
      </c>
      <c r="G11">
        <v>-0.20984666776610875</v>
      </c>
      <c r="H11">
        <v>-0.29204783262321909</v>
      </c>
      <c r="I11">
        <v>-0.35550149455908486</v>
      </c>
      <c r="J11">
        <v>1</v>
      </c>
    </row>
    <row r="12" spans="2:12" x14ac:dyDescent="0.25">
      <c r="B12" t="s">
        <v>5</v>
      </c>
      <c r="C12">
        <v>-4.2398321425172351E-2</v>
      </c>
      <c r="D12">
        <v>0.60233852872623994</v>
      </c>
      <c r="E12">
        <v>0.60379971647662123</v>
      </c>
      <c r="F12">
        <v>0.59087892088084493</v>
      </c>
      <c r="G12">
        <v>0.48867633497506641</v>
      </c>
      <c r="H12">
        <v>0.54399341200156903</v>
      </c>
      <c r="I12">
        <v>0.37404431671467536</v>
      </c>
      <c r="J12" s="7">
        <v>-0.61380827186639575</v>
      </c>
      <c r="K12">
        <v>1</v>
      </c>
    </row>
    <row r="13" spans="2:12" ht="15.75" thickBot="1" x14ac:dyDescent="0.3">
      <c r="B13" s="3" t="s">
        <v>9</v>
      </c>
      <c r="C13" s="3">
        <v>4.3337871118629183E-2</v>
      </c>
      <c r="D13" s="3">
        <v>-0.3769545650045959</v>
      </c>
      <c r="E13" s="3">
        <v>-0.48372516002837296</v>
      </c>
      <c r="F13" s="3">
        <v>-0.42732077237328164</v>
      </c>
      <c r="G13" s="3">
        <v>-0.38162623063977752</v>
      </c>
      <c r="H13" s="3">
        <v>-0.46853593356776635</v>
      </c>
      <c r="I13" s="8">
        <v>-0.50778668553756101</v>
      </c>
      <c r="J13" s="3">
        <v>0.69535994707153892</v>
      </c>
      <c r="K13" s="8">
        <v>-0.7376627261740144</v>
      </c>
      <c r="L13" s="3">
        <v>1</v>
      </c>
    </row>
    <row r="15" spans="2:12" x14ac:dyDescent="0.25">
      <c r="B15" s="14" t="s">
        <v>97</v>
      </c>
      <c r="C15" t="s">
        <v>42</v>
      </c>
      <c r="F15" s="14" t="s">
        <v>98</v>
      </c>
      <c r="G15" t="s">
        <v>43</v>
      </c>
    </row>
    <row r="16" spans="2:12" x14ac:dyDescent="0.25">
      <c r="C16" t="s">
        <v>35</v>
      </c>
      <c r="G16" t="s">
        <v>36</v>
      </c>
    </row>
    <row r="18" spans="2:9" x14ac:dyDescent="0.25">
      <c r="B18">
        <v>1</v>
      </c>
      <c r="C18" s="6" t="s">
        <v>29</v>
      </c>
      <c r="F18">
        <v>1</v>
      </c>
      <c r="G18" s="7" t="s">
        <v>32</v>
      </c>
      <c r="H18" s="7"/>
      <c r="I18" s="7"/>
    </row>
    <row r="19" spans="2:9" x14ac:dyDescent="0.25">
      <c r="B19">
        <v>2</v>
      </c>
      <c r="C19" s="6" t="s">
        <v>30</v>
      </c>
      <c r="F19">
        <v>2</v>
      </c>
      <c r="G19" s="7" t="s">
        <v>33</v>
      </c>
      <c r="H19" s="7"/>
      <c r="I19" s="7"/>
    </row>
    <row r="20" spans="2:9" x14ac:dyDescent="0.25">
      <c r="B20">
        <v>3</v>
      </c>
      <c r="C20" s="6" t="s">
        <v>31</v>
      </c>
      <c r="F20">
        <v>3</v>
      </c>
      <c r="G20" s="7" t="s">
        <v>34</v>
      </c>
      <c r="H20" s="7"/>
      <c r="I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F458-9A7E-4F68-BC72-5C9D586D48B8}">
  <dimension ref="B2:U532"/>
  <sheetViews>
    <sheetView zoomScaleNormal="100" workbookViewId="0">
      <selection activeCell="A2" sqref="A2"/>
    </sheetView>
  </sheetViews>
  <sheetFormatPr defaultRowHeight="15" x14ac:dyDescent="0.25"/>
  <cols>
    <col min="2" max="2" width="10.140625" customWidth="1"/>
    <col min="6" max="6" width="11.42578125" customWidth="1"/>
  </cols>
  <sheetData>
    <row r="2" spans="2:19" x14ac:dyDescent="0.25">
      <c r="B2" t="s">
        <v>44</v>
      </c>
    </row>
    <row r="3" spans="2:19" ht="15.75" thickBot="1" x14ac:dyDescent="0.3">
      <c r="K3" s="14" t="s">
        <v>97</v>
      </c>
      <c r="L3" t="s">
        <v>75</v>
      </c>
    </row>
    <row r="4" spans="2:19" x14ac:dyDescent="0.25">
      <c r="B4" s="9" t="s">
        <v>45</v>
      </c>
      <c r="C4" s="9"/>
      <c r="L4" s="15" t="s">
        <v>77</v>
      </c>
      <c r="M4" s="6"/>
      <c r="N4" s="6"/>
      <c r="O4" s="6"/>
      <c r="P4" s="6"/>
      <c r="Q4" s="6"/>
      <c r="R4" s="6"/>
      <c r="S4" s="6"/>
    </row>
    <row r="5" spans="2:19" x14ac:dyDescent="0.25">
      <c r="B5" t="s">
        <v>46</v>
      </c>
      <c r="C5">
        <v>0.73766272617401496</v>
      </c>
      <c r="L5" s="6" t="s">
        <v>76</v>
      </c>
      <c r="M5" s="16"/>
      <c r="N5" s="6"/>
      <c r="O5" s="6"/>
      <c r="P5" s="6"/>
      <c r="Q5" s="6"/>
      <c r="R5" s="6"/>
      <c r="S5" s="6"/>
    </row>
    <row r="6" spans="2:19" x14ac:dyDescent="0.25">
      <c r="B6" t="s">
        <v>47</v>
      </c>
      <c r="C6">
        <v>0.54414629758647981</v>
      </c>
      <c r="L6" s="11"/>
    </row>
    <row r="7" spans="2:19" x14ac:dyDescent="0.25">
      <c r="B7" t="s">
        <v>48</v>
      </c>
      <c r="C7">
        <v>0.54324182595470694</v>
      </c>
      <c r="K7" s="14" t="s">
        <v>98</v>
      </c>
      <c r="L7" s="6" t="s">
        <v>78</v>
      </c>
      <c r="M7" s="6"/>
      <c r="N7" s="6"/>
      <c r="O7" s="6"/>
      <c r="P7" s="6"/>
      <c r="Q7" s="6"/>
      <c r="R7" s="6"/>
      <c r="S7" s="6"/>
    </row>
    <row r="8" spans="2:19" x14ac:dyDescent="0.25">
      <c r="B8" t="s">
        <v>11</v>
      </c>
      <c r="C8">
        <v>6.2157604053980702</v>
      </c>
      <c r="M8" s="11"/>
    </row>
    <row r="9" spans="2:19" ht="15.75" thickBot="1" x14ac:dyDescent="0.3">
      <c r="B9" s="3" t="s">
        <v>49</v>
      </c>
      <c r="C9" s="3">
        <v>506</v>
      </c>
      <c r="M9" s="11"/>
    </row>
    <row r="10" spans="2:19" x14ac:dyDescent="0.25">
      <c r="M10" s="13"/>
    </row>
    <row r="11" spans="2:19" ht="15.75" thickBot="1" x14ac:dyDescent="0.3">
      <c r="B11" t="s">
        <v>50</v>
      </c>
    </row>
    <row r="12" spans="2:19" x14ac:dyDescent="0.25">
      <c r="B12" s="4"/>
      <c r="C12" s="4" t="s">
        <v>55</v>
      </c>
      <c r="D12" s="4" t="s">
        <v>56</v>
      </c>
      <c r="E12" s="4" t="s">
        <v>57</v>
      </c>
      <c r="F12" s="4" t="s">
        <v>58</v>
      </c>
      <c r="G12" s="4" t="s">
        <v>59</v>
      </c>
    </row>
    <row r="13" spans="2:19" x14ac:dyDescent="0.25">
      <c r="B13" t="s">
        <v>51</v>
      </c>
      <c r="C13">
        <v>1</v>
      </c>
      <c r="D13">
        <v>23243.913996693344</v>
      </c>
      <c r="E13">
        <v>23243.913996693344</v>
      </c>
      <c r="F13">
        <v>601.61787110989542</v>
      </c>
      <c r="G13">
        <v>5.0811033943872703E-88</v>
      </c>
      <c r="N13" s="10"/>
      <c r="O13" s="10"/>
      <c r="P13" s="10"/>
      <c r="Q13" s="10"/>
      <c r="R13" s="12"/>
    </row>
    <row r="14" spans="2:19" x14ac:dyDescent="0.25">
      <c r="B14" t="s">
        <v>52</v>
      </c>
      <c r="C14">
        <v>504</v>
      </c>
      <c r="D14">
        <v>19472.381418326448</v>
      </c>
      <c r="E14">
        <v>38.635677417314383</v>
      </c>
      <c r="M14" s="11"/>
    </row>
    <row r="15" spans="2:19" ht="15.75" thickBot="1" x14ac:dyDescent="0.3">
      <c r="B15" s="3" t="s">
        <v>53</v>
      </c>
      <c r="C15" s="3">
        <v>505</v>
      </c>
      <c r="D15" s="3">
        <v>42716.295415019791</v>
      </c>
      <c r="E15" s="3"/>
      <c r="F15" s="3"/>
      <c r="G15" s="3"/>
      <c r="M15" s="11"/>
    </row>
    <row r="16" spans="2:19" ht="15.75" thickBot="1" x14ac:dyDescent="0.3">
      <c r="M16" s="13"/>
    </row>
    <row r="17" spans="2:21" x14ac:dyDescent="0.25">
      <c r="B17" s="4"/>
      <c r="C17" s="4" t="s">
        <v>60</v>
      </c>
      <c r="D17" s="4" t="s">
        <v>11</v>
      </c>
      <c r="E17" s="4" t="s">
        <v>61</v>
      </c>
      <c r="F17" s="4" t="s">
        <v>62</v>
      </c>
      <c r="G17" s="4" t="s">
        <v>63</v>
      </c>
      <c r="H17" s="4" t="s">
        <v>64</v>
      </c>
      <c r="I17" s="4" t="s">
        <v>65</v>
      </c>
      <c r="J17" s="4" t="s">
        <v>66</v>
      </c>
    </row>
    <row r="18" spans="2:21" x14ac:dyDescent="0.25">
      <c r="B18" t="s">
        <v>54</v>
      </c>
      <c r="C18">
        <v>34.553840879383131</v>
      </c>
      <c r="D18">
        <v>0.56262735498843308</v>
      </c>
      <c r="E18">
        <v>61.415145518641758</v>
      </c>
      <c r="F18">
        <v>3.7430809409266101E-236</v>
      </c>
      <c r="G18">
        <v>33.448457040422674</v>
      </c>
      <c r="H18">
        <v>35.659224718343587</v>
      </c>
      <c r="I18">
        <v>33.448457040422674</v>
      </c>
      <c r="J18">
        <v>35.659224718343587</v>
      </c>
      <c r="N18" s="10"/>
      <c r="O18" s="10"/>
      <c r="P18" s="10"/>
      <c r="Q18" s="10"/>
      <c r="R18" s="10"/>
      <c r="S18" s="10"/>
      <c r="T18" s="10"/>
      <c r="U18" s="12"/>
    </row>
    <row r="19" spans="2:21" ht="15.75" thickBot="1" x14ac:dyDescent="0.3">
      <c r="B19" s="3" t="s">
        <v>5</v>
      </c>
      <c r="C19" s="3">
        <v>-0.95004935375799116</v>
      </c>
      <c r="D19" s="3">
        <v>3.8733416212639427E-2</v>
      </c>
      <c r="E19" s="3">
        <v>-24.527899851187733</v>
      </c>
      <c r="F19" s="3">
        <v>5.0811033943878496E-88</v>
      </c>
      <c r="G19" s="3">
        <v>-1.026148199520762</v>
      </c>
      <c r="H19" s="3">
        <v>-0.87395050799522034</v>
      </c>
      <c r="I19" s="3">
        <v>-1.026148199520762</v>
      </c>
      <c r="J19" s="3">
        <v>-0.87395050799522034</v>
      </c>
      <c r="M19" s="11"/>
    </row>
    <row r="20" spans="2:21" x14ac:dyDescent="0.25">
      <c r="M20" s="13"/>
    </row>
    <row r="23" spans="2:21" x14ac:dyDescent="0.25">
      <c r="B23" t="s">
        <v>67</v>
      </c>
    </row>
    <row r="24" spans="2:21" ht="15.75" thickBot="1" x14ac:dyDescent="0.3"/>
    <row r="25" spans="2:21" x14ac:dyDescent="0.25">
      <c r="B25" s="4" t="s">
        <v>68</v>
      </c>
      <c r="C25" s="4" t="s">
        <v>70</v>
      </c>
      <c r="D25" s="4" t="s">
        <v>69</v>
      </c>
    </row>
    <row r="26" spans="2:21" x14ac:dyDescent="0.25">
      <c r="B26">
        <v>1</v>
      </c>
      <c r="C26">
        <v>29.822595097668334</v>
      </c>
      <c r="D26">
        <v>-5.8225950976683336</v>
      </c>
      <c r="N26" s="10"/>
      <c r="O26" s="12"/>
    </row>
    <row r="27" spans="2:21" x14ac:dyDescent="0.25">
      <c r="B27">
        <v>2</v>
      </c>
      <c r="C27">
        <v>25.870389786035091</v>
      </c>
      <c r="D27">
        <v>-4.2703897860350892</v>
      </c>
      <c r="M27" s="11"/>
    </row>
    <row r="28" spans="2:21" x14ac:dyDescent="0.25">
      <c r="B28">
        <v>3</v>
      </c>
      <c r="C28">
        <v>30.725141983738425</v>
      </c>
      <c r="D28">
        <v>3.9748580162615781</v>
      </c>
      <c r="M28" s="11"/>
    </row>
    <row r="29" spans="2:21" x14ac:dyDescent="0.25">
      <c r="B29">
        <v>4</v>
      </c>
      <c r="C29">
        <v>31.760695779334636</v>
      </c>
      <c r="D29">
        <v>1.6393042206653625</v>
      </c>
      <c r="M29" s="11"/>
    </row>
    <row r="30" spans="2:21" x14ac:dyDescent="0.25">
      <c r="B30">
        <v>5</v>
      </c>
      <c r="C30">
        <v>29.490077823853039</v>
      </c>
      <c r="D30">
        <v>6.7099221761469643</v>
      </c>
      <c r="M30" s="11"/>
    </row>
    <row r="31" spans="2:21" x14ac:dyDescent="0.25">
      <c r="B31">
        <v>6</v>
      </c>
      <c r="C31">
        <v>29.604083746303999</v>
      </c>
      <c r="D31">
        <v>-0.9040837463039999</v>
      </c>
      <c r="M31" s="11"/>
    </row>
    <row r="32" spans="2:21" x14ac:dyDescent="0.25">
      <c r="B32">
        <v>7</v>
      </c>
      <c r="C32">
        <v>22.744727412171301</v>
      </c>
      <c r="D32">
        <v>0.15527258782869779</v>
      </c>
      <c r="M32" s="11"/>
    </row>
    <row r="33" spans="2:13" x14ac:dyDescent="0.25">
      <c r="B33">
        <v>8</v>
      </c>
      <c r="C33">
        <v>16.360395754917601</v>
      </c>
      <c r="D33">
        <v>10.739604245082401</v>
      </c>
      <c r="M33" s="11"/>
    </row>
    <row r="34" spans="2:13" x14ac:dyDescent="0.25">
      <c r="B34">
        <v>9</v>
      </c>
      <c r="C34">
        <v>6.1188637214064556</v>
      </c>
      <c r="D34">
        <v>10.381136278593544</v>
      </c>
      <c r="M34" s="11"/>
    </row>
    <row r="35" spans="2:13" x14ac:dyDescent="0.25">
      <c r="B35">
        <v>10</v>
      </c>
      <c r="C35">
        <v>18.30799693012148</v>
      </c>
      <c r="D35">
        <v>0.59200306987851903</v>
      </c>
      <c r="M35" s="11"/>
    </row>
    <row r="36" spans="2:13" x14ac:dyDescent="0.25">
      <c r="B36">
        <v>11</v>
      </c>
      <c r="C36">
        <v>15.125331595032211</v>
      </c>
      <c r="D36">
        <v>-0.12533159503221114</v>
      </c>
      <c r="M36" s="11"/>
    </row>
    <row r="37" spans="2:13" x14ac:dyDescent="0.25">
      <c r="B37">
        <v>12</v>
      </c>
      <c r="C37">
        <v>21.946685955014587</v>
      </c>
      <c r="D37">
        <v>-3.0466859550145884</v>
      </c>
      <c r="M37" s="11"/>
    </row>
    <row r="38" spans="2:13" x14ac:dyDescent="0.25">
      <c r="B38">
        <v>13</v>
      </c>
      <c r="C38">
        <v>19.628565531845091</v>
      </c>
      <c r="D38">
        <v>2.0714344681549086</v>
      </c>
      <c r="M38" s="11"/>
    </row>
    <row r="39" spans="2:13" x14ac:dyDescent="0.25">
      <c r="B39">
        <v>14</v>
      </c>
      <c r="C39">
        <v>26.706433217342123</v>
      </c>
      <c r="D39">
        <v>-6.3064332173421249</v>
      </c>
      <c r="M39" s="11"/>
    </row>
    <row r="40" spans="2:13" x14ac:dyDescent="0.25">
      <c r="B40">
        <v>15</v>
      </c>
      <c r="C40">
        <v>24.806334509826144</v>
      </c>
      <c r="D40">
        <v>-6.6063345098261443</v>
      </c>
      <c r="M40" s="11"/>
    </row>
    <row r="41" spans="2:13" x14ac:dyDescent="0.25">
      <c r="B41">
        <v>16</v>
      </c>
      <c r="C41">
        <v>26.506922853052945</v>
      </c>
      <c r="D41">
        <v>-6.6069228530529465</v>
      </c>
      <c r="M41" s="11"/>
    </row>
    <row r="42" spans="2:13" x14ac:dyDescent="0.25">
      <c r="B42">
        <v>17</v>
      </c>
      <c r="C42">
        <v>28.302516131655551</v>
      </c>
      <c r="D42">
        <v>-5.2025161316555497</v>
      </c>
      <c r="M42" s="11"/>
    </row>
    <row r="43" spans="2:13" x14ac:dyDescent="0.25">
      <c r="B43">
        <v>18</v>
      </c>
      <c r="C43">
        <v>20.6166168597534</v>
      </c>
      <c r="D43">
        <v>-3.1166168597533996</v>
      </c>
      <c r="M43" s="11"/>
    </row>
    <row r="44" spans="2:13" x14ac:dyDescent="0.25">
      <c r="B44">
        <v>19</v>
      </c>
      <c r="C44">
        <v>23.447763933952217</v>
      </c>
      <c r="D44">
        <v>-3.2477639339522177</v>
      </c>
      <c r="M44" s="11"/>
    </row>
    <row r="45" spans="2:13" x14ac:dyDescent="0.25">
      <c r="B45">
        <v>20</v>
      </c>
      <c r="C45">
        <v>23.837284168992991</v>
      </c>
      <c r="D45">
        <v>-5.6372841689929913</v>
      </c>
      <c r="M45" s="11"/>
    </row>
    <row r="46" spans="2:13" x14ac:dyDescent="0.25">
      <c r="B46">
        <v>21</v>
      </c>
      <c r="C46">
        <v>14.583803463390158</v>
      </c>
      <c r="D46">
        <v>-0.98380346339015823</v>
      </c>
      <c r="M46" s="11"/>
    </row>
    <row r="47" spans="2:13" x14ac:dyDescent="0.25">
      <c r="B47">
        <v>22</v>
      </c>
      <c r="C47">
        <v>21.414658316910113</v>
      </c>
      <c r="D47">
        <v>-1.814658316910112</v>
      </c>
      <c r="M47" s="11"/>
    </row>
    <row r="48" spans="2:13" x14ac:dyDescent="0.25">
      <c r="B48">
        <v>23</v>
      </c>
      <c r="C48">
        <v>16.768916977033538</v>
      </c>
      <c r="D48">
        <v>-1.5689169770335383</v>
      </c>
      <c r="M48" s="11"/>
    </row>
    <row r="49" spans="2:13" x14ac:dyDescent="0.25">
      <c r="B49">
        <v>24</v>
      </c>
      <c r="C49">
        <v>15.666859726674268</v>
      </c>
      <c r="D49">
        <v>-1.166859726674268</v>
      </c>
      <c r="M49" s="11"/>
    </row>
    <row r="50" spans="2:13" x14ac:dyDescent="0.25">
      <c r="B50">
        <v>25</v>
      </c>
      <c r="C50">
        <v>19.068036413127874</v>
      </c>
      <c r="D50">
        <v>-3.4680364131278747</v>
      </c>
      <c r="M50" s="11"/>
    </row>
    <row r="51" spans="2:13" x14ac:dyDescent="0.25">
      <c r="B51">
        <v>26</v>
      </c>
      <c r="C51">
        <v>18.868526048838696</v>
      </c>
      <c r="D51">
        <v>-4.9685260488386955</v>
      </c>
      <c r="M51" s="11"/>
    </row>
    <row r="52" spans="2:13" x14ac:dyDescent="0.25">
      <c r="B52">
        <v>27</v>
      </c>
      <c r="C52">
        <v>20.483609950227283</v>
      </c>
      <c r="D52">
        <v>-3.8836099502272816</v>
      </c>
      <c r="M52" s="11"/>
    </row>
    <row r="53" spans="2:13" x14ac:dyDescent="0.25">
      <c r="B53">
        <v>28</v>
      </c>
      <c r="C53">
        <v>18.136988046445044</v>
      </c>
      <c r="D53">
        <v>-3.3369880464450432</v>
      </c>
      <c r="M53" s="11"/>
    </row>
    <row r="54" spans="2:13" x14ac:dyDescent="0.25">
      <c r="B54">
        <v>29</v>
      </c>
      <c r="C54">
        <v>22.393209151280843</v>
      </c>
      <c r="D54">
        <v>-3.9932091512808441</v>
      </c>
      <c r="M54" s="11"/>
    </row>
    <row r="55" spans="2:13" x14ac:dyDescent="0.25">
      <c r="B55">
        <v>30</v>
      </c>
      <c r="C55">
        <v>23.172249621362397</v>
      </c>
      <c r="D55">
        <v>-2.172249621362397</v>
      </c>
      <c r="M55" s="11"/>
    </row>
    <row r="56" spans="2:13" x14ac:dyDescent="0.25">
      <c r="B56">
        <v>31</v>
      </c>
      <c r="C56">
        <v>13.082725484452528</v>
      </c>
      <c r="D56">
        <v>-0.38272548445252852</v>
      </c>
      <c r="M56" s="11"/>
    </row>
    <row r="57" spans="2:13" x14ac:dyDescent="0.25">
      <c r="B57">
        <v>32</v>
      </c>
      <c r="C57">
        <v>22.165197306378928</v>
      </c>
      <c r="D57">
        <v>-7.6651973063789285</v>
      </c>
      <c r="M57" s="11"/>
    </row>
    <row r="58" spans="2:13" x14ac:dyDescent="0.25">
      <c r="B58">
        <v>33</v>
      </c>
      <c r="C58">
        <v>8.2279732867491937</v>
      </c>
      <c r="D58">
        <v>4.9720267132508056</v>
      </c>
      <c r="M58" s="11"/>
    </row>
    <row r="59" spans="2:13" x14ac:dyDescent="0.25">
      <c r="B59">
        <v>34</v>
      </c>
      <c r="C59">
        <v>17.120435237923992</v>
      </c>
      <c r="D59">
        <v>-4.0204352379239925</v>
      </c>
      <c r="M59" s="11"/>
    </row>
    <row r="60" spans="2:13" x14ac:dyDescent="0.25">
      <c r="B60">
        <v>35</v>
      </c>
      <c r="C60">
        <v>15.229837023945592</v>
      </c>
      <c r="D60">
        <v>-1.729837023945592</v>
      </c>
      <c r="M60" s="11"/>
    </row>
    <row r="61" spans="2:13" x14ac:dyDescent="0.25">
      <c r="B61">
        <v>36</v>
      </c>
      <c r="C61">
        <v>25.357363135005777</v>
      </c>
      <c r="D61">
        <v>-6.4573631350057781</v>
      </c>
      <c r="M61" s="11"/>
    </row>
    <row r="62" spans="2:13" x14ac:dyDescent="0.25">
      <c r="B62">
        <v>37</v>
      </c>
      <c r="C62">
        <v>23.71377775300445</v>
      </c>
      <c r="D62">
        <v>-3.7137777530044502</v>
      </c>
      <c r="M62" s="11"/>
    </row>
    <row r="63" spans="2:13" x14ac:dyDescent="0.25">
      <c r="B63">
        <v>38</v>
      </c>
      <c r="C63">
        <v>26.221908046925549</v>
      </c>
      <c r="D63">
        <v>-5.2219080469255488</v>
      </c>
      <c r="M63" s="11"/>
    </row>
    <row r="64" spans="2:13" x14ac:dyDescent="0.25">
      <c r="B64">
        <v>39</v>
      </c>
      <c r="C64">
        <v>24.92984092581468</v>
      </c>
      <c r="D64">
        <v>-0.22984092581468119</v>
      </c>
      <c r="M64" s="11"/>
    </row>
    <row r="65" spans="2:13" x14ac:dyDescent="0.25">
      <c r="B65">
        <v>40</v>
      </c>
      <c r="C65">
        <v>30.449627671148608</v>
      </c>
      <c r="D65">
        <v>0.35037232885139247</v>
      </c>
      <c r="M65" s="11"/>
    </row>
    <row r="66" spans="2:13" x14ac:dyDescent="0.25">
      <c r="B66">
        <v>41</v>
      </c>
      <c r="C66">
        <v>32.672743158942311</v>
      </c>
      <c r="D66">
        <v>2.2272568410576881</v>
      </c>
      <c r="M66" s="11"/>
    </row>
    <row r="67" spans="2:13" x14ac:dyDescent="0.25">
      <c r="B67">
        <v>42</v>
      </c>
      <c r="C67">
        <v>29.955602007194454</v>
      </c>
      <c r="D67">
        <v>-3.3556020071944523</v>
      </c>
      <c r="M67" s="11"/>
    </row>
    <row r="68" spans="2:13" x14ac:dyDescent="0.25">
      <c r="B68">
        <v>43</v>
      </c>
      <c r="C68">
        <v>29.034054134049203</v>
      </c>
      <c r="D68">
        <v>-3.7340541340492024</v>
      </c>
      <c r="M68" s="11"/>
    </row>
    <row r="69" spans="2:13" x14ac:dyDescent="0.25">
      <c r="B69">
        <v>44</v>
      </c>
      <c r="C69">
        <v>27.485473687423678</v>
      </c>
      <c r="D69">
        <v>-2.7854736874236785</v>
      </c>
      <c r="M69" s="11"/>
    </row>
    <row r="70" spans="2:13" x14ac:dyDescent="0.25">
      <c r="B70">
        <v>45</v>
      </c>
      <c r="C70">
        <v>25.480869550994313</v>
      </c>
      <c r="D70">
        <v>-4.2808695509943142</v>
      </c>
      <c r="M70" s="11"/>
    </row>
    <row r="71" spans="2:13" x14ac:dyDescent="0.25">
      <c r="B71">
        <v>46</v>
      </c>
      <c r="C71">
        <v>24.853836977514042</v>
      </c>
      <c r="D71">
        <v>-5.5538369775140417</v>
      </c>
      <c r="M71" s="11"/>
    </row>
    <row r="72" spans="2:13" x14ac:dyDescent="0.25">
      <c r="B72">
        <v>47</v>
      </c>
      <c r="C72">
        <v>21.110642523707554</v>
      </c>
      <c r="D72">
        <v>-1.1106425237075541</v>
      </c>
      <c r="M72" s="11"/>
    </row>
    <row r="73" spans="2:13" x14ac:dyDescent="0.25">
      <c r="B73">
        <v>48</v>
      </c>
      <c r="C73">
        <v>16.692913028732896</v>
      </c>
      <c r="D73">
        <v>-9.2913028732894531E-2</v>
      </c>
      <c r="M73" s="11"/>
    </row>
    <row r="74" spans="2:13" x14ac:dyDescent="0.25">
      <c r="B74">
        <v>49</v>
      </c>
      <c r="C74">
        <v>5.2828202900994263</v>
      </c>
      <c r="D74">
        <v>9.117179709900574</v>
      </c>
      <c r="M74" s="11"/>
    </row>
    <row r="75" spans="2:13" x14ac:dyDescent="0.25">
      <c r="B75">
        <v>50</v>
      </c>
      <c r="C75">
        <v>19.163041348503675</v>
      </c>
      <c r="D75">
        <v>0.23695865149632311</v>
      </c>
      <c r="M75" s="11"/>
    </row>
    <row r="76" spans="2:13" x14ac:dyDescent="0.25">
      <c r="B76">
        <v>51</v>
      </c>
      <c r="C76">
        <v>21.775677071338151</v>
      </c>
      <c r="D76">
        <v>-2.075677071338152</v>
      </c>
      <c r="M76" s="11"/>
    </row>
    <row r="77" spans="2:13" x14ac:dyDescent="0.25">
      <c r="B77">
        <v>52</v>
      </c>
      <c r="C77">
        <v>25.594875473445274</v>
      </c>
      <c r="D77">
        <v>-5.0948754734452741</v>
      </c>
      <c r="M77" s="11"/>
    </row>
    <row r="78" spans="2:13" x14ac:dyDescent="0.25">
      <c r="B78">
        <v>53</v>
      </c>
      <c r="C78">
        <v>29.537580291540937</v>
      </c>
      <c r="D78">
        <v>-4.5375802915409373</v>
      </c>
      <c r="M78" s="11"/>
    </row>
    <row r="79" spans="2:13" x14ac:dyDescent="0.25">
      <c r="B79">
        <v>54</v>
      </c>
      <c r="C79">
        <v>26.544924827203268</v>
      </c>
      <c r="D79">
        <v>-3.144924827203269</v>
      </c>
      <c r="M79" s="11"/>
    </row>
    <row r="80" spans="2:13" x14ac:dyDescent="0.25">
      <c r="B80">
        <v>55</v>
      </c>
      <c r="C80">
        <v>20.493110443764863</v>
      </c>
      <c r="D80">
        <v>-1.5931104437648642</v>
      </c>
      <c r="M80" s="11"/>
    </row>
    <row r="81" spans="2:13" x14ac:dyDescent="0.25">
      <c r="B81">
        <v>56</v>
      </c>
      <c r="C81">
        <v>29.984103487807193</v>
      </c>
      <c r="D81">
        <v>5.4158965121928055</v>
      </c>
      <c r="M81" s="11"/>
    </row>
    <row r="82" spans="2:13" x14ac:dyDescent="0.25">
      <c r="B82">
        <v>57</v>
      </c>
      <c r="C82">
        <v>29.072056108199522</v>
      </c>
      <c r="D82">
        <v>-4.3720561081995228</v>
      </c>
      <c r="M82" s="11"/>
    </row>
    <row r="83" spans="2:13" x14ac:dyDescent="0.25">
      <c r="B83">
        <v>58</v>
      </c>
      <c r="C83">
        <v>30.801145932039066</v>
      </c>
      <c r="D83">
        <v>0.79885406796093505</v>
      </c>
      <c r="M83" s="11"/>
    </row>
    <row r="84" spans="2:13" x14ac:dyDescent="0.25">
      <c r="B84">
        <v>59</v>
      </c>
      <c r="C84">
        <v>28.036502312603311</v>
      </c>
      <c r="D84">
        <v>-4.7365023126033101</v>
      </c>
      <c r="M84" s="11"/>
    </row>
    <row r="85" spans="2:13" x14ac:dyDescent="0.25">
      <c r="B85">
        <v>60</v>
      </c>
      <c r="C85">
        <v>25.794385837734453</v>
      </c>
      <c r="D85">
        <v>-6.1943858377344512</v>
      </c>
      <c r="M85" s="11"/>
    </row>
    <row r="86" spans="2:13" x14ac:dyDescent="0.25">
      <c r="B86">
        <v>61</v>
      </c>
      <c r="C86">
        <v>22.060691877465548</v>
      </c>
      <c r="D86">
        <v>-3.3606918774655483</v>
      </c>
      <c r="M86" s="11"/>
    </row>
    <row r="87" spans="2:13" x14ac:dyDescent="0.25">
      <c r="B87">
        <v>62</v>
      </c>
      <c r="C87">
        <v>20.835128211117741</v>
      </c>
      <c r="D87">
        <v>-4.8351282111177412</v>
      </c>
      <c r="M87" s="11"/>
    </row>
    <row r="88" spans="2:13" x14ac:dyDescent="0.25">
      <c r="B88">
        <v>63</v>
      </c>
      <c r="C88">
        <v>28.160008728591851</v>
      </c>
      <c r="D88">
        <v>-5.9600087285918519</v>
      </c>
      <c r="M88" s="11"/>
    </row>
    <row r="89" spans="2:13" x14ac:dyDescent="0.25">
      <c r="B89">
        <v>64</v>
      </c>
      <c r="C89">
        <v>25.528372018682212</v>
      </c>
      <c r="D89">
        <v>-0.52837201868221229</v>
      </c>
      <c r="M89" s="11"/>
    </row>
    <row r="90" spans="2:13" x14ac:dyDescent="0.25">
      <c r="B90">
        <v>65</v>
      </c>
      <c r="C90">
        <v>26.905943581631302</v>
      </c>
      <c r="D90">
        <v>6.094056418368698</v>
      </c>
      <c r="M90" s="11"/>
    </row>
    <row r="91" spans="2:13" x14ac:dyDescent="0.25">
      <c r="B91">
        <v>66</v>
      </c>
      <c r="C91">
        <v>30.117110397333313</v>
      </c>
      <c r="D91">
        <v>-6.6171103973333132</v>
      </c>
      <c r="M91" s="11"/>
    </row>
    <row r="92" spans="2:13" x14ac:dyDescent="0.25">
      <c r="B92">
        <v>67</v>
      </c>
      <c r="C92">
        <v>24.825335496901303</v>
      </c>
      <c r="D92">
        <v>-5.4253354969013046</v>
      </c>
      <c r="M92" s="11"/>
    </row>
    <row r="93" spans="2:13" x14ac:dyDescent="0.25">
      <c r="B93">
        <v>68</v>
      </c>
      <c r="C93">
        <v>26.858441113943403</v>
      </c>
      <c r="D93">
        <v>-4.8584411139434032</v>
      </c>
      <c r="M93" s="11"/>
    </row>
    <row r="94" spans="2:13" x14ac:dyDescent="0.25">
      <c r="B94">
        <v>69</v>
      </c>
      <c r="C94">
        <v>22.117694838691026</v>
      </c>
      <c r="D94">
        <v>-4.7176948386910276</v>
      </c>
      <c r="M94" s="11"/>
    </row>
    <row r="95" spans="2:13" x14ac:dyDescent="0.25">
      <c r="B95">
        <v>70</v>
      </c>
      <c r="C95">
        <v>26.202907059850389</v>
      </c>
      <c r="D95">
        <v>-5.3029070598503907</v>
      </c>
      <c r="M95" s="11"/>
    </row>
    <row r="96" spans="2:13" x14ac:dyDescent="0.25">
      <c r="B96">
        <v>71</v>
      </c>
      <c r="C96">
        <v>28.169509222129431</v>
      </c>
      <c r="D96">
        <v>-3.9695092221294317</v>
      </c>
      <c r="M96" s="11"/>
    </row>
    <row r="97" spans="2:13" x14ac:dyDescent="0.25">
      <c r="B97">
        <v>72</v>
      </c>
      <c r="C97">
        <v>25.167353264254178</v>
      </c>
      <c r="D97">
        <v>-3.4673532642541787</v>
      </c>
      <c r="M97" s="11"/>
    </row>
    <row r="98" spans="2:13" x14ac:dyDescent="0.25">
      <c r="B98">
        <v>73</v>
      </c>
      <c r="C98">
        <v>29.30956844663902</v>
      </c>
      <c r="D98">
        <v>-6.5095684466390189</v>
      </c>
      <c r="M98" s="11"/>
    </row>
    <row r="99" spans="2:13" x14ac:dyDescent="0.25">
      <c r="B99">
        <v>74</v>
      </c>
      <c r="C99">
        <v>27.390468752047877</v>
      </c>
      <c r="D99">
        <v>-3.9904687520478781</v>
      </c>
      <c r="M99" s="11"/>
    </row>
    <row r="100" spans="2:13" x14ac:dyDescent="0.25">
      <c r="B100">
        <v>75</v>
      </c>
      <c r="C100">
        <v>28.112506260903949</v>
      </c>
      <c r="D100">
        <v>-4.0125062609039475</v>
      </c>
      <c r="M100" s="11"/>
    </row>
    <row r="101" spans="2:13" x14ac:dyDescent="0.25">
      <c r="B101">
        <v>76</v>
      </c>
      <c r="C101">
        <v>26.060399656786693</v>
      </c>
      <c r="D101">
        <v>-4.6603996567866943</v>
      </c>
      <c r="M101" s="11"/>
    </row>
    <row r="102" spans="2:13" x14ac:dyDescent="0.25">
      <c r="B102">
        <v>77</v>
      </c>
      <c r="C102">
        <v>23.181750114899977</v>
      </c>
      <c r="D102">
        <v>-3.1817501148999767</v>
      </c>
      <c r="M102" s="11"/>
    </row>
    <row r="103" spans="2:13" x14ac:dyDescent="0.25">
      <c r="B103">
        <v>78</v>
      </c>
      <c r="C103">
        <v>24.796834016288564</v>
      </c>
      <c r="D103">
        <v>-3.9968340162885632</v>
      </c>
      <c r="M103" s="11"/>
    </row>
    <row r="104" spans="2:13" x14ac:dyDescent="0.25">
      <c r="B104">
        <v>79</v>
      </c>
      <c r="C104">
        <v>22.830231854009519</v>
      </c>
      <c r="D104">
        <v>-1.6302318540095193</v>
      </c>
      <c r="M104" s="11"/>
    </row>
    <row r="105" spans="2:13" x14ac:dyDescent="0.25">
      <c r="B105">
        <v>80</v>
      </c>
      <c r="C105">
        <v>25.90839176018541</v>
      </c>
      <c r="D105">
        <v>-5.608391760185409</v>
      </c>
      <c r="M105" s="11"/>
    </row>
    <row r="106" spans="2:13" x14ac:dyDescent="0.25">
      <c r="B106">
        <v>81</v>
      </c>
      <c r="C106">
        <v>29.528079798003358</v>
      </c>
      <c r="D106">
        <v>-1.5280797980033576</v>
      </c>
      <c r="M106" s="11"/>
    </row>
    <row r="107" spans="2:13" x14ac:dyDescent="0.25">
      <c r="B107">
        <v>82</v>
      </c>
      <c r="C107">
        <v>27.694484545250436</v>
      </c>
      <c r="D107">
        <v>-3.7944845452504374</v>
      </c>
      <c r="M107" s="11"/>
    </row>
    <row r="108" spans="2:13" x14ac:dyDescent="0.25">
      <c r="B108">
        <v>83</v>
      </c>
      <c r="C108">
        <v>28.169509222129431</v>
      </c>
      <c r="D108">
        <v>-3.3695092221294303</v>
      </c>
      <c r="M108" s="11"/>
    </row>
    <row r="109" spans="2:13" x14ac:dyDescent="0.25">
      <c r="B109">
        <v>84</v>
      </c>
      <c r="C109">
        <v>27.41897023266062</v>
      </c>
      <c r="D109">
        <v>-4.5189702326606209</v>
      </c>
      <c r="M109" s="11"/>
    </row>
    <row r="110" spans="2:13" x14ac:dyDescent="0.25">
      <c r="B110">
        <v>85</v>
      </c>
      <c r="C110">
        <v>25.414366096231255</v>
      </c>
      <c r="D110">
        <v>-1.5143660962312566</v>
      </c>
      <c r="M110" s="11"/>
    </row>
    <row r="111" spans="2:13" x14ac:dyDescent="0.25">
      <c r="B111">
        <v>86</v>
      </c>
      <c r="C111">
        <v>28.35001859934345</v>
      </c>
      <c r="D111">
        <v>-1.7500185993434485</v>
      </c>
      <c r="M111" s="11"/>
    </row>
    <row r="112" spans="2:13" x14ac:dyDescent="0.25">
      <c r="B112">
        <v>87</v>
      </c>
      <c r="C112">
        <v>22.336206190055364</v>
      </c>
      <c r="D112">
        <v>0.16379380994463588</v>
      </c>
      <c r="M112" s="11"/>
    </row>
    <row r="113" spans="2:13" x14ac:dyDescent="0.25">
      <c r="B113">
        <v>88</v>
      </c>
      <c r="C113">
        <v>26.535424333665688</v>
      </c>
      <c r="D113">
        <v>-4.3354243336656886</v>
      </c>
      <c r="M113" s="11"/>
    </row>
    <row r="114" spans="2:13" x14ac:dyDescent="0.25">
      <c r="B114">
        <v>89</v>
      </c>
      <c r="C114">
        <v>29.328569433714179</v>
      </c>
      <c r="D114">
        <v>-5.7285694337141777</v>
      </c>
      <c r="M114" s="11"/>
    </row>
    <row r="115" spans="2:13" x14ac:dyDescent="0.25">
      <c r="B115">
        <v>90</v>
      </c>
      <c r="C115">
        <v>29.13855956296258</v>
      </c>
      <c r="D115">
        <v>-0.43855956296258114</v>
      </c>
      <c r="M115" s="11"/>
    </row>
    <row r="116" spans="2:13" x14ac:dyDescent="0.25">
      <c r="B116">
        <v>91</v>
      </c>
      <c r="C116">
        <v>26.18390607277523</v>
      </c>
      <c r="D116">
        <v>-3.5839060727752283</v>
      </c>
      <c r="M116" s="11"/>
    </row>
    <row r="117" spans="2:13" x14ac:dyDescent="0.25">
      <c r="B117">
        <v>92</v>
      </c>
      <c r="C117">
        <v>26.763436178567602</v>
      </c>
      <c r="D117">
        <v>-4.763436178567602</v>
      </c>
      <c r="M117" s="11"/>
    </row>
    <row r="118" spans="2:13" x14ac:dyDescent="0.25">
      <c r="B118">
        <v>93</v>
      </c>
      <c r="C118">
        <v>26.801438152717921</v>
      </c>
      <c r="D118">
        <v>-3.9014381527179225</v>
      </c>
      <c r="M118" s="11"/>
    </row>
    <row r="119" spans="2:13" x14ac:dyDescent="0.25">
      <c r="B119">
        <v>94</v>
      </c>
      <c r="C119">
        <v>28.654034392546006</v>
      </c>
      <c r="D119">
        <v>-3.6540343925460057</v>
      </c>
      <c r="M119" s="11"/>
    </row>
    <row r="120" spans="2:13" x14ac:dyDescent="0.25">
      <c r="B120">
        <v>95</v>
      </c>
      <c r="C120">
        <v>24.492818223086005</v>
      </c>
      <c r="D120">
        <v>-3.8928182230860031</v>
      </c>
      <c r="M120" s="11"/>
    </row>
    <row r="121" spans="2:13" x14ac:dyDescent="0.25">
      <c r="B121">
        <v>96</v>
      </c>
      <c r="C121">
        <v>28.236012676892489</v>
      </c>
      <c r="D121">
        <v>0.1639873231075093</v>
      </c>
      <c r="M121" s="11"/>
    </row>
    <row r="122" spans="2:13" x14ac:dyDescent="0.25">
      <c r="B122">
        <v>97</v>
      </c>
      <c r="C122">
        <v>23.780281207767512</v>
      </c>
      <c r="D122">
        <v>-2.3802812077675135</v>
      </c>
      <c r="M122" s="11"/>
    </row>
    <row r="123" spans="2:13" x14ac:dyDescent="0.25">
      <c r="B123">
        <v>98</v>
      </c>
      <c r="C123">
        <v>30.554133100061989</v>
      </c>
      <c r="D123">
        <v>8.1458668999380137</v>
      </c>
      <c r="M123" s="11"/>
    </row>
    <row r="124" spans="2:13" x14ac:dyDescent="0.25">
      <c r="B124">
        <v>99</v>
      </c>
      <c r="C124">
        <v>31.162164686467101</v>
      </c>
      <c r="D124">
        <v>12.637835313532896</v>
      </c>
      <c r="M124" s="11"/>
    </row>
    <row r="125" spans="2:13" x14ac:dyDescent="0.25">
      <c r="B125">
        <v>100</v>
      </c>
      <c r="C125">
        <v>28.673035379621165</v>
      </c>
      <c r="D125">
        <v>4.5269646203788376</v>
      </c>
      <c r="M125" s="11"/>
    </row>
    <row r="126" spans="2:13" x14ac:dyDescent="0.25">
      <c r="B126">
        <v>101</v>
      </c>
      <c r="C126">
        <v>25.604375966982854</v>
      </c>
      <c r="D126">
        <v>1.8956240330171461</v>
      </c>
      <c r="M126" s="11"/>
    </row>
    <row r="127" spans="2:13" x14ac:dyDescent="0.25">
      <c r="B127">
        <v>102</v>
      </c>
      <c r="C127">
        <v>27.26696233605934</v>
      </c>
      <c r="D127">
        <v>-0.76696233605933983</v>
      </c>
      <c r="M127" s="11"/>
    </row>
    <row r="128" spans="2:13" x14ac:dyDescent="0.25">
      <c r="B128">
        <v>103</v>
      </c>
      <c r="C128">
        <v>24.454816248935686</v>
      </c>
      <c r="D128">
        <v>-5.8548162489356841</v>
      </c>
      <c r="M128" s="11"/>
    </row>
    <row r="129" spans="2:13" x14ac:dyDescent="0.25">
      <c r="B129">
        <v>104</v>
      </c>
      <c r="C129">
        <v>21.785177564875731</v>
      </c>
      <c r="D129">
        <v>-2.4851775648757304</v>
      </c>
      <c r="M129" s="11"/>
    </row>
    <row r="130" spans="2:13" x14ac:dyDescent="0.25">
      <c r="B130">
        <v>105</v>
      </c>
      <c r="C130">
        <v>22.839732347547098</v>
      </c>
      <c r="D130">
        <v>-2.7397323475470969</v>
      </c>
      <c r="M130" s="11"/>
    </row>
    <row r="131" spans="2:13" x14ac:dyDescent="0.25">
      <c r="B131">
        <v>106</v>
      </c>
      <c r="C131">
        <v>18.906528022989018</v>
      </c>
      <c r="D131">
        <v>0.59347197701098153</v>
      </c>
      <c r="M131" s="11"/>
    </row>
    <row r="132" spans="2:13" x14ac:dyDescent="0.25">
      <c r="B132">
        <v>107</v>
      </c>
      <c r="C132">
        <v>16.825919938259016</v>
      </c>
      <c r="D132">
        <v>2.6740800617409839</v>
      </c>
      <c r="M132" s="11"/>
    </row>
    <row r="133" spans="2:13" x14ac:dyDescent="0.25">
      <c r="B133">
        <v>108</v>
      </c>
      <c r="C133">
        <v>21.167645484933036</v>
      </c>
      <c r="D133">
        <v>-0.76764548493303764</v>
      </c>
      <c r="M133" s="11"/>
    </row>
    <row r="134" spans="2:13" x14ac:dyDescent="0.25">
      <c r="B134">
        <v>109</v>
      </c>
      <c r="C134">
        <v>22.89673530877258</v>
      </c>
      <c r="D134">
        <v>-3.0967353087725797</v>
      </c>
      <c r="M134" s="11"/>
    </row>
    <row r="135" spans="2:13" x14ac:dyDescent="0.25">
      <c r="B135">
        <v>110</v>
      </c>
      <c r="C135">
        <v>19.780573428446367</v>
      </c>
      <c r="D135">
        <v>-0.38057342844636821</v>
      </c>
      <c r="M135" s="11"/>
    </row>
    <row r="136" spans="2:13" x14ac:dyDescent="0.25">
      <c r="B136">
        <v>111</v>
      </c>
      <c r="C136">
        <v>22.203199280529248</v>
      </c>
      <c r="D136">
        <v>-0.50319928052924823</v>
      </c>
      <c r="M136" s="11"/>
    </row>
    <row r="137" spans="2:13" x14ac:dyDescent="0.25">
      <c r="B137">
        <v>112</v>
      </c>
      <c r="C137">
        <v>24.901339445201941</v>
      </c>
      <c r="D137">
        <v>-2.1013394452019405</v>
      </c>
      <c r="M137" s="11"/>
    </row>
    <row r="138" spans="2:13" x14ac:dyDescent="0.25">
      <c r="B138">
        <v>113</v>
      </c>
      <c r="C138">
        <v>19.153540854966096</v>
      </c>
      <c r="D138">
        <v>-0.353540854966095</v>
      </c>
      <c r="M138" s="11"/>
    </row>
    <row r="139" spans="2:13" x14ac:dyDescent="0.25">
      <c r="B139">
        <v>114</v>
      </c>
      <c r="C139">
        <v>18.317497423659063</v>
      </c>
      <c r="D139">
        <v>0.38250257634093643</v>
      </c>
      <c r="M139" s="11"/>
    </row>
    <row r="140" spans="2:13" x14ac:dyDescent="0.25">
      <c r="B140">
        <v>115</v>
      </c>
      <c r="C140">
        <v>24.625825132612125</v>
      </c>
      <c r="D140">
        <v>-6.1258251326121247</v>
      </c>
      <c r="M140" s="11"/>
    </row>
    <row r="141" spans="2:13" x14ac:dyDescent="0.25">
      <c r="B141">
        <v>116</v>
      </c>
      <c r="C141">
        <v>19.581063064157192</v>
      </c>
      <c r="D141">
        <v>-1.2810630641571912</v>
      </c>
      <c r="M141" s="11"/>
    </row>
    <row r="142" spans="2:13" x14ac:dyDescent="0.25">
      <c r="B142">
        <v>117</v>
      </c>
      <c r="C142">
        <v>23.115246660136918</v>
      </c>
      <c r="D142">
        <v>-1.9152466601369191</v>
      </c>
      <c r="M142" s="11"/>
    </row>
    <row r="143" spans="2:13" x14ac:dyDescent="0.25">
      <c r="B143">
        <v>118</v>
      </c>
      <c r="C143">
        <v>24.768332535675821</v>
      </c>
      <c r="D143">
        <v>-5.5683325356758218</v>
      </c>
      <c r="M143" s="11"/>
    </row>
    <row r="144" spans="2:13" x14ac:dyDescent="0.25">
      <c r="B144">
        <v>119</v>
      </c>
      <c r="C144">
        <v>19.95158231212281</v>
      </c>
      <c r="D144">
        <v>0.44841768787718905</v>
      </c>
      <c r="M144" s="11"/>
    </row>
    <row r="145" spans="2:13" x14ac:dyDescent="0.25">
      <c r="B145">
        <v>120</v>
      </c>
      <c r="C145">
        <v>21.623669174736872</v>
      </c>
      <c r="D145">
        <v>-2.323669174736871</v>
      </c>
      <c r="M145" s="11"/>
    </row>
    <row r="146" spans="2:13" x14ac:dyDescent="0.25">
      <c r="B146">
        <v>121</v>
      </c>
      <c r="C146">
        <v>20.901631665880799</v>
      </c>
      <c r="D146">
        <v>1.0983683341192005</v>
      </c>
      <c r="M146" s="11"/>
    </row>
    <row r="147" spans="2:13" x14ac:dyDescent="0.25">
      <c r="B147">
        <v>122</v>
      </c>
      <c r="C147">
        <v>20.996636601256597</v>
      </c>
      <c r="D147">
        <v>-0.69663660125659632</v>
      </c>
      <c r="M147" s="11"/>
    </row>
    <row r="148" spans="2:13" x14ac:dyDescent="0.25">
      <c r="B148">
        <v>123</v>
      </c>
      <c r="C148">
        <v>17.519455966502349</v>
      </c>
      <c r="D148">
        <v>2.980544033497651</v>
      </c>
      <c r="M148" s="11"/>
    </row>
    <row r="149" spans="2:13" x14ac:dyDescent="0.25">
      <c r="B149">
        <v>124</v>
      </c>
      <c r="C149">
        <v>10.413086800392577</v>
      </c>
      <c r="D149">
        <v>6.8869131996074238</v>
      </c>
      <c r="M149" s="11"/>
    </row>
    <row r="150" spans="2:13" x14ac:dyDescent="0.25">
      <c r="B150">
        <v>125</v>
      </c>
      <c r="C150">
        <v>17.851973240317648</v>
      </c>
      <c r="D150">
        <v>0.94802675968235306</v>
      </c>
      <c r="M150" s="11"/>
    </row>
    <row r="151" spans="2:13" x14ac:dyDescent="0.25">
      <c r="B151">
        <v>126</v>
      </c>
      <c r="C151">
        <v>20.483609950227283</v>
      </c>
      <c r="D151">
        <v>0.91639004977271554</v>
      </c>
      <c r="M151" s="11"/>
    </row>
    <row r="152" spans="2:13" x14ac:dyDescent="0.25">
      <c r="B152">
        <v>127</v>
      </c>
      <c r="C152">
        <v>8.6554954959402899</v>
      </c>
      <c r="D152">
        <v>7.0445045040597094</v>
      </c>
      <c r="M152" s="11"/>
    </row>
    <row r="153" spans="2:13" x14ac:dyDescent="0.25">
      <c r="B153">
        <v>128</v>
      </c>
      <c r="C153">
        <v>18.222492488283262</v>
      </c>
      <c r="D153">
        <v>-2.0224924882832624</v>
      </c>
      <c r="M153" s="11"/>
    </row>
    <row r="154" spans="2:13" x14ac:dyDescent="0.25">
      <c r="B154">
        <v>129</v>
      </c>
      <c r="C154">
        <v>19.932581325047646</v>
      </c>
      <c r="D154">
        <v>-1.9325813250476465</v>
      </c>
      <c r="M154" s="11"/>
    </row>
    <row r="155" spans="2:13" x14ac:dyDescent="0.25">
      <c r="B155">
        <v>130</v>
      </c>
      <c r="C155">
        <v>17.129935731461572</v>
      </c>
      <c r="D155">
        <v>-2.8299357314615712</v>
      </c>
      <c r="M155" s="11"/>
    </row>
    <row r="156" spans="2:13" x14ac:dyDescent="0.25">
      <c r="B156">
        <v>131</v>
      </c>
      <c r="C156">
        <v>22.583219022032445</v>
      </c>
      <c r="D156">
        <v>-3.3832190220324456</v>
      </c>
      <c r="M156" s="11"/>
    </row>
    <row r="157" spans="2:13" x14ac:dyDescent="0.25">
      <c r="B157">
        <v>132</v>
      </c>
      <c r="C157">
        <v>22.90623580231016</v>
      </c>
      <c r="D157">
        <v>-3.3062358023101588</v>
      </c>
      <c r="M157" s="11"/>
    </row>
    <row r="158" spans="2:13" x14ac:dyDescent="0.25">
      <c r="B158">
        <v>133</v>
      </c>
      <c r="C158">
        <v>23.98929206559427</v>
      </c>
      <c r="D158">
        <v>-0.9892920655942703</v>
      </c>
      <c r="M158" s="11"/>
    </row>
    <row r="159" spans="2:13" x14ac:dyDescent="0.25">
      <c r="B159">
        <v>134</v>
      </c>
      <c r="C159">
        <v>20.274599092400525</v>
      </c>
      <c r="D159">
        <v>-1.8745990924005262</v>
      </c>
      <c r="M159" s="11"/>
    </row>
    <row r="160" spans="2:13" x14ac:dyDescent="0.25">
      <c r="B160">
        <v>135</v>
      </c>
      <c r="C160">
        <v>18.108486565832305</v>
      </c>
      <c r="D160">
        <v>-2.508486565832305</v>
      </c>
      <c r="M160" s="11"/>
    </row>
    <row r="161" spans="2:13" x14ac:dyDescent="0.25">
      <c r="B161">
        <v>136</v>
      </c>
      <c r="C161">
        <v>18.4410038396476</v>
      </c>
      <c r="D161">
        <v>-0.34100383964759828</v>
      </c>
      <c r="M161" s="11"/>
    </row>
    <row r="162" spans="2:13" x14ac:dyDescent="0.25">
      <c r="B162">
        <v>137</v>
      </c>
      <c r="C162">
        <v>18.498006800873082</v>
      </c>
      <c r="D162">
        <v>-1.0980068008730832</v>
      </c>
      <c r="M162" s="11"/>
    </row>
    <row r="163" spans="2:13" x14ac:dyDescent="0.25">
      <c r="B163">
        <v>138</v>
      </c>
      <c r="C163">
        <v>20.692620808054038</v>
      </c>
      <c r="D163">
        <v>-3.5926208080540363</v>
      </c>
      <c r="M163" s="11"/>
    </row>
    <row r="164" spans="2:13" x14ac:dyDescent="0.25">
      <c r="B164">
        <v>139</v>
      </c>
      <c r="C164">
        <v>14.298788657262758</v>
      </c>
      <c r="D164">
        <v>-0.99878865726275734</v>
      </c>
      <c r="M164" s="11"/>
    </row>
    <row r="165" spans="2:13" x14ac:dyDescent="0.25">
      <c r="B165">
        <v>140</v>
      </c>
      <c r="C165">
        <v>17.015929809010615</v>
      </c>
      <c r="D165">
        <v>0.78407019098938591</v>
      </c>
      <c r="M165" s="11"/>
    </row>
    <row r="166" spans="2:13" x14ac:dyDescent="0.25">
      <c r="B166">
        <v>141</v>
      </c>
      <c r="C166">
        <v>11.600648492590064</v>
      </c>
      <c r="D166">
        <v>2.3993515074099356</v>
      </c>
      <c r="M166" s="11"/>
    </row>
    <row r="167" spans="2:13" x14ac:dyDescent="0.25">
      <c r="B167">
        <v>142</v>
      </c>
      <c r="C167">
        <v>1.8626426165706604</v>
      </c>
      <c r="D167">
        <v>12.53735738342934</v>
      </c>
      <c r="M167" s="11"/>
    </row>
    <row r="168" spans="2:13" x14ac:dyDescent="0.25">
      <c r="B168">
        <v>143</v>
      </c>
      <c r="C168">
        <v>9.0735172115938063</v>
      </c>
      <c r="D168">
        <v>4.326482788406194</v>
      </c>
      <c r="M168" s="11"/>
    </row>
    <row r="169" spans="2:13" x14ac:dyDescent="0.25">
      <c r="B169">
        <v>144</v>
      </c>
      <c r="C169">
        <v>9.4535369530970037</v>
      </c>
      <c r="D169">
        <v>6.1464630469029959</v>
      </c>
      <c r="M169" s="11"/>
    </row>
    <row r="170" spans="2:13" x14ac:dyDescent="0.25">
      <c r="B170">
        <v>145</v>
      </c>
      <c r="C170">
        <v>6.7268953078115707</v>
      </c>
      <c r="D170">
        <v>5.07310469218843</v>
      </c>
      <c r="M170" s="11"/>
    </row>
    <row r="171" spans="2:13" x14ac:dyDescent="0.25">
      <c r="B171">
        <v>146</v>
      </c>
      <c r="C171">
        <v>8.1424688449109759</v>
      </c>
      <c r="D171">
        <v>5.6575311550890248</v>
      </c>
      <c r="M171" s="11"/>
    </row>
    <row r="172" spans="2:13" x14ac:dyDescent="0.25">
      <c r="B172">
        <v>147</v>
      </c>
      <c r="C172">
        <v>18.735519139312579</v>
      </c>
      <c r="D172">
        <v>-3.1355191393125796</v>
      </c>
      <c r="M172" s="11"/>
    </row>
    <row r="173" spans="2:13" x14ac:dyDescent="0.25">
      <c r="B173">
        <v>148</v>
      </c>
      <c r="C173">
        <v>6.4988834629096495</v>
      </c>
      <c r="D173">
        <v>8.1011165370903502</v>
      </c>
      <c r="M173" s="11"/>
    </row>
    <row r="174" spans="2:13" x14ac:dyDescent="0.25">
      <c r="B174">
        <v>149</v>
      </c>
      <c r="C174">
        <v>7.6484431809568214</v>
      </c>
      <c r="D174">
        <v>10.151556819043179</v>
      </c>
      <c r="M174" s="11"/>
    </row>
    <row r="175" spans="2:13" x14ac:dyDescent="0.25">
      <c r="B175">
        <v>150</v>
      </c>
      <c r="C175">
        <v>14.175282241274221</v>
      </c>
      <c r="D175">
        <v>1.2247177587257791</v>
      </c>
      <c r="M175" s="11"/>
    </row>
    <row r="176" spans="2:13" x14ac:dyDescent="0.25">
      <c r="B176">
        <v>151</v>
      </c>
      <c r="C176">
        <v>21.158144991395456</v>
      </c>
      <c r="D176">
        <v>0.34185500860454354</v>
      </c>
      <c r="M176" s="11"/>
    </row>
    <row r="177" spans="2:13" x14ac:dyDescent="0.25">
      <c r="B177">
        <v>152</v>
      </c>
      <c r="C177">
        <v>21.937185461477007</v>
      </c>
      <c r="D177">
        <v>-2.3371854614770058</v>
      </c>
      <c r="M177" s="11"/>
    </row>
    <row r="178" spans="2:13" x14ac:dyDescent="0.25">
      <c r="B178">
        <v>153</v>
      </c>
      <c r="C178">
        <v>23.03924271183628</v>
      </c>
      <c r="D178">
        <v>-7.7392427118362797</v>
      </c>
      <c r="M178" s="11"/>
    </row>
    <row r="179" spans="2:13" x14ac:dyDescent="0.25">
      <c r="B179">
        <v>154</v>
      </c>
      <c r="C179">
        <v>19.552561583544453</v>
      </c>
      <c r="D179">
        <v>-0.15256158354445404</v>
      </c>
      <c r="M179" s="11"/>
    </row>
    <row r="180" spans="2:13" x14ac:dyDescent="0.25">
      <c r="B180">
        <v>155</v>
      </c>
      <c r="C180">
        <v>20.189094650562303</v>
      </c>
      <c r="D180">
        <v>-3.1890946505623035</v>
      </c>
      <c r="M180" s="11"/>
    </row>
    <row r="181" spans="2:13" x14ac:dyDescent="0.25">
      <c r="B181">
        <v>156</v>
      </c>
      <c r="C181">
        <v>20.284099585938105</v>
      </c>
      <c r="D181">
        <v>-4.6840995859381049</v>
      </c>
      <c r="M181" s="11"/>
    </row>
    <row r="182" spans="2:13" x14ac:dyDescent="0.25">
      <c r="B182">
        <v>157</v>
      </c>
      <c r="C182">
        <v>19.220044309729154</v>
      </c>
      <c r="D182">
        <v>-6.1200443097291544</v>
      </c>
      <c r="M182" s="11"/>
    </row>
    <row r="183" spans="2:13" x14ac:dyDescent="0.25">
      <c r="B183">
        <v>158</v>
      </c>
      <c r="C183">
        <v>30.193114345633951</v>
      </c>
      <c r="D183">
        <v>11.106885654366046</v>
      </c>
      <c r="M183" s="11"/>
    </row>
    <row r="184" spans="2:13" x14ac:dyDescent="0.25">
      <c r="B184">
        <v>159</v>
      </c>
      <c r="C184">
        <v>28.445023534719247</v>
      </c>
      <c r="D184">
        <v>-4.1450235347192468</v>
      </c>
      <c r="M184" s="11"/>
    </row>
    <row r="185" spans="2:13" x14ac:dyDescent="0.25">
      <c r="B185">
        <v>160</v>
      </c>
      <c r="C185">
        <v>27.532976155111577</v>
      </c>
      <c r="D185">
        <v>-4.2329761551115759</v>
      </c>
      <c r="M185" s="11"/>
    </row>
    <row r="186" spans="2:13" x14ac:dyDescent="0.25">
      <c r="B186">
        <v>161</v>
      </c>
      <c r="C186">
        <v>29.328569433714179</v>
      </c>
      <c r="D186">
        <v>-2.3285694337141791</v>
      </c>
      <c r="M186" s="11"/>
    </row>
    <row r="187" spans="2:13" x14ac:dyDescent="0.25">
      <c r="B187">
        <v>162</v>
      </c>
      <c r="C187">
        <v>32.910255497381804</v>
      </c>
      <c r="D187">
        <v>17.089744502618196</v>
      </c>
      <c r="M187" s="11"/>
    </row>
    <row r="188" spans="2:13" x14ac:dyDescent="0.25">
      <c r="B188">
        <v>163</v>
      </c>
      <c r="C188">
        <v>32.729746120167789</v>
      </c>
      <c r="D188">
        <v>17.270253879832211</v>
      </c>
      <c r="M188" s="11"/>
    </row>
    <row r="189" spans="2:13" x14ac:dyDescent="0.25">
      <c r="B189">
        <v>164</v>
      </c>
      <c r="C189">
        <v>31.399677024906602</v>
      </c>
      <c r="D189">
        <v>18.600322975093398</v>
      </c>
      <c r="M189" s="11"/>
    </row>
    <row r="190" spans="2:13" x14ac:dyDescent="0.25">
      <c r="B190">
        <v>165</v>
      </c>
      <c r="C190">
        <v>23.495266401640116</v>
      </c>
      <c r="D190">
        <v>-0.79526640164011653</v>
      </c>
      <c r="M190" s="11"/>
    </row>
    <row r="191" spans="2:13" x14ac:dyDescent="0.25">
      <c r="B191">
        <v>166</v>
      </c>
      <c r="C191">
        <v>25.23385671901724</v>
      </c>
      <c r="D191">
        <v>-0.23385671901723981</v>
      </c>
      <c r="M191" s="11"/>
    </row>
    <row r="192" spans="2:13" x14ac:dyDescent="0.25">
      <c r="B192">
        <v>167</v>
      </c>
      <c r="C192">
        <v>31.038658270478564</v>
      </c>
      <c r="D192">
        <v>18.961341729521436</v>
      </c>
      <c r="M192" s="11"/>
    </row>
    <row r="193" spans="2:13" x14ac:dyDescent="0.25">
      <c r="B193">
        <v>168</v>
      </c>
      <c r="C193">
        <v>23.020241724761117</v>
      </c>
      <c r="D193">
        <v>0.77975827523888341</v>
      </c>
      <c r="M193" s="11"/>
    </row>
    <row r="194" spans="2:13" x14ac:dyDescent="0.25">
      <c r="B194">
        <v>169</v>
      </c>
      <c r="C194">
        <v>24.00829305266943</v>
      </c>
      <c r="D194">
        <v>-0.2082930526694291</v>
      </c>
      <c r="M194" s="11"/>
    </row>
    <row r="195" spans="2:13" x14ac:dyDescent="0.25">
      <c r="B195">
        <v>170</v>
      </c>
      <c r="C195">
        <v>23.799282194842672</v>
      </c>
      <c r="D195">
        <v>-1.4992821948426709</v>
      </c>
      <c r="M195" s="11"/>
    </row>
    <row r="196" spans="2:13" x14ac:dyDescent="0.25">
      <c r="B196">
        <v>171</v>
      </c>
      <c r="C196">
        <v>20.844628704655321</v>
      </c>
      <c r="D196">
        <v>-3.4446287046553223</v>
      </c>
      <c r="M196" s="11"/>
    </row>
    <row r="197" spans="2:13" x14ac:dyDescent="0.25">
      <c r="B197">
        <v>172</v>
      </c>
      <c r="C197">
        <v>23.124747153674498</v>
      </c>
      <c r="D197">
        <v>-4.0247471536744968</v>
      </c>
      <c r="M197" s="11"/>
    </row>
    <row r="198" spans="2:13" x14ac:dyDescent="0.25">
      <c r="B198">
        <v>173</v>
      </c>
      <c r="C198">
        <v>20.59761587267824</v>
      </c>
      <c r="D198">
        <v>2.5023841273217613</v>
      </c>
      <c r="M198" s="11"/>
    </row>
    <row r="199" spans="2:13" x14ac:dyDescent="0.25">
      <c r="B199">
        <v>174</v>
      </c>
      <c r="C199">
        <v>25.965394721410892</v>
      </c>
      <c r="D199">
        <v>-2.3653947214108904</v>
      </c>
      <c r="M199" s="11"/>
    </row>
    <row r="200" spans="2:13" x14ac:dyDescent="0.25">
      <c r="B200">
        <v>175</v>
      </c>
      <c r="C200">
        <v>25.395365109156096</v>
      </c>
      <c r="D200">
        <v>-2.7953651091560943</v>
      </c>
      <c r="M200" s="11"/>
    </row>
    <row r="201" spans="2:13" x14ac:dyDescent="0.25">
      <c r="B201">
        <v>176</v>
      </c>
      <c r="C201">
        <v>29.490077823853039</v>
      </c>
      <c r="D201">
        <v>-9.0077823853039973E-2</v>
      </c>
      <c r="M201" s="11"/>
    </row>
    <row r="202" spans="2:13" x14ac:dyDescent="0.25">
      <c r="B202">
        <v>177</v>
      </c>
      <c r="C202">
        <v>24.94884191288984</v>
      </c>
      <c r="D202">
        <v>-1.7488419128898407</v>
      </c>
      <c r="M202" s="11"/>
    </row>
    <row r="203" spans="2:13" x14ac:dyDescent="0.25">
      <c r="B203">
        <v>178</v>
      </c>
      <c r="C203">
        <v>28.578030444245368</v>
      </c>
      <c r="D203">
        <v>-3.9780304442453662</v>
      </c>
      <c r="M203" s="11"/>
    </row>
    <row r="204" spans="2:13" x14ac:dyDescent="0.25">
      <c r="B204">
        <v>179</v>
      </c>
      <c r="C204">
        <v>27.979499351377832</v>
      </c>
      <c r="D204">
        <v>1.9205006486221663</v>
      </c>
      <c r="M204" s="11"/>
    </row>
    <row r="205" spans="2:13" x14ac:dyDescent="0.25">
      <c r="B205">
        <v>180</v>
      </c>
      <c r="C205">
        <v>29.765592136442855</v>
      </c>
      <c r="D205">
        <v>7.4344078635571478</v>
      </c>
      <c r="M205" s="11"/>
    </row>
    <row r="206" spans="2:13" x14ac:dyDescent="0.25">
      <c r="B206">
        <v>181</v>
      </c>
      <c r="C206">
        <v>27.371467764972717</v>
      </c>
      <c r="D206">
        <v>12.42853223502728</v>
      </c>
      <c r="M206" s="11"/>
    </row>
    <row r="207" spans="2:13" x14ac:dyDescent="0.25">
      <c r="B207">
        <v>182</v>
      </c>
      <c r="C207">
        <v>25.575874486370115</v>
      </c>
      <c r="D207">
        <v>10.624125513629888</v>
      </c>
      <c r="M207" s="11"/>
    </row>
    <row r="208" spans="2:13" x14ac:dyDescent="0.25">
      <c r="B208">
        <v>183</v>
      </c>
      <c r="C208">
        <v>29.974602994269613</v>
      </c>
      <c r="D208">
        <v>7.9253970057303853</v>
      </c>
      <c r="M208" s="11"/>
    </row>
    <row r="209" spans="2:13" x14ac:dyDescent="0.25">
      <c r="B209">
        <v>184</v>
      </c>
      <c r="C209">
        <v>29.157560550037743</v>
      </c>
      <c r="D209">
        <v>3.3424394499622565</v>
      </c>
      <c r="M209" s="11"/>
    </row>
    <row r="210" spans="2:13" x14ac:dyDescent="0.25">
      <c r="B210">
        <v>185</v>
      </c>
      <c r="C210">
        <v>21.272150913846414</v>
      </c>
      <c r="D210">
        <v>5.127849086153585</v>
      </c>
      <c r="M210" s="11"/>
    </row>
    <row r="211" spans="2:13" x14ac:dyDescent="0.25">
      <c r="B211">
        <v>186</v>
      </c>
      <c r="C211">
        <v>22.060691877465548</v>
      </c>
      <c r="D211">
        <v>7.5393081225344538</v>
      </c>
      <c r="M211" s="11"/>
    </row>
    <row r="212" spans="2:13" x14ac:dyDescent="0.25">
      <c r="B212">
        <v>187</v>
      </c>
      <c r="C212">
        <v>30.326121255160068</v>
      </c>
      <c r="D212">
        <v>19.673878744839932</v>
      </c>
      <c r="M212" s="11"/>
    </row>
    <row r="213" spans="2:13" x14ac:dyDescent="0.25">
      <c r="B213">
        <v>188</v>
      </c>
      <c r="C213">
        <v>28.20751119627975</v>
      </c>
      <c r="D213">
        <v>3.79248880372025</v>
      </c>
      <c r="M213" s="11"/>
    </row>
    <row r="214" spans="2:13" x14ac:dyDescent="0.25">
      <c r="B214">
        <v>189</v>
      </c>
      <c r="C214">
        <v>30.221615826246691</v>
      </c>
      <c r="D214">
        <v>-0.42161582624668981</v>
      </c>
      <c r="M214" s="11"/>
    </row>
    <row r="215" spans="2:13" x14ac:dyDescent="0.25">
      <c r="B215">
        <v>190</v>
      </c>
      <c r="C215">
        <v>29.43307486262756</v>
      </c>
      <c r="D215">
        <v>5.4669251373724386</v>
      </c>
      <c r="M215" s="11"/>
    </row>
    <row r="216" spans="2:13" x14ac:dyDescent="0.25">
      <c r="B216">
        <v>191</v>
      </c>
      <c r="C216">
        <v>29.708589175217377</v>
      </c>
      <c r="D216">
        <v>7.2914108247826235</v>
      </c>
      <c r="M216" s="11"/>
    </row>
    <row r="217" spans="2:13" x14ac:dyDescent="0.25">
      <c r="B217">
        <v>192</v>
      </c>
      <c r="C217">
        <v>30.098109410258154</v>
      </c>
      <c r="D217">
        <v>0.40189058974184633</v>
      </c>
      <c r="M217" s="11"/>
    </row>
    <row r="218" spans="2:13" x14ac:dyDescent="0.25">
      <c r="B218">
        <v>193</v>
      </c>
      <c r="C218">
        <v>31.827199234097698</v>
      </c>
      <c r="D218">
        <v>4.5728007659023007</v>
      </c>
      <c r="M218" s="11"/>
    </row>
    <row r="219" spans="2:13" x14ac:dyDescent="0.25">
      <c r="B219">
        <v>194</v>
      </c>
      <c r="C219">
        <v>29.775092629980435</v>
      </c>
      <c r="D219">
        <v>1.3249073700195666</v>
      </c>
      <c r="M219" s="11"/>
    </row>
    <row r="220" spans="2:13" x14ac:dyDescent="0.25">
      <c r="B220">
        <v>195</v>
      </c>
      <c r="C220">
        <v>30.39262470992313</v>
      </c>
      <c r="D220">
        <v>-1.2926247099231283</v>
      </c>
      <c r="M220" s="11"/>
    </row>
    <row r="221" spans="2:13" x14ac:dyDescent="0.25">
      <c r="B221">
        <v>196</v>
      </c>
      <c r="C221">
        <v>31.732194298721897</v>
      </c>
      <c r="D221">
        <v>18.267805701278103</v>
      </c>
      <c r="M221" s="11"/>
    </row>
    <row r="222" spans="2:13" x14ac:dyDescent="0.25">
      <c r="B222">
        <v>197</v>
      </c>
      <c r="C222">
        <v>30.677639516050526</v>
      </c>
      <c r="D222">
        <v>2.6223604839494712</v>
      </c>
      <c r="M222" s="11"/>
    </row>
    <row r="223" spans="2:13" x14ac:dyDescent="0.25">
      <c r="B223">
        <v>198</v>
      </c>
      <c r="C223">
        <v>26.373915943526828</v>
      </c>
      <c r="D223">
        <v>3.9260840564731723</v>
      </c>
      <c r="M223" s="11"/>
    </row>
    <row r="224" spans="2:13" x14ac:dyDescent="0.25">
      <c r="B224">
        <v>199</v>
      </c>
      <c r="C224">
        <v>28.264514157505229</v>
      </c>
      <c r="D224">
        <v>6.3354858424947729</v>
      </c>
      <c r="M224" s="11"/>
    </row>
    <row r="225" spans="2:13" x14ac:dyDescent="0.25">
      <c r="B225">
        <v>200</v>
      </c>
      <c r="C225">
        <v>30.221615826246691</v>
      </c>
      <c r="D225">
        <v>4.6783841737533081</v>
      </c>
      <c r="M225" s="11"/>
    </row>
    <row r="226" spans="2:13" x14ac:dyDescent="0.25">
      <c r="B226">
        <v>201</v>
      </c>
      <c r="C226">
        <v>30.326121255160068</v>
      </c>
      <c r="D226">
        <v>2.5738787448399307</v>
      </c>
      <c r="M226" s="11"/>
    </row>
    <row r="227" spans="2:13" x14ac:dyDescent="0.25">
      <c r="B227">
        <v>202</v>
      </c>
      <c r="C227">
        <v>27.494974180961258</v>
      </c>
      <c r="D227">
        <v>-3.3949741809612561</v>
      </c>
      <c r="M227" s="11"/>
    </row>
    <row r="228" spans="2:13" x14ac:dyDescent="0.25">
      <c r="B228">
        <v>203</v>
      </c>
      <c r="C228">
        <v>31.599187389195777</v>
      </c>
      <c r="D228">
        <v>10.700812610804221</v>
      </c>
      <c r="M228" s="11"/>
    </row>
    <row r="229" spans="2:13" x14ac:dyDescent="0.25">
      <c r="B229">
        <v>204</v>
      </c>
      <c r="C229">
        <v>30.934152841565183</v>
      </c>
      <c r="D229">
        <v>17.565847158434817</v>
      </c>
      <c r="M229" s="11"/>
    </row>
    <row r="230" spans="2:13" x14ac:dyDescent="0.25">
      <c r="B230">
        <v>205</v>
      </c>
      <c r="C230">
        <v>31.817698740560118</v>
      </c>
      <c r="D230">
        <v>18.182301259439882</v>
      </c>
      <c r="M230" s="11"/>
    </row>
    <row r="231" spans="2:13" x14ac:dyDescent="0.25">
      <c r="B231">
        <v>206</v>
      </c>
      <c r="C231">
        <v>24.226804404033768</v>
      </c>
      <c r="D231">
        <v>-1.6268044040337664</v>
      </c>
      <c r="M231" s="11"/>
    </row>
    <row r="232" spans="2:13" x14ac:dyDescent="0.25">
      <c r="B232">
        <v>207</v>
      </c>
      <c r="C232">
        <v>24.131799468657967</v>
      </c>
      <c r="D232">
        <v>0.26820053134203192</v>
      </c>
      <c r="M232" s="11"/>
    </row>
    <row r="233" spans="2:13" x14ac:dyDescent="0.25">
      <c r="B233">
        <v>208</v>
      </c>
      <c r="C233">
        <v>17.395949550513812</v>
      </c>
      <c r="D233">
        <v>5.1040504494861878</v>
      </c>
      <c r="M233" s="11"/>
    </row>
    <row r="234" spans="2:13" x14ac:dyDescent="0.25">
      <c r="B234">
        <v>209</v>
      </c>
      <c r="C234">
        <v>20.626117353290979</v>
      </c>
      <c r="D234">
        <v>3.7738826467090192</v>
      </c>
      <c r="M234" s="11"/>
    </row>
    <row r="235" spans="2:13" x14ac:dyDescent="0.25">
      <c r="B235">
        <v>210</v>
      </c>
      <c r="C235">
        <v>12.617201301111116</v>
      </c>
      <c r="D235">
        <v>7.3827986988888838</v>
      </c>
      <c r="M235" s="11"/>
    </row>
    <row r="236" spans="2:13" x14ac:dyDescent="0.25">
      <c r="B236">
        <v>211</v>
      </c>
      <c r="C236">
        <v>18.146488539982624</v>
      </c>
      <c r="D236">
        <v>3.5535114600173756</v>
      </c>
      <c r="M236" s="11"/>
    </row>
    <row r="237" spans="2:13" x14ac:dyDescent="0.25">
      <c r="B237">
        <v>212</v>
      </c>
      <c r="C237">
        <v>11.771657376266504</v>
      </c>
      <c r="D237">
        <v>7.5283426237334972</v>
      </c>
      <c r="M237" s="11"/>
    </row>
    <row r="238" spans="2:13" x14ac:dyDescent="0.25">
      <c r="B238">
        <v>213</v>
      </c>
      <c r="C238">
        <v>19.324549738642531</v>
      </c>
      <c r="D238">
        <v>3.0754502613574672</v>
      </c>
      <c r="M238" s="11"/>
    </row>
    <row r="239" spans="2:13" x14ac:dyDescent="0.25">
      <c r="B239">
        <v>214</v>
      </c>
      <c r="C239">
        <v>25.642377941133173</v>
      </c>
      <c r="D239">
        <v>2.4576220588668285</v>
      </c>
      <c r="M239" s="11"/>
    </row>
    <row r="240" spans="2:13" x14ac:dyDescent="0.25">
      <c r="B240">
        <v>215</v>
      </c>
      <c r="C240">
        <v>6.47988247583449</v>
      </c>
      <c r="D240">
        <v>17.220117524165509</v>
      </c>
      <c r="M240" s="11"/>
    </row>
    <row r="241" spans="2:13" x14ac:dyDescent="0.25">
      <c r="B241">
        <v>216</v>
      </c>
      <c r="C241">
        <v>25.556873499294952</v>
      </c>
      <c r="D241">
        <v>-0.55687349929495156</v>
      </c>
      <c r="M241" s="11"/>
    </row>
    <row r="242" spans="2:13" x14ac:dyDescent="0.25">
      <c r="B242">
        <v>217</v>
      </c>
      <c r="C242">
        <v>21.718674110112673</v>
      </c>
      <c r="D242">
        <v>1.5813258898873279</v>
      </c>
      <c r="M242" s="11"/>
    </row>
    <row r="243" spans="2:13" x14ac:dyDescent="0.25">
      <c r="B243">
        <v>218</v>
      </c>
      <c r="C243">
        <v>25.347862641468197</v>
      </c>
      <c r="D243">
        <v>3.3521373585318024</v>
      </c>
      <c r="M243" s="11"/>
    </row>
    <row r="244" spans="2:13" x14ac:dyDescent="0.25">
      <c r="B244">
        <v>219</v>
      </c>
      <c r="C244">
        <v>17.528956460039929</v>
      </c>
      <c r="D244">
        <v>3.9710435399600712</v>
      </c>
      <c r="M244" s="11"/>
    </row>
    <row r="245" spans="2:13" x14ac:dyDescent="0.25">
      <c r="B245">
        <v>220</v>
      </c>
      <c r="C245">
        <v>24.578322664924222</v>
      </c>
      <c r="D245">
        <v>-1.5783226649242224</v>
      </c>
      <c r="M245" s="11"/>
    </row>
    <row r="246" spans="2:13" x14ac:dyDescent="0.25">
      <c r="B246">
        <v>221</v>
      </c>
      <c r="C246">
        <v>25.328861654393037</v>
      </c>
      <c r="D246">
        <v>1.3711383456069619</v>
      </c>
      <c r="M246" s="11"/>
    </row>
    <row r="247" spans="2:13" x14ac:dyDescent="0.25">
      <c r="B247">
        <v>222</v>
      </c>
      <c r="C247">
        <v>14.165781747736641</v>
      </c>
      <c r="D247">
        <v>7.5342182522633578</v>
      </c>
      <c r="M247" s="11"/>
    </row>
    <row r="248" spans="2:13" x14ac:dyDescent="0.25">
      <c r="B248">
        <v>223</v>
      </c>
      <c r="C248">
        <v>25.119850796566279</v>
      </c>
      <c r="D248">
        <v>2.3801492034337208</v>
      </c>
      <c r="M248" s="11"/>
    </row>
    <row r="249" spans="2:13" x14ac:dyDescent="0.25">
      <c r="B249">
        <v>224</v>
      </c>
      <c r="C249">
        <v>27.333465790822398</v>
      </c>
      <c r="D249">
        <v>2.7665342091776033</v>
      </c>
      <c r="M249" s="11"/>
    </row>
    <row r="250" spans="2:13" x14ac:dyDescent="0.25">
      <c r="B250">
        <v>225</v>
      </c>
      <c r="C250">
        <v>30.620636554825047</v>
      </c>
      <c r="D250">
        <v>14.17936344517495</v>
      </c>
      <c r="M250" s="11"/>
    </row>
    <row r="251" spans="2:13" x14ac:dyDescent="0.25">
      <c r="B251">
        <v>226</v>
      </c>
      <c r="C251">
        <v>30.155112371483632</v>
      </c>
      <c r="D251">
        <v>19.844887628516368</v>
      </c>
      <c r="M251" s="11"/>
    </row>
    <row r="252" spans="2:13" x14ac:dyDescent="0.25">
      <c r="B252">
        <v>227</v>
      </c>
      <c r="C252">
        <v>31.580186402120617</v>
      </c>
      <c r="D252">
        <v>6.0198135978793843</v>
      </c>
      <c r="M252" s="11"/>
    </row>
    <row r="253" spans="2:13" x14ac:dyDescent="0.25">
      <c r="B253">
        <v>228</v>
      </c>
      <c r="C253">
        <v>28.511526989482306</v>
      </c>
      <c r="D253">
        <v>3.0884730105176956</v>
      </c>
      <c r="M253" s="11"/>
    </row>
    <row r="254" spans="2:13" x14ac:dyDescent="0.25">
      <c r="B254">
        <v>229</v>
      </c>
      <c r="C254">
        <v>30.829647412651806</v>
      </c>
      <c r="D254">
        <v>15.870352587348197</v>
      </c>
      <c r="M254" s="11"/>
    </row>
    <row r="255" spans="2:13" x14ac:dyDescent="0.25">
      <c r="B255">
        <v>230</v>
      </c>
      <c r="C255">
        <v>30.981655309253085</v>
      </c>
      <c r="D255">
        <v>0.51834469074691469</v>
      </c>
      <c r="M255" s="11"/>
    </row>
    <row r="256" spans="2:13" x14ac:dyDescent="0.25">
      <c r="B256">
        <v>231</v>
      </c>
      <c r="C256">
        <v>23.485765908102536</v>
      </c>
      <c r="D256">
        <v>0.81423409189746465</v>
      </c>
      <c r="M256" s="11"/>
    </row>
    <row r="257" spans="2:13" x14ac:dyDescent="0.25">
      <c r="B257">
        <v>232</v>
      </c>
      <c r="C257">
        <v>29.566081772153677</v>
      </c>
      <c r="D257">
        <v>2.1339182278463227</v>
      </c>
      <c r="M257" s="11"/>
    </row>
    <row r="258" spans="2:13" x14ac:dyDescent="0.25">
      <c r="B258">
        <v>233</v>
      </c>
      <c r="C258">
        <v>32.207218975600895</v>
      </c>
      <c r="D258">
        <v>9.4927810243991075</v>
      </c>
      <c r="M258" s="11"/>
    </row>
    <row r="259" spans="2:13" x14ac:dyDescent="0.25">
      <c r="B259">
        <v>234</v>
      </c>
      <c r="C259">
        <v>30.801145932039066</v>
      </c>
      <c r="D259">
        <v>17.498854067960931</v>
      </c>
      <c r="M259" s="11"/>
    </row>
    <row r="260" spans="2:13" x14ac:dyDescent="0.25">
      <c r="B260">
        <v>235</v>
      </c>
      <c r="C260">
        <v>26.905943581631302</v>
      </c>
      <c r="D260">
        <v>2.094056418368698</v>
      </c>
      <c r="M260" s="11"/>
    </row>
    <row r="261" spans="2:13" x14ac:dyDescent="0.25">
      <c r="B261">
        <v>236</v>
      </c>
      <c r="C261">
        <v>24.217303910496184</v>
      </c>
      <c r="D261">
        <v>-0.21730391049618447</v>
      </c>
      <c r="M261" s="11"/>
    </row>
    <row r="262" spans="2:13" x14ac:dyDescent="0.25">
      <c r="B262">
        <v>237</v>
      </c>
      <c r="C262">
        <v>25.490370044531897</v>
      </c>
      <c r="D262">
        <v>-0.39037004453189539</v>
      </c>
      <c r="M262" s="11"/>
    </row>
    <row r="263" spans="2:13" x14ac:dyDescent="0.25">
      <c r="B263">
        <v>238</v>
      </c>
      <c r="C263">
        <v>30.060107436107831</v>
      </c>
      <c r="D263">
        <v>1.4398925638921689</v>
      </c>
      <c r="M263" s="11"/>
    </row>
    <row r="264" spans="2:13" x14ac:dyDescent="0.25">
      <c r="B264">
        <v>239</v>
      </c>
      <c r="C264">
        <v>28.511526989482306</v>
      </c>
      <c r="D264">
        <v>-4.8115269894823065</v>
      </c>
      <c r="M264" s="11"/>
    </row>
    <row r="265" spans="2:13" x14ac:dyDescent="0.25">
      <c r="B265">
        <v>240</v>
      </c>
      <c r="C265">
        <v>27.551977142186736</v>
      </c>
      <c r="D265">
        <v>-4.2519771421867354</v>
      </c>
      <c r="M265" s="11"/>
    </row>
    <row r="266" spans="2:13" x14ac:dyDescent="0.25">
      <c r="B266">
        <v>241</v>
      </c>
      <c r="C266">
        <v>23.74227923361719</v>
      </c>
      <c r="D266">
        <v>-1.7422792336171895</v>
      </c>
      <c r="M266" s="11"/>
    </row>
    <row r="267" spans="2:13" x14ac:dyDescent="0.25">
      <c r="B267">
        <v>242</v>
      </c>
      <c r="C267">
        <v>22.77322889278404</v>
      </c>
      <c r="D267">
        <v>-2.6732288927840386</v>
      </c>
      <c r="M267" s="11"/>
    </row>
    <row r="268" spans="2:13" x14ac:dyDescent="0.25">
      <c r="B268">
        <v>243</v>
      </c>
      <c r="C268">
        <v>23.894287130218469</v>
      </c>
      <c r="D268">
        <v>-1.6942871302184699</v>
      </c>
      <c r="M268" s="11"/>
    </row>
    <row r="269" spans="2:13" x14ac:dyDescent="0.25">
      <c r="B269">
        <v>244</v>
      </c>
      <c r="C269">
        <v>29.623084733379155</v>
      </c>
      <c r="D269">
        <v>-5.9230847333791559</v>
      </c>
      <c r="M269" s="11"/>
    </row>
    <row r="270" spans="2:13" x14ac:dyDescent="0.25">
      <c r="B270">
        <v>245</v>
      </c>
      <c r="C270">
        <v>22.678223957408242</v>
      </c>
      <c r="D270">
        <v>-5.0782239574082411</v>
      </c>
      <c r="M270" s="11"/>
    </row>
    <row r="271" spans="2:13" x14ac:dyDescent="0.25">
      <c r="B271">
        <v>246</v>
      </c>
      <c r="C271">
        <v>17.015929809010615</v>
      </c>
      <c r="D271">
        <v>1.4840701909893852</v>
      </c>
      <c r="M271" s="11"/>
    </row>
    <row r="272" spans="2:13" x14ac:dyDescent="0.25">
      <c r="B272">
        <v>247</v>
      </c>
      <c r="C272">
        <v>25.851388798959931</v>
      </c>
      <c r="D272">
        <v>-1.5513887989599304</v>
      </c>
      <c r="M272" s="11"/>
    </row>
    <row r="273" spans="2:13" x14ac:dyDescent="0.25">
      <c r="B273">
        <v>248</v>
      </c>
      <c r="C273">
        <v>24.910839938739521</v>
      </c>
      <c r="D273">
        <v>-4.410839938739521</v>
      </c>
      <c r="M273" s="11"/>
    </row>
    <row r="274" spans="2:13" x14ac:dyDescent="0.25">
      <c r="B274">
        <v>249</v>
      </c>
      <c r="C274">
        <v>25.509371031607056</v>
      </c>
      <c r="D274">
        <v>-1.0093710316070563</v>
      </c>
      <c r="M274" s="11"/>
    </row>
    <row r="275" spans="2:13" x14ac:dyDescent="0.25">
      <c r="B275">
        <v>250</v>
      </c>
      <c r="C275">
        <v>28.321517118730711</v>
      </c>
      <c r="D275">
        <v>-2.1215171187307114</v>
      </c>
      <c r="M275" s="11"/>
    </row>
    <row r="276" spans="2:13" x14ac:dyDescent="0.25">
      <c r="B276">
        <v>251</v>
      </c>
      <c r="C276">
        <v>28.948549692210982</v>
      </c>
      <c r="D276">
        <v>-4.5485496922109832</v>
      </c>
      <c r="M276" s="11"/>
    </row>
    <row r="277" spans="2:13" x14ac:dyDescent="0.25">
      <c r="B277">
        <v>252</v>
      </c>
      <c r="C277">
        <v>31.143163699391941</v>
      </c>
      <c r="D277">
        <v>-6.3431636993919405</v>
      </c>
      <c r="M277" s="11"/>
    </row>
    <row r="278" spans="2:13" x14ac:dyDescent="0.25">
      <c r="B278">
        <v>253</v>
      </c>
      <c r="C278">
        <v>31.200166660617423</v>
      </c>
      <c r="D278">
        <v>-1.6001666606174219</v>
      </c>
      <c r="M278" s="11"/>
    </row>
    <row r="279" spans="2:13" x14ac:dyDescent="0.25">
      <c r="B279">
        <v>254</v>
      </c>
      <c r="C279">
        <v>31.190666167079844</v>
      </c>
      <c r="D279">
        <v>11.609333832920154</v>
      </c>
      <c r="M279" s="11"/>
    </row>
    <row r="280" spans="2:13" x14ac:dyDescent="0.25">
      <c r="B280">
        <v>255</v>
      </c>
      <c r="C280">
        <v>28.312016625193131</v>
      </c>
      <c r="D280">
        <v>-6.4120166251931323</v>
      </c>
      <c r="M280" s="11"/>
    </row>
    <row r="281" spans="2:13" x14ac:dyDescent="0.25">
      <c r="B281">
        <v>256</v>
      </c>
      <c r="C281">
        <v>25.765884357121713</v>
      </c>
      <c r="D281">
        <v>-4.8658843571217147</v>
      </c>
      <c r="M281" s="11"/>
    </row>
    <row r="282" spans="2:13" x14ac:dyDescent="0.25">
      <c r="B282">
        <v>257</v>
      </c>
      <c r="C282">
        <v>31.599187389195777</v>
      </c>
      <c r="D282">
        <v>12.400812610804223</v>
      </c>
      <c r="M282" s="11"/>
    </row>
    <row r="283" spans="2:13" x14ac:dyDescent="0.25">
      <c r="B283">
        <v>258</v>
      </c>
      <c r="C283">
        <v>29.689588188142217</v>
      </c>
      <c r="D283">
        <v>20.310411811857783</v>
      </c>
      <c r="M283" s="11"/>
    </row>
    <row r="284" spans="2:13" x14ac:dyDescent="0.25">
      <c r="B284">
        <v>259</v>
      </c>
      <c r="C284">
        <v>27.152956413608379</v>
      </c>
      <c r="D284">
        <v>8.8470435863916208</v>
      </c>
      <c r="M284" s="11"/>
    </row>
    <row r="285" spans="2:13" x14ac:dyDescent="0.25">
      <c r="B285">
        <v>260</v>
      </c>
      <c r="C285">
        <v>27.998500338452992</v>
      </c>
      <c r="D285">
        <v>2.1014996615470096</v>
      </c>
      <c r="M285" s="11"/>
    </row>
    <row r="286" spans="2:13" x14ac:dyDescent="0.25">
      <c r="B286">
        <v>261</v>
      </c>
      <c r="C286">
        <v>25.442867576843994</v>
      </c>
      <c r="D286">
        <v>8.3571324231560027</v>
      </c>
      <c r="M286" s="11"/>
    </row>
    <row r="287" spans="2:13" x14ac:dyDescent="0.25">
      <c r="B287">
        <v>262</v>
      </c>
      <c r="C287">
        <v>27.656482571100113</v>
      </c>
      <c r="D287">
        <v>15.443517428899888</v>
      </c>
      <c r="M287" s="11"/>
    </row>
    <row r="288" spans="2:13" x14ac:dyDescent="0.25">
      <c r="B288">
        <v>263</v>
      </c>
      <c r="C288">
        <v>28.939049198673402</v>
      </c>
      <c r="D288">
        <v>19.860950801326595</v>
      </c>
      <c r="M288" s="11"/>
    </row>
    <row r="289" spans="2:13" x14ac:dyDescent="0.25">
      <c r="B289">
        <v>264</v>
      </c>
      <c r="C289">
        <v>23.86578564960573</v>
      </c>
      <c r="D289">
        <v>7.1342143503942701</v>
      </c>
      <c r="M289" s="11"/>
    </row>
    <row r="290" spans="2:13" x14ac:dyDescent="0.25">
      <c r="B290">
        <v>265</v>
      </c>
      <c r="C290">
        <v>26.858441113943403</v>
      </c>
      <c r="D290">
        <v>9.6415588860565968</v>
      </c>
      <c r="M290" s="11"/>
    </row>
    <row r="291" spans="2:13" x14ac:dyDescent="0.25">
      <c r="B291">
        <v>266</v>
      </c>
      <c r="C291">
        <v>24.625825132612125</v>
      </c>
      <c r="D291">
        <v>-1.825825132612124</v>
      </c>
      <c r="M291" s="11"/>
    </row>
    <row r="292" spans="2:13" x14ac:dyDescent="0.25">
      <c r="B292">
        <v>267</v>
      </c>
      <c r="C292">
        <v>20.502610937302443</v>
      </c>
      <c r="D292">
        <v>10.197389062697557</v>
      </c>
      <c r="M292" s="11"/>
    </row>
    <row r="293" spans="2:13" x14ac:dyDescent="0.25">
      <c r="B293">
        <v>268</v>
      </c>
      <c r="C293">
        <v>27.485473687423678</v>
      </c>
      <c r="D293">
        <v>22.514526312576322</v>
      </c>
      <c r="M293" s="11"/>
    </row>
    <row r="294" spans="2:13" x14ac:dyDescent="0.25">
      <c r="B294">
        <v>269</v>
      </c>
      <c r="C294">
        <v>31.551684921507878</v>
      </c>
      <c r="D294">
        <v>11.948315078492122</v>
      </c>
      <c r="M294" s="11"/>
    </row>
    <row r="295" spans="2:13" x14ac:dyDescent="0.25">
      <c r="B295">
        <v>270</v>
      </c>
      <c r="C295">
        <v>21.585667200586549</v>
      </c>
      <c r="D295">
        <v>-0.8856672005865498</v>
      </c>
      <c r="M295" s="11"/>
    </row>
    <row r="296" spans="2:13" x14ac:dyDescent="0.25">
      <c r="B296">
        <v>271</v>
      </c>
      <c r="C296">
        <v>22.203199280529248</v>
      </c>
      <c r="D296">
        <v>-1.1031992805292461</v>
      </c>
      <c r="M296" s="11"/>
    </row>
    <row r="297" spans="2:13" x14ac:dyDescent="0.25">
      <c r="B297">
        <v>272</v>
      </c>
      <c r="C297">
        <v>28.293015638117971</v>
      </c>
      <c r="D297">
        <v>-3.0930156381179721</v>
      </c>
      <c r="M297" s="11"/>
    </row>
    <row r="298" spans="2:13" x14ac:dyDescent="0.25">
      <c r="B298">
        <v>273</v>
      </c>
      <c r="C298">
        <v>27.209959374833858</v>
      </c>
      <c r="D298">
        <v>-2.8099593748338592</v>
      </c>
      <c r="M298" s="11"/>
    </row>
    <row r="299" spans="2:13" x14ac:dyDescent="0.25">
      <c r="B299">
        <v>274</v>
      </c>
      <c r="C299">
        <v>28.302516131655551</v>
      </c>
      <c r="D299">
        <v>6.8974838683444517</v>
      </c>
      <c r="M299" s="11"/>
    </row>
    <row r="300" spans="2:13" x14ac:dyDescent="0.25">
      <c r="B300">
        <v>275</v>
      </c>
      <c r="C300">
        <v>31.200166660617423</v>
      </c>
      <c r="D300">
        <v>1.1998333393825753</v>
      </c>
      <c r="M300" s="11"/>
    </row>
    <row r="301" spans="2:13" x14ac:dyDescent="0.25">
      <c r="B301">
        <v>276</v>
      </c>
      <c r="C301">
        <v>31.722693805184317</v>
      </c>
      <c r="D301">
        <v>0.27730619481568297</v>
      </c>
      <c r="M301" s="11"/>
    </row>
    <row r="302" spans="2:13" x14ac:dyDescent="0.25">
      <c r="B302">
        <v>277</v>
      </c>
      <c r="C302">
        <v>28.806042289147285</v>
      </c>
      <c r="D302">
        <v>4.3939577108527175</v>
      </c>
      <c r="M302" s="11"/>
    </row>
    <row r="303" spans="2:13" x14ac:dyDescent="0.25">
      <c r="B303">
        <v>278</v>
      </c>
      <c r="C303">
        <v>30.601635567749888</v>
      </c>
      <c r="D303">
        <v>2.4983644322501135</v>
      </c>
      <c r="M303" s="11"/>
    </row>
    <row r="304" spans="2:13" x14ac:dyDescent="0.25">
      <c r="B304">
        <v>279</v>
      </c>
      <c r="C304">
        <v>27.722986025863175</v>
      </c>
      <c r="D304">
        <v>1.3770139741368261</v>
      </c>
      <c r="M304" s="11"/>
    </row>
    <row r="305" spans="2:13" x14ac:dyDescent="0.25">
      <c r="B305">
        <v>280</v>
      </c>
      <c r="C305">
        <v>29.946101513656874</v>
      </c>
      <c r="D305">
        <v>5.1538984863431274</v>
      </c>
      <c r="M305" s="11"/>
    </row>
    <row r="306" spans="2:13" x14ac:dyDescent="0.25">
      <c r="B306">
        <v>281</v>
      </c>
      <c r="C306">
        <v>30.981655309253085</v>
      </c>
      <c r="D306">
        <v>14.418344690746913</v>
      </c>
      <c r="M306" s="11"/>
    </row>
    <row r="307" spans="2:13" x14ac:dyDescent="0.25">
      <c r="B307">
        <v>282</v>
      </c>
      <c r="C307">
        <v>30.193114345633951</v>
      </c>
      <c r="D307">
        <v>5.2068856543660473</v>
      </c>
      <c r="M307" s="11"/>
    </row>
    <row r="308" spans="2:13" x14ac:dyDescent="0.25">
      <c r="B308">
        <v>283</v>
      </c>
      <c r="C308">
        <v>31.694192324571578</v>
      </c>
      <c r="D308">
        <v>14.305807675428422</v>
      </c>
      <c r="M308" s="11"/>
    </row>
    <row r="309" spans="2:13" x14ac:dyDescent="0.25">
      <c r="B309">
        <v>284</v>
      </c>
      <c r="C309">
        <v>31.551684921507878</v>
      </c>
      <c r="D309">
        <v>18.448315078492122</v>
      </c>
      <c r="M309" s="11"/>
    </row>
    <row r="310" spans="2:13" x14ac:dyDescent="0.25">
      <c r="B310">
        <v>285</v>
      </c>
      <c r="C310">
        <v>27.095953452382901</v>
      </c>
      <c r="D310">
        <v>5.1040465476171022</v>
      </c>
      <c r="M310" s="11"/>
    </row>
    <row r="311" spans="2:13" x14ac:dyDescent="0.25">
      <c r="B311">
        <v>286</v>
      </c>
      <c r="C311">
        <v>26.734934697954863</v>
      </c>
      <c r="D311">
        <v>-4.7349346979548628</v>
      </c>
      <c r="M311" s="11"/>
    </row>
    <row r="312" spans="2:13" x14ac:dyDescent="0.25">
      <c r="B312">
        <v>287</v>
      </c>
      <c r="C312">
        <v>22.269702735292306</v>
      </c>
      <c r="D312">
        <v>-2.1697027352923044</v>
      </c>
      <c r="M312" s="11"/>
    </row>
    <row r="313" spans="2:13" x14ac:dyDescent="0.25">
      <c r="B313">
        <v>288</v>
      </c>
      <c r="C313">
        <v>27.770488493551074</v>
      </c>
      <c r="D313">
        <v>-4.5704884935510748</v>
      </c>
      <c r="M313" s="11"/>
    </row>
    <row r="314" spans="2:13" x14ac:dyDescent="0.25">
      <c r="B314">
        <v>289</v>
      </c>
      <c r="C314">
        <v>27.333465790822398</v>
      </c>
      <c r="D314">
        <v>-5.0334657908223974</v>
      </c>
      <c r="M314" s="11"/>
    </row>
    <row r="315" spans="2:13" x14ac:dyDescent="0.25">
      <c r="B315">
        <v>290</v>
      </c>
      <c r="C315">
        <v>25.518871525144633</v>
      </c>
      <c r="D315">
        <v>-0.71887152514463182</v>
      </c>
      <c r="M315" s="11"/>
    </row>
    <row r="316" spans="2:13" x14ac:dyDescent="0.25">
      <c r="B316">
        <v>291</v>
      </c>
      <c r="C316">
        <v>31.390176531369022</v>
      </c>
      <c r="D316">
        <v>-2.890176531369022</v>
      </c>
      <c r="M316" s="11"/>
    </row>
    <row r="317" spans="2:13" x14ac:dyDescent="0.25">
      <c r="B317">
        <v>292</v>
      </c>
      <c r="C317">
        <v>31.17166518000468</v>
      </c>
      <c r="D317">
        <v>6.1283348199953167</v>
      </c>
      <c r="M317" s="11"/>
    </row>
    <row r="318" spans="2:13" x14ac:dyDescent="0.25">
      <c r="B318">
        <v>293</v>
      </c>
      <c r="C318">
        <v>30.088608916720574</v>
      </c>
      <c r="D318">
        <v>-2.1886089167205753</v>
      </c>
      <c r="M318" s="11"/>
    </row>
    <row r="319" spans="2:13" x14ac:dyDescent="0.25">
      <c r="B319">
        <v>294</v>
      </c>
      <c r="C319">
        <v>26.402417424139564</v>
      </c>
      <c r="D319">
        <v>-2.5024174241395656</v>
      </c>
      <c r="M319" s="11"/>
    </row>
    <row r="320" spans="2:13" x14ac:dyDescent="0.25">
      <c r="B320">
        <v>295</v>
      </c>
      <c r="C320">
        <v>24.67332760030002</v>
      </c>
      <c r="D320">
        <v>-2.9733276003000206</v>
      </c>
      <c r="M320" s="11"/>
    </row>
    <row r="321" spans="2:13" x14ac:dyDescent="0.25">
      <c r="B321">
        <v>296</v>
      </c>
      <c r="C321">
        <v>28.597031431320527</v>
      </c>
      <c r="D321">
        <v>2.9685686794742594E-3</v>
      </c>
      <c r="M321" s="11"/>
    </row>
    <row r="322" spans="2:13" x14ac:dyDescent="0.25">
      <c r="B322">
        <v>297</v>
      </c>
      <c r="C322">
        <v>27.532976155111577</v>
      </c>
      <c r="D322">
        <v>-0.43297615511157517</v>
      </c>
      <c r="M322" s="11"/>
    </row>
    <row r="323" spans="2:13" x14ac:dyDescent="0.25">
      <c r="B323">
        <v>298</v>
      </c>
      <c r="C323">
        <v>19.50505911585655</v>
      </c>
      <c r="D323">
        <v>0.79494088414345043</v>
      </c>
      <c r="M323" s="11"/>
    </row>
    <row r="324" spans="2:13" x14ac:dyDescent="0.25">
      <c r="B324">
        <v>299</v>
      </c>
      <c r="C324">
        <v>29.832095591205913</v>
      </c>
      <c r="D324">
        <v>-7.3320955912059134</v>
      </c>
      <c r="M324" s="11"/>
    </row>
    <row r="325" spans="2:13" x14ac:dyDescent="0.25">
      <c r="B325">
        <v>300</v>
      </c>
      <c r="C325">
        <v>30.050606942570251</v>
      </c>
      <c r="D325">
        <v>-1.0506069425702513</v>
      </c>
      <c r="M325" s="11"/>
    </row>
    <row r="326" spans="2:13" x14ac:dyDescent="0.25">
      <c r="B326">
        <v>301</v>
      </c>
      <c r="C326">
        <v>28.787041302072126</v>
      </c>
      <c r="D326">
        <v>-3.9870413020721251</v>
      </c>
      <c r="M326" s="11"/>
    </row>
    <row r="327" spans="2:13" x14ac:dyDescent="0.25">
      <c r="B327">
        <v>302</v>
      </c>
      <c r="C327">
        <v>25.528372018682212</v>
      </c>
      <c r="D327">
        <v>-3.5283720186822123</v>
      </c>
      <c r="M327" s="11"/>
    </row>
    <row r="328" spans="2:13" x14ac:dyDescent="0.25">
      <c r="B328">
        <v>303</v>
      </c>
      <c r="C328">
        <v>26.316912982301346</v>
      </c>
      <c r="D328">
        <v>8.3087017698652232E-2</v>
      </c>
      <c r="M328" s="11"/>
    </row>
    <row r="329" spans="2:13" x14ac:dyDescent="0.25">
      <c r="B329">
        <v>304</v>
      </c>
      <c r="C329">
        <v>29.936601020119294</v>
      </c>
      <c r="D329">
        <v>3.1633989798807072</v>
      </c>
      <c r="M329" s="11"/>
    </row>
    <row r="330" spans="2:13" x14ac:dyDescent="0.25">
      <c r="B330">
        <v>305</v>
      </c>
      <c r="C330">
        <v>27.969998857840253</v>
      </c>
      <c r="D330">
        <v>8.1300011421597489</v>
      </c>
      <c r="M330" s="11"/>
    </row>
    <row r="331" spans="2:13" x14ac:dyDescent="0.25">
      <c r="B331">
        <v>306</v>
      </c>
      <c r="C331">
        <v>26.069900150324273</v>
      </c>
      <c r="D331">
        <v>2.3300998496757259</v>
      </c>
      <c r="M331" s="11"/>
    </row>
    <row r="332" spans="2:13" x14ac:dyDescent="0.25">
      <c r="B332">
        <v>307</v>
      </c>
      <c r="C332">
        <v>28.407021560568928</v>
      </c>
      <c r="D332">
        <v>4.9929784394310701</v>
      </c>
      <c r="M332" s="11"/>
    </row>
    <row r="333" spans="2:13" x14ac:dyDescent="0.25">
      <c r="B333">
        <v>308</v>
      </c>
      <c r="C333">
        <v>27.399969245585456</v>
      </c>
      <c r="D333">
        <v>0.80003075441454286</v>
      </c>
      <c r="M333" s="11"/>
    </row>
    <row r="334" spans="2:13" x14ac:dyDescent="0.25">
      <c r="B334">
        <v>309</v>
      </c>
      <c r="C334">
        <v>30.24061681332185</v>
      </c>
      <c r="D334">
        <v>-7.4406168133218493</v>
      </c>
      <c r="M334" s="11"/>
    </row>
    <row r="335" spans="2:13" x14ac:dyDescent="0.25">
      <c r="B335">
        <v>310</v>
      </c>
      <c r="C335">
        <v>25.081848822415957</v>
      </c>
      <c r="D335">
        <v>-4.7818488224159559</v>
      </c>
      <c r="M335" s="11"/>
    </row>
    <row r="336" spans="2:13" x14ac:dyDescent="0.25">
      <c r="B336">
        <v>311</v>
      </c>
      <c r="C336">
        <v>22.545217047882122</v>
      </c>
      <c r="D336">
        <v>-6.4452170478821209</v>
      </c>
      <c r="M336" s="11"/>
    </row>
    <row r="337" spans="2:13" x14ac:dyDescent="0.25">
      <c r="B337">
        <v>312</v>
      </c>
      <c r="C337">
        <v>28.872545743910344</v>
      </c>
      <c r="D337">
        <v>-6.7725457439103423</v>
      </c>
      <c r="M337" s="11"/>
    </row>
    <row r="338" spans="2:13" x14ac:dyDescent="0.25">
      <c r="B338">
        <v>313</v>
      </c>
      <c r="C338">
        <v>23.419262453339474</v>
      </c>
      <c r="D338">
        <v>-4.0192624533394756</v>
      </c>
      <c r="M338" s="11"/>
    </row>
    <row r="339" spans="2:13" x14ac:dyDescent="0.25">
      <c r="B339">
        <v>314</v>
      </c>
      <c r="C339">
        <v>27.048450984695002</v>
      </c>
      <c r="D339">
        <v>-5.4484509846950004</v>
      </c>
      <c r="M339" s="11"/>
    </row>
    <row r="340" spans="2:13" x14ac:dyDescent="0.25">
      <c r="B340">
        <v>315</v>
      </c>
      <c r="C340">
        <v>25.737382876508974</v>
      </c>
      <c r="D340">
        <v>-1.9373828765089733</v>
      </c>
      <c r="M340" s="11"/>
    </row>
    <row r="341" spans="2:13" x14ac:dyDescent="0.25">
      <c r="B341">
        <v>316</v>
      </c>
      <c r="C341">
        <v>23.628273311166232</v>
      </c>
      <c r="D341">
        <v>-7.4282733111662331</v>
      </c>
      <c r="M341" s="11"/>
    </row>
    <row r="342" spans="2:13" x14ac:dyDescent="0.25">
      <c r="B342">
        <v>317</v>
      </c>
      <c r="C342">
        <v>17.139436224999155</v>
      </c>
      <c r="D342">
        <v>0.66056377500084551</v>
      </c>
      <c r="M342" s="11"/>
    </row>
    <row r="343" spans="2:13" x14ac:dyDescent="0.25">
      <c r="B343">
        <v>318</v>
      </c>
      <c r="C343">
        <v>19.410054180480753</v>
      </c>
      <c r="D343">
        <v>0.389945819519248</v>
      </c>
      <c r="M343" s="11"/>
    </row>
    <row r="344" spans="2:13" x14ac:dyDescent="0.25">
      <c r="B344">
        <v>319</v>
      </c>
      <c r="C344">
        <v>24.711329574450343</v>
      </c>
      <c r="D344">
        <v>-1.6113295744503411</v>
      </c>
      <c r="M344" s="11"/>
    </row>
    <row r="345" spans="2:13" x14ac:dyDescent="0.25">
      <c r="B345">
        <v>320</v>
      </c>
      <c r="C345">
        <v>22.459712606043901</v>
      </c>
      <c r="D345">
        <v>-1.459712606043901</v>
      </c>
      <c r="M345" s="11"/>
    </row>
    <row r="346" spans="2:13" x14ac:dyDescent="0.25">
      <c r="B346">
        <v>321</v>
      </c>
      <c r="C346">
        <v>27.713485532325596</v>
      </c>
      <c r="D346">
        <v>-3.9134855323255948</v>
      </c>
      <c r="M346" s="11"/>
    </row>
    <row r="347" spans="2:13" x14ac:dyDescent="0.25">
      <c r="B347">
        <v>322</v>
      </c>
      <c r="C347">
        <v>28.027001819065731</v>
      </c>
      <c r="D347">
        <v>-4.9270018190657296</v>
      </c>
      <c r="M347" s="11"/>
    </row>
    <row r="348" spans="2:13" x14ac:dyDescent="0.25">
      <c r="B348">
        <v>323</v>
      </c>
      <c r="C348">
        <v>27.238460855446597</v>
      </c>
      <c r="D348">
        <v>-6.8384608554465984</v>
      </c>
      <c r="M348" s="11"/>
    </row>
    <row r="349" spans="2:13" x14ac:dyDescent="0.25">
      <c r="B349">
        <v>324</v>
      </c>
      <c r="C349">
        <v>23.400261466264315</v>
      </c>
      <c r="D349">
        <v>-4.9002614662643147</v>
      </c>
      <c r="M349" s="11"/>
    </row>
    <row r="350" spans="2:13" x14ac:dyDescent="0.25">
      <c r="B350">
        <v>325</v>
      </c>
      <c r="C350">
        <v>28.739538834384227</v>
      </c>
      <c r="D350">
        <v>-3.7395388343842271</v>
      </c>
      <c r="M350" s="11"/>
    </row>
    <row r="351" spans="2:13" x14ac:dyDescent="0.25">
      <c r="B351">
        <v>326</v>
      </c>
      <c r="C351">
        <v>29.727590162292536</v>
      </c>
      <c r="D351">
        <v>-5.1275901622925346</v>
      </c>
      <c r="M351" s="11"/>
    </row>
    <row r="352" spans="2:13" x14ac:dyDescent="0.25">
      <c r="B352">
        <v>327</v>
      </c>
      <c r="C352">
        <v>28.711037353771484</v>
      </c>
      <c r="D352">
        <v>-5.7110373537714842</v>
      </c>
      <c r="M352" s="11"/>
    </row>
    <row r="353" spans="2:13" x14ac:dyDescent="0.25">
      <c r="B353">
        <v>328</v>
      </c>
      <c r="C353">
        <v>22.402709644818422</v>
      </c>
      <c r="D353">
        <v>-0.20270964481842313</v>
      </c>
      <c r="M353" s="11"/>
    </row>
    <row r="354" spans="2:13" x14ac:dyDescent="0.25">
      <c r="B354">
        <v>329</v>
      </c>
      <c r="C354">
        <v>25.081848822415957</v>
      </c>
      <c r="D354">
        <v>-5.7818488224159559</v>
      </c>
      <c r="M354" s="11"/>
    </row>
    <row r="355" spans="2:13" x14ac:dyDescent="0.25">
      <c r="B355">
        <v>330</v>
      </c>
      <c r="C355">
        <v>27.580478622799475</v>
      </c>
      <c r="D355">
        <v>-4.980478622799474</v>
      </c>
      <c r="M355" s="11"/>
    </row>
    <row r="356" spans="2:13" x14ac:dyDescent="0.25">
      <c r="B356">
        <v>331</v>
      </c>
      <c r="C356">
        <v>25.917892253722989</v>
      </c>
      <c r="D356">
        <v>-6.1178922537229887</v>
      </c>
      <c r="M356" s="11"/>
    </row>
    <row r="357" spans="2:13" x14ac:dyDescent="0.25">
      <c r="B357">
        <v>332</v>
      </c>
      <c r="C357">
        <v>22.744727412171301</v>
      </c>
      <c r="D357">
        <v>-5.6447274121712994</v>
      </c>
      <c r="M357" s="11"/>
    </row>
    <row r="358" spans="2:13" x14ac:dyDescent="0.25">
      <c r="B358">
        <v>333</v>
      </c>
      <c r="C358">
        <v>27.11495443945806</v>
      </c>
      <c r="D358">
        <v>-7.7149544394580616</v>
      </c>
      <c r="M358" s="11"/>
    </row>
    <row r="359" spans="2:13" x14ac:dyDescent="0.25">
      <c r="B359">
        <v>334</v>
      </c>
      <c r="C359">
        <v>29.157560550037743</v>
      </c>
      <c r="D359">
        <v>-6.9575605500377442</v>
      </c>
      <c r="M359" s="11"/>
    </row>
    <row r="360" spans="2:13" x14ac:dyDescent="0.25">
      <c r="B360">
        <v>335</v>
      </c>
      <c r="C360">
        <v>28.141007741516692</v>
      </c>
      <c r="D360">
        <v>-7.4410077415166924</v>
      </c>
      <c r="M360" s="11"/>
    </row>
    <row r="361" spans="2:13" x14ac:dyDescent="0.25">
      <c r="B361">
        <v>336</v>
      </c>
      <c r="C361">
        <v>26.943945555781621</v>
      </c>
      <c r="D361">
        <v>-5.8439455557816196</v>
      </c>
      <c r="M361" s="11"/>
    </row>
    <row r="362" spans="2:13" x14ac:dyDescent="0.25">
      <c r="B362">
        <v>337</v>
      </c>
      <c r="C362">
        <v>25.243357212554816</v>
      </c>
      <c r="D362">
        <v>-5.743357212554816</v>
      </c>
      <c r="M362" s="11"/>
    </row>
    <row r="363" spans="2:13" x14ac:dyDescent="0.25">
      <c r="B363">
        <v>338</v>
      </c>
      <c r="C363">
        <v>24.521319703698744</v>
      </c>
      <c r="D363">
        <v>-6.0213197036987438</v>
      </c>
      <c r="M363" s="11"/>
    </row>
    <row r="364" spans="2:13" x14ac:dyDescent="0.25">
      <c r="B364">
        <v>339</v>
      </c>
      <c r="C364">
        <v>26.468920878902626</v>
      </c>
      <c r="D364">
        <v>-5.8689208789026246</v>
      </c>
      <c r="M364" s="11"/>
    </row>
    <row r="365" spans="2:13" x14ac:dyDescent="0.25">
      <c r="B365">
        <v>340</v>
      </c>
      <c r="C365">
        <v>25.300360173780298</v>
      </c>
      <c r="D365">
        <v>-6.3003601737802981</v>
      </c>
      <c r="M365" s="11"/>
    </row>
    <row r="366" spans="2:13" x14ac:dyDescent="0.25">
      <c r="B366">
        <v>341</v>
      </c>
      <c r="C366">
        <v>25.727882382971394</v>
      </c>
      <c r="D366">
        <v>-7.027882382971395</v>
      </c>
      <c r="M366" s="11"/>
    </row>
    <row r="367" spans="2:13" x14ac:dyDescent="0.25">
      <c r="B367">
        <v>342</v>
      </c>
      <c r="C367">
        <v>29.338069927251759</v>
      </c>
      <c r="D367">
        <v>3.361930072748244</v>
      </c>
      <c r="M367" s="11"/>
    </row>
    <row r="368" spans="2:13" x14ac:dyDescent="0.25">
      <c r="B368">
        <v>343</v>
      </c>
      <c r="C368">
        <v>26.335913969376506</v>
      </c>
      <c r="D368">
        <v>-9.8359139693765059</v>
      </c>
      <c r="M368" s="11"/>
    </row>
    <row r="369" spans="2:13" x14ac:dyDescent="0.25">
      <c r="B369">
        <v>344</v>
      </c>
      <c r="C369">
        <v>27.732486519400755</v>
      </c>
      <c r="D369">
        <v>-3.8324865194007565</v>
      </c>
      <c r="M369" s="11"/>
    </row>
    <row r="370" spans="2:13" x14ac:dyDescent="0.25">
      <c r="B370">
        <v>345</v>
      </c>
      <c r="C370">
        <v>30.174113358558792</v>
      </c>
      <c r="D370">
        <v>1.0258866414412076</v>
      </c>
      <c r="M370" s="11"/>
    </row>
    <row r="371" spans="2:13" x14ac:dyDescent="0.25">
      <c r="B371">
        <v>346</v>
      </c>
      <c r="C371">
        <v>24.549821184311483</v>
      </c>
      <c r="D371">
        <v>-7.0498211843114831</v>
      </c>
      <c r="M371" s="11"/>
    </row>
    <row r="372" spans="2:13" x14ac:dyDescent="0.25">
      <c r="B372">
        <v>347</v>
      </c>
      <c r="C372">
        <v>22.516715567269383</v>
      </c>
      <c r="D372">
        <v>-5.3167155672693838</v>
      </c>
      <c r="M372" s="11"/>
    </row>
    <row r="373" spans="2:13" x14ac:dyDescent="0.25">
      <c r="B373">
        <v>348</v>
      </c>
      <c r="C373">
        <v>28.511526989482306</v>
      </c>
      <c r="D373">
        <v>-5.4115269894823044</v>
      </c>
      <c r="M373" s="11"/>
    </row>
    <row r="374" spans="2:13" x14ac:dyDescent="0.25">
      <c r="B374">
        <v>349</v>
      </c>
      <c r="C374">
        <v>28.863045250372764</v>
      </c>
      <c r="D374">
        <v>-4.3630452503727639</v>
      </c>
      <c r="M374" s="11"/>
    </row>
    <row r="375" spans="2:13" x14ac:dyDescent="0.25">
      <c r="B375">
        <v>350</v>
      </c>
      <c r="C375">
        <v>28.958050185748561</v>
      </c>
      <c r="D375">
        <v>-2.3580501857485601</v>
      </c>
      <c r="M375" s="11"/>
    </row>
    <row r="376" spans="2:13" x14ac:dyDescent="0.25">
      <c r="B376">
        <v>351</v>
      </c>
      <c r="C376">
        <v>28.872545743910344</v>
      </c>
      <c r="D376">
        <v>-5.9725457439103451</v>
      </c>
      <c r="M376" s="11"/>
    </row>
    <row r="377" spans="2:13" x14ac:dyDescent="0.25">
      <c r="B377">
        <v>352</v>
      </c>
      <c r="C377">
        <v>29.338069927251759</v>
      </c>
      <c r="D377">
        <v>-5.2380699272517575</v>
      </c>
      <c r="M377" s="11"/>
    </row>
    <row r="378" spans="2:13" x14ac:dyDescent="0.25">
      <c r="B378">
        <v>353</v>
      </c>
      <c r="C378">
        <v>27.152956413608379</v>
      </c>
      <c r="D378">
        <v>-8.5529564136083778</v>
      </c>
      <c r="M378" s="11"/>
    </row>
    <row r="379" spans="2:13" x14ac:dyDescent="0.25">
      <c r="B379">
        <v>354</v>
      </c>
      <c r="C379">
        <v>30.278618787472169</v>
      </c>
      <c r="D379">
        <v>-0.17861878747216764</v>
      </c>
      <c r="M379" s="11"/>
    </row>
    <row r="380" spans="2:13" x14ac:dyDescent="0.25">
      <c r="B380">
        <v>355</v>
      </c>
      <c r="C380">
        <v>26.905943581631302</v>
      </c>
      <c r="D380">
        <v>-8.7059435816313027</v>
      </c>
      <c r="M380" s="11"/>
    </row>
    <row r="381" spans="2:13" x14ac:dyDescent="0.25">
      <c r="B381">
        <v>356</v>
      </c>
      <c r="C381">
        <v>29.262065978951121</v>
      </c>
      <c r="D381">
        <v>-8.6620659789511194</v>
      </c>
      <c r="M381" s="11"/>
    </row>
    <row r="382" spans="2:13" x14ac:dyDescent="0.25">
      <c r="B382">
        <v>357</v>
      </c>
      <c r="C382">
        <v>17.832972253242485</v>
      </c>
      <c r="D382">
        <v>-3.2972253242483873E-2</v>
      </c>
      <c r="M382" s="11"/>
    </row>
    <row r="383" spans="2:13" x14ac:dyDescent="0.25">
      <c r="B383">
        <v>358</v>
      </c>
      <c r="C383">
        <v>21.946685955014587</v>
      </c>
      <c r="D383">
        <v>-0.24668595501458768</v>
      </c>
      <c r="M383" s="11"/>
    </row>
    <row r="384" spans="2:13" x14ac:dyDescent="0.25">
      <c r="B384">
        <v>359</v>
      </c>
      <c r="C384">
        <v>23.647274298241392</v>
      </c>
      <c r="D384">
        <v>-0.94727429824139264</v>
      </c>
      <c r="M384" s="11"/>
    </row>
    <row r="385" spans="2:13" x14ac:dyDescent="0.25">
      <c r="B385">
        <v>360</v>
      </c>
      <c r="C385">
        <v>22.516715567269383</v>
      </c>
      <c r="D385">
        <v>8.3284432730618363E-2</v>
      </c>
      <c r="M385" s="11"/>
    </row>
    <row r="386" spans="2:13" x14ac:dyDescent="0.25">
      <c r="B386">
        <v>361</v>
      </c>
      <c r="C386">
        <v>27.152956413608379</v>
      </c>
      <c r="D386">
        <v>-2.1529564136083792</v>
      </c>
      <c r="M386" s="11"/>
    </row>
    <row r="387" spans="2:13" x14ac:dyDescent="0.25">
      <c r="B387">
        <v>362</v>
      </c>
      <c r="C387">
        <v>21.072640549557235</v>
      </c>
      <c r="D387">
        <v>-1.1726405495572365</v>
      </c>
      <c r="M387" s="11"/>
    </row>
    <row r="388" spans="2:13" x14ac:dyDescent="0.25">
      <c r="B388">
        <v>363</v>
      </c>
      <c r="C388">
        <v>24.872837964589202</v>
      </c>
      <c r="D388">
        <v>-4.0728379645892012</v>
      </c>
      <c r="M388" s="11"/>
    </row>
    <row r="389" spans="2:13" x14ac:dyDescent="0.25">
      <c r="B389">
        <v>364</v>
      </c>
      <c r="C389">
        <v>20.645118340366139</v>
      </c>
      <c r="D389">
        <v>-3.8451183403661382</v>
      </c>
      <c r="M389" s="11"/>
    </row>
    <row r="390" spans="2:13" x14ac:dyDescent="0.25">
      <c r="B390">
        <v>365</v>
      </c>
      <c r="C390">
        <v>29.528079798003358</v>
      </c>
      <c r="D390">
        <v>-7.628079798003359</v>
      </c>
      <c r="M390" s="11"/>
    </row>
    <row r="391" spans="2:13" x14ac:dyDescent="0.25">
      <c r="B391">
        <v>366</v>
      </c>
      <c r="C391">
        <v>27.789489480626234</v>
      </c>
      <c r="D391">
        <v>-0.28948948062623359</v>
      </c>
      <c r="M391" s="11"/>
    </row>
    <row r="392" spans="2:13" x14ac:dyDescent="0.25">
      <c r="B392">
        <v>367</v>
      </c>
      <c r="C392">
        <v>21.253149926771254</v>
      </c>
      <c r="D392">
        <v>0.64685007322874455</v>
      </c>
      <c r="M392" s="11"/>
    </row>
    <row r="393" spans="2:13" x14ac:dyDescent="0.25">
      <c r="B393">
        <v>368</v>
      </c>
      <c r="C393">
        <v>21.889682993789108</v>
      </c>
      <c r="D393">
        <v>1.210317006210893</v>
      </c>
      <c r="M393" s="11"/>
    </row>
    <row r="394" spans="2:13" x14ac:dyDescent="0.25">
      <c r="B394">
        <v>369</v>
      </c>
      <c r="C394">
        <v>31.45667998613208</v>
      </c>
      <c r="D394">
        <v>18.54332001386792</v>
      </c>
      <c r="M394" s="11"/>
    </row>
    <row r="395" spans="2:13" x14ac:dyDescent="0.25">
      <c r="B395">
        <v>370</v>
      </c>
      <c r="C395">
        <v>31.010156789865825</v>
      </c>
      <c r="D395">
        <v>18.989843210134175</v>
      </c>
      <c r="M395" s="11"/>
    </row>
    <row r="396" spans="2:13" x14ac:dyDescent="0.25">
      <c r="B396">
        <v>371</v>
      </c>
      <c r="C396">
        <v>31.741694792259477</v>
      </c>
      <c r="D396">
        <v>18.258305207740523</v>
      </c>
      <c r="M396" s="11"/>
    </row>
    <row r="397" spans="2:13" x14ac:dyDescent="0.25">
      <c r="B397">
        <v>372</v>
      </c>
      <c r="C397">
        <v>25.499870538069477</v>
      </c>
      <c r="D397">
        <v>24.500129461930523</v>
      </c>
      <c r="M397" s="11"/>
    </row>
    <row r="398" spans="2:13" x14ac:dyDescent="0.25">
      <c r="B398">
        <v>373</v>
      </c>
      <c r="C398">
        <v>26.117402618012168</v>
      </c>
      <c r="D398">
        <v>23.882597381987832</v>
      </c>
      <c r="M398" s="11"/>
    </row>
    <row r="399" spans="2:13" x14ac:dyDescent="0.25">
      <c r="B399">
        <v>374</v>
      </c>
      <c r="C399">
        <v>1.520624849217775</v>
      </c>
      <c r="D399">
        <v>12.279375150782226</v>
      </c>
      <c r="M399" s="11"/>
    </row>
    <row r="400" spans="2:13" x14ac:dyDescent="0.25">
      <c r="B400">
        <v>375</v>
      </c>
      <c r="C400">
        <v>-1.51953308280779</v>
      </c>
      <c r="D400">
        <v>15.319533082807791</v>
      </c>
      <c r="M400" s="11"/>
    </row>
    <row r="401" spans="2:13" x14ac:dyDescent="0.25">
      <c r="B401">
        <v>376</v>
      </c>
      <c r="C401">
        <v>21.785177564875731</v>
      </c>
      <c r="D401">
        <v>-6.7851775648757311</v>
      </c>
      <c r="M401" s="11"/>
    </row>
    <row r="402" spans="2:13" x14ac:dyDescent="0.25">
      <c r="B402">
        <v>377</v>
      </c>
      <c r="C402">
        <v>12.474693898047416</v>
      </c>
      <c r="D402">
        <v>1.4253061019525841</v>
      </c>
      <c r="M402" s="11"/>
    </row>
    <row r="403" spans="2:13" x14ac:dyDescent="0.25">
      <c r="B403">
        <v>378</v>
      </c>
      <c r="C403">
        <v>14.3747926055634</v>
      </c>
      <c r="D403">
        <v>-1.074792605563399</v>
      </c>
      <c r="M403" s="11"/>
    </row>
    <row r="404" spans="2:13" x14ac:dyDescent="0.25">
      <c r="B404">
        <v>379</v>
      </c>
      <c r="C404">
        <v>12.04717168885632</v>
      </c>
      <c r="D404">
        <v>1.0528283111436796</v>
      </c>
      <c r="M404" s="11"/>
    </row>
    <row r="405" spans="2:13" x14ac:dyDescent="0.25">
      <c r="B405">
        <v>380</v>
      </c>
      <c r="C405">
        <v>13.861765954534082</v>
      </c>
      <c r="D405">
        <v>-3.6617659545340828</v>
      </c>
      <c r="M405" s="11"/>
    </row>
    <row r="406" spans="2:13" x14ac:dyDescent="0.25">
      <c r="B406">
        <v>381</v>
      </c>
      <c r="C406">
        <v>18.203491501208102</v>
      </c>
      <c r="D406">
        <v>-7.8034915012081019</v>
      </c>
      <c r="M406" s="11"/>
    </row>
    <row r="407" spans="2:13" x14ac:dyDescent="0.25">
      <c r="B407">
        <v>382</v>
      </c>
      <c r="C407">
        <v>14.526800502164679</v>
      </c>
      <c r="D407">
        <v>-3.626800502164679</v>
      </c>
      <c r="M407" s="11"/>
    </row>
    <row r="408" spans="2:13" x14ac:dyDescent="0.25">
      <c r="B408">
        <v>383</v>
      </c>
      <c r="C408">
        <v>12.132676130694538</v>
      </c>
      <c r="D408">
        <v>-0.83267613069453716</v>
      </c>
      <c r="M408" s="11"/>
    </row>
    <row r="409" spans="2:13" x14ac:dyDescent="0.25">
      <c r="B409">
        <v>384</v>
      </c>
      <c r="C409">
        <v>11.220628751086871</v>
      </c>
      <c r="D409">
        <v>1.0793712489131302</v>
      </c>
      <c r="M409" s="11"/>
    </row>
    <row r="410" spans="2:13" x14ac:dyDescent="0.25">
      <c r="B410">
        <v>385</v>
      </c>
      <c r="C410">
        <v>5.453829173775862</v>
      </c>
      <c r="D410">
        <v>3.3461708262241388</v>
      </c>
      <c r="M410" s="11"/>
    </row>
    <row r="411" spans="2:13" x14ac:dyDescent="0.25">
      <c r="B411">
        <v>386</v>
      </c>
      <c r="C411">
        <v>5.2828202900994263</v>
      </c>
      <c r="D411">
        <v>1.9171797099005738</v>
      </c>
      <c r="M411" s="11"/>
    </row>
    <row r="412" spans="2:13" x14ac:dyDescent="0.25">
      <c r="B412">
        <v>387</v>
      </c>
      <c r="C412">
        <v>7.6864451551071404</v>
      </c>
      <c r="D412">
        <v>2.8135548448928596</v>
      </c>
      <c r="M412" s="11"/>
    </row>
    <row r="413" spans="2:13" x14ac:dyDescent="0.25">
      <c r="B413">
        <v>388</v>
      </c>
      <c r="C413">
        <v>4.1617620526649937</v>
      </c>
      <c r="D413">
        <v>3.2382379473350067</v>
      </c>
      <c r="M413" s="11"/>
    </row>
    <row r="414" spans="2:13" x14ac:dyDescent="0.25">
      <c r="B414">
        <v>389</v>
      </c>
      <c r="C414">
        <v>5.4633296673134417</v>
      </c>
      <c r="D414">
        <v>4.7366703326865576</v>
      </c>
      <c r="M414" s="11"/>
    </row>
    <row r="415" spans="2:13" x14ac:dyDescent="0.25">
      <c r="B415">
        <v>390</v>
      </c>
      <c r="C415">
        <v>14.745311853529014</v>
      </c>
      <c r="D415">
        <v>-3.2453118535290137</v>
      </c>
      <c r="M415" s="11"/>
    </row>
    <row r="416" spans="2:13" x14ac:dyDescent="0.25">
      <c r="B416">
        <v>391</v>
      </c>
      <c r="C416">
        <v>18.298496436583903</v>
      </c>
      <c r="D416">
        <v>-3.1984964365839037</v>
      </c>
      <c r="M416" s="11"/>
    </row>
    <row r="417" spans="2:13" x14ac:dyDescent="0.25">
      <c r="B417">
        <v>392</v>
      </c>
      <c r="C417">
        <v>16.730915002883215</v>
      </c>
      <c r="D417">
        <v>6.4690849971167843</v>
      </c>
      <c r="M417" s="11"/>
    </row>
    <row r="418" spans="2:13" x14ac:dyDescent="0.25">
      <c r="B418">
        <v>393</v>
      </c>
      <c r="C418">
        <v>10.15657347487792</v>
      </c>
      <c r="D418">
        <v>-0.45657347487792066</v>
      </c>
      <c r="M418" s="11"/>
    </row>
    <row r="419" spans="2:13" x14ac:dyDescent="0.25">
      <c r="B419">
        <v>394</v>
      </c>
      <c r="C419">
        <v>20.141592182874405</v>
      </c>
      <c r="D419">
        <v>-6.341592182874404</v>
      </c>
      <c r="M419" s="11"/>
    </row>
    <row r="420" spans="2:13" x14ac:dyDescent="0.25">
      <c r="B420">
        <v>395</v>
      </c>
      <c r="C420">
        <v>19.020533945439972</v>
      </c>
      <c r="D420">
        <v>-6.3205339454399727</v>
      </c>
      <c r="M420" s="11"/>
    </row>
    <row r="421" spans="2:13" x14ac:dyDescent="0.25">
      <c r="B421">
        <v>396</v>
      </c>
      <c r="C421">
        <v>18.28899594304632</v>
      </c>
      <c r="D421">
        <v>-5.1889959430463204</v>
      </c>
      <c r="M421" s="11"/>
    </row>
    <row r="422" spans="2:13" x14ac:dyDescent="0.25">
      <c r="B422">
        <v>397</v>
      </c>
      <c r="C422">
        <v>16.151384897090843</v>
      </c>
      <c r="D422">
        <v>-3.6513848970908427</v>
      </c>
      <c r="M422" s="11"/>
    </row>
    <row r="423" spans="2:13" x14ac:dyDescent="0.25">
      <c r="B423">
        <v>398</v>
      </c>
      <c r="C423">
        <v>15.628857752523945</v>
      </c>
      <c r="D423">
        <v>-7.1288577525239454</v>
      </c>
      <c r="M423" s="11"/>
    </row>
    <row r="424" spans="2:13" x14ac:dyDescent="0.25">
      <c r="B424">
        <v>399</v>
      </c>
      <c r="C424">
        <v>5.491831147926181</v>
      </c>
      <c r="D424">
        <v>-0.49183114792618099</v>
      </c>
      <c r="M424" s="11"/>
    </row>
    <row r="425" spans="2:13" x14ac:dyDescent="0.25">
      <c r="B425">
        <v>400</v>
      </c>
      <c r="C425">
        <v>6.0808617472561366</v>
      </c>
      <c r="D425">
        <v>0.21913825274386323</v>
      </c>
      <c r="M425" s="11"/>
    </row>
    <row r="426" spans="2:13" x14ac:dyDescent="0.25">
      <c r="B426">
        <v>401</v>
      </c>
      <c r="C426">
        <v>9.1210196792817086</v>
      </c>
      <c r="D426">
        <v>-3.521019679281709</v>
      </c>
      <c r="M426" s="11"/>
    </row>
    <row r="427" spans="2:13" x14ac:dyDescent="0.25">
      <c r="B427">
        <v>402</v>
      </c>
      <c r="C427">
        <v>15.248838011020752</v>
      </c>
      <c r="D427">
        <v>-8.0488380110207522</v>
      </c>
      <c r="M427" s="11"/>
    </row>
    <row r="428" spans="2:13" x14ac:dyDescent="0.25">
      <c r="B428">
        <v>403</v>
      </c>
      <c r="C428">
        <v>15.258338504558331</v>
      </c>
      <c r="D428">
        <v>-3.1583385045583316</v>
      </c>
      <c r="M428" s="11"/>
    </row>
    <row r="429" spans="2:13" x14ac:dyDescent="0.25">
      <c r="B429">
        <v>404</v>
      </c>
      <c r="C429">
        <v>15.771365155587645</v>
      </c>
      <c r="D429">
        <v>-7.4713651555876446</v>
      </c>
      <c r="M429" s="11"/>
    </row>
    <row r="430" spans="2:13" x14ac:dyDescent="0.25">
      <c r="B430">
        <v>405</v>
      </c>
      <c r="C430">
        <v>8.5414895734893328</v>
      </c>
      <c r="D430">
        <v>-4.1489573489332798E-2</v>
      </c>
      <c r="M430" s="11"/>
    </row>
    <row r="431" spans="2:13" x14ac:dyDescent="0.25">
      <c r="B431">
        <v>406</v>
      </c>
      <c r="C431">
        <v>12.721706730024493</v>
      </c>
      <c r="D431">
        <v>-7.7217067300244935</v>
      </c>
      <c r="M431" s="11"/>
    </row>
    <row r="432" spans="2:13" x14ac:dyDescent="0.25">
      <c r="B432">
        <v>407</v>
      </c>
      <c r="C432">
        <v>12.379688962671619</v>
      </c>
      <c r="D432">
        <v>-0.47968896267161831</v>
      </c>
      <c r="M432" s="11"/>
    </row>
    <row r="433" spans="2:13" x14ac:dyDescent="0.25">
      <c r="B433">
        <v>408</v>
      </c>
      <c r="C433">
        <v>23.029742218298697</v>
      </c>
      <c r="D433">
        <v>4.8702577817013015</v>
      </c>
      <c r="M433" s="11"/>
    </row>
    <row r="434" spans="2:13" x14ac:dyDescent="0.25">
      <c r="B434">
        <v>409</v>
      </c>
      <c r="C434">
        <v>9.4725379401721668</v>
      </c>
      <c r="D434">
        <v>7.7274620598278325</v>
      </c>
      <c r="M434" s="11"/>
    </row>
    <row r="435" spans="2:13" x14ac:dyDescent="0.25">
      <c r="B435">
        <v>410</v>
      </c>
      <c r="C435">
        <v>15.761864662050066</v>
      </c>
      <c r="D435">
        <v>11.738135337949934</v>
      </c>
      <c r="M435" s="11"/>
    </row>
    <row r="436" spans="2:13" x14ac:dyDescent="0.25">
      <c r="B436">
        <v>411</v>
      </c>
      <c r="C436">
        <v>24.94884191288984</v>
      </c>
      <c r="D436">
        <v>-9.94884191288984</v>
      </c>
      <c r="M436" s="11"/>
    </row>
    <row r="437" spans="2:13" x14ac:dyDescent="0.25">
      <c r="B437">
        <v>412</v>
      </c>
      <c r="C437">
        <v>14.393793592638559</v>
      </c>
      <c r="D437">
        <v>2.8062064073614401</v>
      </c>
      <c r="M437" s="11"/>
    </row>
    <row r="438" spans="2:13" x14ac:dyDescent="0.25">
      <c r="B438">
        <v>413</v>
      </c>
      <c r="C438">
        <v>1.9006445907209795</v>
      </c>
      <c r="D438">
        <v>15.999355409279019</v>
      </c>
      <c r="M438" s="11"/>
    </row>
    <row r="439" spans="2:13" x14ac:dyDescent="0.25">
      <c r="B439">
        <v>414</v>
      </c>
      <c r="C439">
        <v>15.476849855922669</v>
      </c>
      <c r="D439">
        <v>0.82315014407733145</v>
      </c>
      <c r="M439" s="11"/>
    </row>
    <row r="440" spans="2:13" x14ac:dyDescent="0.25">
      <c r="B440">
        <v>415</v>
      </c>
      <c r="C440">
        <v>-0.5789842225873798</v>
      </c>
      <c r="D440">
        <v>7.5789842225873798</v>
      </c>
      <c r="M440" s="11"/>
    </row>
    <row r="441" spans="2:13" x14ac:dyDescent="0.25">
      <c r="B441">
        <v>416</v>
      </c>
      <c r="C441">
        <v>6.9549071527134885</v>
      </c>
      <c r="D441">
        <v>0.24509284728651171</v>
      </c>
      <c r="M441" s="11"/>
    </row>
    <row r="442" spans="2:13" x14ac:dyDescent="0.25">
      <c r="B442">
        <v>417</v>
      </c>
      <c r="C442">
        <v>10.052068045964539</v>
      </c>
      <c r="D442">
        <v>-2.5520680459645391</v>
      </c>
      <c r="M442" s="11"/>
    </row>
    <row r="443" spans="2:13" x14ac:dyDescent="0.25">
      <c r="B443">
        <v>418</v>
      </c>
      <c r="C443">
        <v>9.2445260952702455</v>
      </c>
      <c r="D443">
        <v>1.1554739047297549</v>
      </c>
      <c r="M443" s="11"/>
    </row>
    <row r="444" spans="2:13" x14ac:dyDescent="0.25">
      <c r="B444">
        <v>419</v>
      </c>
      <c r="C444">
        <v>14.963823204893352</v>
      </c>
      <c r="D444">
        <v>-6.163823204893351</v>
      </c>
      <c r="M444" s="11"/>
    </row>
    <row r="445" spans="2:13" x14ac:dyDescent="0.25">
      <c r="B445">
        <v>420</v>
      </c>
      <c r="C445">
        <v>12.949718574926415</v>
      </c>
      <c r="D445">
        <v>-4.5497185749264144</v>
      </c>
      <c r="M445" s="11"/>
    </row>
    <row r="446" spans="2:13" x14ac:dyDescent="0.25">
      <c r="B446">
        <v>421</v>
      </c>
      <c r="C446">
        <v>20.284099585938105</v>
      </c>
      <c r="D446">
        <v>-3.5840995859381053</v>
      </c>
      <c r="M446" s="11"/>
    </row>
    <row r="447" spans="2:13" x14ac:dyDescent="0.25">
      <c r="B447">
        <v>422</v>
      </c>
      <c r="C447">
        <v>19.63806602538267</v>
      </c>
      <c r="D447">
        <v>-5.4380660253826711</v>
      </c>
      <c r="M447" s="11"/>
    </row>
    <row r="448" spans="2:13" x14ac:dyDescent="0.25">
      <c r="B448">
        <v>423</v>
      </c>
      <c r="C448">
        <v>21.158144991395456</v>
      </c>
      <c r="D448">
        <v>-0.35814499139545575</v>
      </c>
      <c r="M448" s="11"/>
    </row>
    <row r="449" spans="2:13" x14ac:dyDescent="0.25">
      <c r="B449">
        <v>424</v>
      </c>
      <c r="C449">
        <v>12.427191430359517</v>
      </c>
      <c r="D449">
        <v>0.9728085696404829</v>
      </c>
      <c r="M449" s="11"/>
    </row>
    <row r="450" spans="2:13" x14ac:dyDescent="0.25">
      <c r="B450">
        <v>425</v>
      </c>
      <c r="C450">
        <v>18.250993968896001</v>
      </c>
      <c r="D450">
        <v>-6.5509939688960017</v>
      </c>
      <c r="M450" s="11"/>
    </row>
    <row r="451" spans="2:13" x14ac:dyDescent="0.25">
      <c r="B451">
        <v>426</v>
      </c>
      <c r="C451">
        <v>11.382137141225726</v>
      </c>
      <c r="D451">
        <v>-3.0821371412257257</v>
      </c>
      <c r="M451" s="11"/>
    </row>
    <row r="452" spans="2:13" x14ac:dyDescent="0.25">
      <c r="B452">
        <v>427</v>
      </c>
      <c r="C452">
        <v>19.64756651892025</v>
      </c>
      <c r="D452">
        <v>-9.4475665189202509</v>
      </c>
      <c r="M452" s="11"/>
    </row>
    <row r="453" spans="2:13" x14ac:dyDescent="0.25">
      <c r="B453">
        <v>428</v>
      </c>
      <c r="C453">
        <v>20.7591242628171</v>
      </c>
      <c r="D453">
        <v>-9.8591242628170992</v>
      </c>
      <c r="M453" s="11"/>
    </row>
    <row r="454" spans="2:13" x14ac:dyDescent="0.25">
      <c r="B454">
        <v>429</v>
      </c>
      <c r="C454">
        <v>14.108778786511163</v>
      </c>
      <c r="D454">
        <v>-3.1087787865111629</v>
      </c>
      <c r="M454" s="11"/>
    </row>
    <row r="455" spans="2:13" x14ac:dyDescent="0.25">
      <c r="B455">
        <v>430</v>
      </c>
      <c r="C455">
        <v>11.676652440890706</v>
      </c>
      <c r="D455">
        <v>-2.176652440890706</v>
      </c>
      <c r="M455" s="11"/>
    </row>
    <row r="456" spans="2:13" x14ac:dyDescent="0.25">
      <c r="B456">
        <v>431</v>
      </c>
      <c r="C456">
        <v>17.794970279092166</v>
      </c>
      <c r="D456">
        <v>-3.2949702790921656</v>
      </c>
      <c r="M456" s="11"/>
    </row>
    <row r="457" spans="2:13" x14ac:dyDescent="0.25">
      <c r="B457">
        <v>432</v>
      </c>
      <c r="C457">
        <v>15.847369103888283</v>
      </c>
      <c r="D457">
        <v>-1.7473691038882837</v>
      </c>
      <c r="M457" s="11"/>
    </row>
    <row r="458" spans="2:13" x14ac:dyDescent="0.25">
      <c r="B458">
        <v>433</v>
      </c>
      <c r="C458">
        <v>23.124747153674498</v>
      </c>
      <c r="D458">
        <v>-7.0247471536744968</v>
      </c>
      <c r="M458" s="11"/>
    </row>
    <row r="459" spans="2:13" x14ac:dyDescent="0.25">
      <c r="B459">
        <v>434</v>
      </c>
      <c r="C459">
        <v>19.144040361428516</v>
      </c>
      <c r="D459">
        <v>-4.8440403614285152</v>
      </c>
      <c r="M459" s="11"/>
    </row>
    <row r="460" spans="2:13" x14ac:dyDescent="0.25">
      <c r="B460">
        <v>435</v>
      </c>
      <c r="C460">
        <v>20.141592182874405</v>
      </c>
      <c r="D460">
        <v>-8.4415921828744054</v>
      </c>
      <c r="M460" s="11"/>
    </row>
    <row r="461" spans="2:13" x14ac:dyDescent="0.25">
      <c r="B461">
        <v>436</v>
      </c>
      <c r="C461">
        <v>12.446192417434677</v>
      </c>
      <c r="D461">
        <v>0.95380758256532339</v>
      </c>
      <c r="M461" s="11"/>
    </row>
    <row r="462" spans="2:13" x14ac:dyDescent="0.25">
      <c r="B462">
        <v>437</v>
      </c>
      <c r="C462">
        <v>17.405450044051388</v>
      </c>
      <c r="D462">
        <v>-7.8054500440513888</v>
      </c>
      <c r="M462" s="11"/>
    </row>
    <row r="463" spans="2:13" x14ac:dyDescent="0.25">
      <c r="B463">
        <v>438</v>
      </c>
      <c r="C463">
        <v>9.4250354724842644</v>
      </c>
      <c r="D463">
        <v>-0.72503547248426514</v>
      </c>
      <c r="M463" s="11"/>
    </row>
    <row r="464" spans="2:13" x14ac:dyDescent="0.25">
      <c r="B464">
        <v>439</v>
      </c>
      <c r="C464">
        <v>2.233161864536271</v>
      </c>
      <c r="D464">
        <v>6.1668381354637294</v>
      </c>
      <c r="M464" s="11"/>
    </row>
    <row r="465" spans="2:13" x14ac:dyDescent="0.25">
      <c r="B465">
        <v>440</v>
      </c>
      <c r="C465">
        <v>12.816711665400295</v>
      </c>
      <c r="D465">
        <v>-1.6711665400293896E-2</v>
      </c>
      <c r="M465" s="11"/>
    </row>
    <row r="466" spans="2:13" x14ac:dyDescent="0.25">
      <c r="B466">
        <v>441</v>
      </c>
      <c r="C466">
        <v>13.548249667793947</v>
      </c>
      <c r="D466">
        <v>-3.0482496677939466</v>
      </c>
      <c r="M466" s="11"/>
    </row>
    <row r="467" spans="2:13" x14ac:dyDescent="0.25">
      <c r="B467">
        <v>442</v>
      </c>
      <c r="C467">
        <v>16.008877494027143</v>
      </c>
      <c r="D467">
        <v>1.0911225059728586</v>
      </c>
      <c r="M467" s="11"/>
    </row>
    <row r="468" spans="2:13" x14ac:dyDescent="0.25">
      <c r="B468">
        <v>443</v>
      </c>
      <c r="C468">
        <v>18.792522100538058</v>
      </c>
      <c r="D468">
        <v>-0.39252210053805925</v>
      </c>
      <c r="M468" s="11"/>
    </row>
    <row r="469" spans="2:13" x14ac:dyDescent="0.25">
      <c r="B469">
        <v>444</v>
      </c>
      <c r="C469">
        <v>16.645410561044997</v>
      </c>
      <c r="D469">
        <v>-1.2454105610449968</v>
      </c>
      <c r="M469" s="11"/>
    </row>
    <row r="470" spans="2:13" x14ac:dyDescent="0.25">
      <c r="B470">
        <v>445</v>
      </c>
      <c r="C470">
        <v>11.952166753480522</v>
      </c>
      <c r="D470">
        <v>-1.1521667534805218</v>
      </c>
      <c r="M470" s="11"/>
    </row>
    <row r="471" spans="2:13" x14ac:dyDescent="0.25">
      <c r="B471">
        <v>446</v>
      </c>
      <c r="C471">
        <v>11.771657376266504</v>
      </c>
      <c r="D471">
        <v>2.8342623733497163E-2</v>
      </c>
      <c r="M471" s="11"/>
    </row>
    <row r="472" spans="2:13" x14ac:dyDescent="0.25">
      <c r="B472">
        <v>447</v>
      </c>
      <c r="C472">
        <v>17.652462876028469</v>
      </c>
      <c r="D472">
        <v>-2.7524628760284688</v>
      </c>
      <c r="M472" s="11"/>
    </row>
    <row r="473" spans="2:13" x14ac:dyDescent="0.25">
      <c r="B473">
        <v>448</v>
      </c>
      <c r="C473">
        <v>18.935029503601754</v>
      </c>
      <c r="D473">
        <v>-6.3350295036017545</v>
      </c>
      <c r="M473" s="11"/>
    </row>
    <row r="474" spans="2:13" x14ac:dyDescent="0.25">
      <c r="B474">
        <v>449</v>
      </c>
      <c r="C474">
        <v>17.329446095750754</v>
      </c>
      <c r="D474">
        <v>-3.2294460957507543</v>
      </c>
      <c r="M474" s="11"/>
    </row>
    <row r="475" spans="2:13" x14ac:dyDescent="0.25">
      <c r="B475">
        <v>450</v>
      </c>
      <c r="C475">
        <v>16.208387858316321</v>
      </c>
      <c r="D475">
        <v>-3.2083878583163212</v>
      </c>
      <c r="M475" s="11"/>
    </row>
    <row r="476" spans="2:13" x14ac:dyDescent="0.25">
      <c r="B476">
        <v>451</v>
      </c>
      <c r="C476">
        <v>17.984980149843764</v>
      </c>
      <c r="D476">
        <v>-4.5849801498437639</v>
      </c>
      <c r="M476" s="11"/>
    </row>
    <row r="477" spans="2:13" x14ac:dyDescent="0.25">
      <c r="B477">
        <v>452</v>
      </c>
      <c r="C477">
        <v>17.709465837253948</v>
      </c>
      <c r="D477">
        <v>-2.5094658372539485</v>
      </c>
      <c r="M477" s="11"/>
    </row>
    <row r="478" spans="2:13" x14ac:dyDescent="0.25">
      <c r="B478">
        <v>453</v>
      </c>
      <c r="C478">
        <v>18.146488539982624</v>
      </c>
      <c r="D478">
        <v>-2.0464885399826223</v>
      </c>
      <c r="M478" s="11"/>
    </row>
    <row r="479" spans="2:13" x14ac:dyDescent="0.25">
      <c r="B479">
        <v>454</v>
      </c>
      <c r="C479">
        <v>18.650014697474361</v>
      </c>
      <c r="D479">
        <v>-0.85001469747436076</v>
      </c>
      <c r="M479" s="11"/>
    </row>
    <row r="480" spans="2:13" x14ac:dyDescent="0.25">
      <c r="B480">
        <v>455</v>
      </c>
      <c r="C480">
        <v>16.778417470571117</v>
      </c>
      <c r="D480">
        <v>-1.878417470571117</v>
      </c>
      <c r="M480" s="11"/>
    </row>
    <row r="481" spans="2:13" x14ac:dyDescent="0.25">
      <c r="B481">
        <v>456</v>
      </c>
      <c r="C481">
        <v>17.329446095750754</v>
      </c>
      <c r="D481">
        <v>-3.2294460957507543</v>
      </c>
      <c r="M481" s="11"/>
    </row>
    <row r="482" spans="2:13" x14ac:dyDescent="0.25">
      <c r="B482">
        <v>457</v>
      </c>
      <c r="C482">
        <v>16.493402664443717</v>
      </c>
      <c r="D482">
        <v>-3.7934026644437182</v>
      </c>
      <c r="M482" s="11"/>
    </row>
    <row r="483" spans="2:13" x14ac:dyDescent="0.25">
      <c r="B483">
        <v>458</v>
      </c>
      <c r="C483">
        <v>18.460004826722759</v>
      </c>
      <c r="D483">
        <v>-4.9600048267227592</v>
      </c>
      <c r="M483" s="11"/>
    </row>
    <row r="484" spans="2:13" x14ac:dyDescent="0.25">
      <c r="B484">
        <v>459</v>
      </c>
      <c r="C484">
        <v>19.134539867890936</v>
      </c>
      <c r="D484">
        <v>-4.2345398678909358</v>
      </c>
      <c r="M484" s="11"/>
    </row>
    <row r="485" spans="2:13" x14ac:dyDescent="0.25">
      <c r="B485">
        <v>460</v>
      </c>
      <c r="C485">
        <v>20.58811537914066</v>
      </c>
      <c r="D485">
        <v>-0.58811537914066037</v>
      </c>
      <c r="M485" s="11"/>
    </row>
    <row r="486" spans="2:13" x14ac:dyDescent="0.25">
      <c r="B486">
        <v>461</v>
      </c>
      <c r="C486">
        <v>18.954030490676914</v>
      </c>
      <c r="D486">
        <v>-2.5540304906769151</v>
      </c>
      <c r="M486" s="11"/>
    </row>
    <row r="487" spans="2:13" x14ac:dyDescent="0.25">
      <c r="B487">
        <v>462</v>
      </c>
      <c r="C487">
        <v>20.635617846828559</v>
      </c>
      <c r="D487">
        <v>-2.9356178468285599</v>
      </c>
      <c r="M487" s="11"/>
    </row>
    <row r="488" spans="2:13" x14ac:dyDescent="0.25">
      <c r="B488">
        <v>463</v>
      </c>
      <c r="C488">
        <v>21.262650420308834</v>
      </c>
      <c r="D488">
        <v>-1.7626504203088338</v>
      </c>
      <c r="M488" s="11"/>
    </row>
    <row r="489" spans="2:13" x14ac:dyDescent="0.25">
      <c r="B489">
        <v>464</v>
      </c>
      <c r="C489">
        <v>24.777833029213404</v>
      </c>
      <c r="D489">
        <v>-4.5778330292134051</v>
      </c>
      <c r="M489" s="11"/>
    </row>
    <row r="490" spans="2:13" x14ac:dyDescent="0.25">
      <c r="B490">
        <v>465</v>
      </c>
      <c r="C490">
        <v>21.994188422702486</v>
      </c>
      <c r="D490">
        <v>-0.59418842270248717</v>
      </c>
      <c r="M490" s="11"/>
    </row>
    <row r="491" spans="2:13" x14ac:dyDescent="0.25">
      <c r="B491">
        <v>466</v>
      </c>
      <c r="C491">
        <v>21.129643510782714</v>
      </c>
      <c r="D491">
        <v>-1.2296435107827151</v>
      </c>
      <c r="M491" s="11"/>
    </row>
    <row r="492" spans="2:13" x14ac:dyDescent="0.25">
      <c r="B492">
        <v>467</v>
      </c>
      <c r="C492">
        <v>18.260494462433584</v>
      </c>
      <c r="D492">
        <v>0.73950553756641568</v>
      </c>
      <c r="M492" s="11"/>
    </row>
    <row r="493" spans="2:13" x14ac:dyDescent="0.25">
      <c r="B493">
        <v>468</v>
      </c>
      <c r="C493">
        <v>14.298788657262758</v>
      </c>
      <c r="D493">
        <v>4.8012113427372434</v>
      </c>
      <c r="M493" s="11"/>
    </row>
    <row r="494" spans="2:13" x14ac:dyDescent="0.25">
      <c r="B494">
        <v>469</v>
      </c>
      <c r="C494">
        <v>17.329446095750754</v>
      </c>
      <c r="D494">
        <v>1.7705539042492475</v>
      </c>
      <c r="M494" s="11"/>
    </row>
    <row r="495" spans="2:13" x14ac:dyDescent="0.25">
      <c r="B495">
        <v>470</v>
      </c>
      <c r="C495">
        <v>20.531112417915182</v>
      </c>
      <c r="D495">
        <v>-0.4311124179151804</v>
      </c>
      <c r="M495" s="11"/>
    </row>
    <row r="496" spans="2:13" x14ac:dyDescent="0.25">
      <c r="B496">
        <v>471</v>
      </c>
      <c r="C496">
        <v>19.077536906665458</v>
      </c>
      <c r="D496">
        <v>0.82246309333454093</v>
      </c>
      <c r="M496" s="11"/>
    </row>
    <row r="497" spans="2:13" x14ac:dyDescent="0.25">
      <c r="B497">
        <v>472</v>
      </c>
      <c r="C497">
        <v>22.326705696517784</v>
      </c>
      <c r="D497">
        <v>-2.7267056965177829</v>
      </c>
      <c r="M497" s="11"/>
    </row>
    <row r="498" spans="2:13" x14ac:dyDescent="0.25">
      <c r="B498">
        <v>473</v>
      </c>
      <c r="C498">
        <v>20.911132159418379</v>
      </c>
      <c r="D498">
        <v>2.2888678405816201</v>
      </c>
      <c r="M498" s="11"/>
    </row>
    <row r="499" spans="2:13" x14ac:dyDescent="0.25">
      <c r="B499">
        <v>474</v>
      </c>
      <c r="C499">
        <v>23.476265414564956</v>
      </c>
      <c r="D499">
        <v>6.3237345854350444</v>
      </c>
      <c r="M499" s="11"/>
    </row>
    <row r="500" spans="2:13" x14ac:dyDescent="0.25">
      <c r="B500">
        <v>475</v>
      </c>
      <c r="C500">
        <v>17.319945602213171</v>
      </c>
      <c r="D500">
        <v>-3.5199456022131699</v>
      </c>
      <c r="M500" s="11"/>
    </row>
    <row r="501" spans="2:13" x14ac:dyDescent="0.25">
      <c r="B501">
        <v>476</v>
      </c>
      <c r="C501">
        <v>11.657651453815543</v>
      </c>
      <c r="D501">
        <v>1.6423485461844578</v>
      </c>
      <c r="M501" s="11"/>
    </row>
    <row r="502" spans="2:13" x14ac:dyDescent="0.25">
      <c r="B502">
        <v>477</v>
      </c>
      <c r="C502">
        <v>16.806918951183857</v>
      </c>
      <c r="D502">
        <v>-0.1069189511838573</v>
      </c>
      <c r="M502" s="11"/>
    </row>
    <row r="503" spans="2:13" x14ac:dyDescent="0.25">
      <c r="B503">
        <v>478</v>
      </c>
      <c r="C503">
        <v>10.888111477271572</v>
      </c>
      <c r="D503">
        <v>1.1118885227284281</v>
      </c>
      <c r="M503" s="11"/>
    </row>
    <row r="504" spans="2:13" x14ac:dyDescent="0.25">
      <c r="B504">
        <v>479</v>
      </c>
      <c r="C504">
        <v>17.424451031126548</v>
      </c>
      <c r="D504">
        <v>-2.8244510311265483</v>
      </c>
      <c r="M504" s="11"/>
    </row>
    <row r="505" spans="2:13" x14ac:dyDescent="0.25">
      <c r="B505">
        <v>480</v>
      </c>
      <c r="C505">
        <v>22.098693851615867</v>
      </c>
      <c r="D505">
        <v>-0.69869385161586806</v>
      </c>
      <c r="M505" s="11"/>
    </row>
    <row r="506" spans="2:13" x14ac:dyDescent="0.25">
      <c r="B506">
        <v>481</v>
      </c>
      <c r="C506">
        <v>24.350310820022308</v>
      </c>
      <c r="D506">
        <v>-1.3503108200223082</v>
      </c>
      <c r="M506" s="11"/>
    </row>
    <row r="507" spans="2:13" x14ac:dyDescent="0.25">
      <c r="B507">
        <v>482</v>
      </c>
      <c r="C507">
        <v>27.200458881296278</v>
      </c>
      <c r="D507">
        <v>-3.5004588812962787</v>
      </c>
      <c r="M507" s="11"/>
    </row>
    <row r="508" spans="2:13" x14ac:dyDescent="0.25">
      <c r="B508">
        <v>483</v>
      </c>
      <c r="C508">
        <v>27.893994909539614</v>
      </c>
      <c r="D508">
        <v>-2.8939949095396145</v>
      </c>
      <c r="M508" s="11"/>
    </row>
    <row r="509" spans="2:13" x14ac:dyDescent="0.25">
      <c r="B509">
        <v>484</v>
      </c>
      <c r="C509">
        <v>24.654326613224864</v>
      </c>
      <c r="D509">
        <v>-2.8543266132248633</v>
      </c>
      <c r="M509" s="11"/>
    </row>
    <row r="510" spans="2:13" x14ac:dyDescent="0.25">
      <c r="B510">
        <v>485</v>
      </c>
      <c r="C510">
        <v>21.880182500251529</v>
      </c>
      <c r="D510">
        <v>-1.2801825002515272</v>
      </c>
      <c r="M510" s="11"/>
    </row>
    <row r="511" spans="2:13" x14ac:dyDescent="0.25">
      <c r="B511">
        <v>486</v>
      </c>
      <c r="C511">
        <v>24.502318716623584</v>
      </c>
      <c r="D511">
        <v>-3.302318716623585</v>
      </c>
      <c r="M511" s="11"/>
    </row>
    <row r="512" spans="2:13" x14ac:dyDescent="0.25">
      <c r="B512">
        <v>487</v>
      </c>
      <c r="C512">
        <v>20.322101560088424</v>
      </c>
      <c r="D512">
        <v>-1.2221015600884222</v>
      </c>
      <c r="M512" s="11"/>
    </row>
    <row r="513" spans="2:13" x14ac:dyDescent="0.25">
      <c r="B513">
        <v>488</v>
      </c>
      <c r="C513">
        <v>23.675775778854131</v>
      </c>
      <c r="D513">
        <v>-3.0757757788541298</v>
      </c>
      <c r="M513" s="11"/>
    </row>
    <row r="514" spans="2:13" x14ac:dyDescent="0.25">
      <c r="B514">
        <v>489</v>
      </c>
      <c r="C514">
        <v>17.395949550513812</v>
      </c>
      <c r="D514">
        <v>-2.1959495505138129</v>
      </c>
      <c r="M514" s="11"/>
    </row>
    <row r="515" spans="2:13" x14ac:dyDescent="0.25">
      <c r="B515">
        <v>490</v>
      </c>
      <c r="C515">
        <v>11.781157869804083</v>
      </c>
      <c r="D515">
        <v>-4.7811578698040833</v>
      </c>
      <c r="M515" s="11"/>
    </row>
    <row r="516" spans="2:13" x14ac:dyDescent="0.25">
      <c r="B516">
        <v>491</v>
      </c>
      <c r="C516">
        <v>6.3563760598459531</v>
      </c>
      <c r="D516">
        <v>1.7436239401540465</v>
      </c>
      <c r="M516" s="11"/>
    </row>
    <row r="517" spans="2:13" x14ac:dyDescent="0.25">
      <c r="B517">
        <v>492</v>
      </c>
      <c r="C517">
        <v>17.386449056976229</v>
      </c>
      <c r="D517">
        <v>-3.7864490569762292</v>
      </c>
      <c r="M517" s="11"/>
    </row>
    <row r="518" spans="2:13" x14ac:dyDescent="0.25">
      <c r="B518">
        <v>493</v>
      </c>
      <c r="C518">
        <v>21.870682006713949</v>
      </c>
      <c r="D518">
        <v>-1.7706820067139475</v>
      </c>
      <c r="M518" s="11"/>
    </row>
    <row r="519" spans="2:13" x14ac:dyDescent="0.25">
      <c r="B519">
        <v>494</v>
      </c>
      <c r="C519">
        <v>23.143748140749658</v>
      </c>
      <c r="D519">
        <v>-1.343748140749657</v>
      </c>
      <c r="M519" s="11"/>
    </row>
    <row r="520" spans="2:13" x14ac:dyDescent="0.25">
      <c r="B520">
        <v>495</v>
      </c>
      <c r="C520">
        <v>21.642670161812031</v>
      </c>
      <c r="D520">
        <v>2.8573298381879688</v>
      </c>
      <c r="M520" s="11"/>
    </row>
    <row r="521" spans="2:13" x14ac:dyDescent="0.25">
      <c r="B521">
        <v>496</v>
      </c>
      <c r="C521">
        <v>17.832972253242485</v>
      </c>
      <c r="D521">
        <v>5.2670277467575168</v>
      </c>
      <c r="M521" s="11"/>
    </row>
    <row r="522" spans="2:13" x14ac:dyDescent="0.25">
      <c r="B522">
        <v>497</v>
      </c>
      <c r="C522">
        <v>14.469797540939197</v>
      </c>
      <c r="D522">
        <v>5.2302024590608021</v>
      </c>
      <c r="M522" s="11"/>
    </row>
    <row r="523" spans="2:13" x14ac:dyDescent="0.25">
      <c r="B523">
        <v>498</v>
      </c>
      <c r="C523">
        <v>21.158144991395456</v>
      </c>
      <c r="D523">
        <v>-2.8581449913954557</v>
      </c>
      <c r="M523" s="11"/>
    </row>
    <row r="524" spans="2:13" x14ac:dyDescent="0.25">
      <c r="B524">
        <v>499</v>
      </c>
      <c r="C524">
        <v>22.279203228829886</v>
      </c>
      <c r="D524">
        <v>-1.0792032288298863</v>
      </c>
      <c r="M524" s="11"/>
    </row>
    <row r="525" spans="2:13" x14ac:dyDescent="0.25">
      <c r="B525">
        <v>500</v>
      </c>
      <c r="C525">
        <v>20.208095637637463</v>
      </c>
      <c r="D525">
        <v>-2.708095637637463</v>
      </c>
      <c r="M525" s="11"/>
    </row>
    <row r="526" spans="2:13" x14ac:dyDescent="0.25">
      <c r="B526">
        <v>501</v>
      </c>
      <c r="C526">
        <v>20.939633640031118</v>
      </c>
      <c r="D526">
        <v>-4.1396336400311178</v>
      </c>
      <c r="M526" s="11"/>
    </row>
    <row r="527" spans="2:13" x14ac:dyDescent="0.25">
      <c r="B527">
        <v>502</v>
      </c>
      <c r="C527">
        <v>25.366863628543356</v>
      </c>
      <c r="D527">
        <v>-2.9668636285433578</v>
      </c>
      <c r="M527" s="11"/>
    </row>
    <row r="528" spans="2:13" x14ac:dyDescent="0.25">
      <c r="B528">
        <v>503</v>
      </c>
      <c r="C528">
        <v>25.927392747260569</v>
      </c>
      <c r="D528">
        <v>-5.3273927472605678</v>
      </c>
      <c r="M528" s="11"/>
    </row>
    <row r="529" spans="2:13" x14ac:dyDescent="0.25">
      <c r="B529">
        <v>504</v>
      </c>
      <c r="C529">
        <v>29.195562524188063</v>
      </c>
      <c r="D529">
        <v>-5.2955625241880639</v>
      </c>
      <c r="M529" s="11"/>
    </row>
    <row r="530" spans="2:13" x14ac:dyDescent="0.25">
      <c r="B530">
        <v>505</v>
      </c>
      <c r="C530">
        <v>28.397521067031349</v>
      </c>
      <c r="D530">
        <v>-6.3975210670313487</v>
      </c>
      <c r="M530" s="11"/>
    </row>
    <row r="531" spans="2:13" ht="15.75" thickBot="1" x14ac:dyDescent="0.3">
      <c r="B531" s="3">
        <v>506</v>
      </c>
      <c r="C531" s="3">
        <v>27.067451971770161</v>
      </c>
      <c r="D531" s="3">
        <v>-15.167451971770161</v>
      </c>
      <c r="M531" s="11"/>
    </row>
    <row r="532" spans="2:13" x14ac:dyDescent="0.25">
      <c r="M532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E75B-8D8B-43FB-BF36-4C8F7E7E163A}">
  <dimension ref="B2:S532"/>
  <sheetViews>
    <sheetView workbookViewId="0">
      <selection activeCell="A2" sqref="A2"/>
    </sheetView>
  </sheetViews>
  <sheetFormatPr defaultRowHeight="15" x14ac:dyDescent="0.25"/>
  <sheetData>
    <row r="2" spans="2:19" x14ac:dyDescent="0.25">
      <c r="B2" t="s">
        <v>44</v>
      </c>
    </row>
    <row r="3" spans="2:19" ht="15.75" thickBot="1" x14ac:dyDescent="0.3">
      <c r="L3" s="14" t="s">
        <v>97</v>
      </c>
      <c r="M3" t="s">
        <v>79</v>
      </c>
    </row>
    <row r="4" spans="2:19" x14ac:dyDescent="0.25">
      <c r="B4" s="9" t="s">
        <v>45</v>
      </c>
      <c r="C4" s="9"/>
      <c r="M4" s="18" t="s">
        <v>93</v>
      </c>
      <c r="N4" s="19"/>
      <c r="O4" s="6"/>
    </row>
    <row r="5" spans="2:19" x14ac:dyDescent="0.25">
      <c r="B5" t="s">
        <v>46</v>
      </c>
      <c r="C5">
        <v>0.79910049822305862</v>
      </c>
      <c r="M5" t="s">
        <v>8</v>
      </c>
      <c r="N5">
        <v>7</v>
      </c>
    </row>
    <row r="6" spans="2:19" x14ac:dyDescent="0.25">
      <c r="B6" t="s">
        <v>47</v>
      </c>
      <c r="C6">
        <v>0.63856160626034053</v>
      </c>
      <c r="M6" t="s">
        <v>94</v>
      </c>
      <c r="N6">
        <v>20</v>
      </c>
    </row>
    <row r="7" spans="2:19" x14ac:dyDescent="0.25">
      <c r="B7" t="s">
        <v>48</v>
      </c>
      <c r="C7">
        <v>0.63712447547012319</v>
      </c>
      <c r="M7" s="6" t="s">
        <v>95</v>
      </c>
      <c r="N7" s="6">
        <f>C19*N5+C20*N6+C18</f>
        <v>21.458076393598724</v>
      </c>
    </row>
    <row r="8" spans="2:19" x14ac:dyDescent="0.25">
      <c r="B8" t="s">
        <v>11</v>
      </c>
      <c r="C8">
        <v>5.5402573669886701</v>
      </c>
    </row>
    <row r="9" spans="2:19" ht="15.75" thickBot="1" x14ac:dyDescent="0.3">
      <c r="B9" s="3" t="s">
        <v>49</v>
      </c>
      <c r="C9" s="3">
        <v>506</v>
      </c>
      <c r="L9" s="14" t="s">
        <v>98</v>
      </c>
      <c r="M9" s="6" t="s">
        <v>80</v>
      </c>
      <c r="N9" s="6"/>
      <c r="O9" s="6"/>
      <c r="P9" s="6"/>
      <c r="Q9" s="6"/>
      <c r="R9" s="6"/>
      <c r="S9" s="6"/>
    </row>
    <row r="10" spans="2:19" x14ac:dyDescent="0.25">
      <c r="M10" s="6" t="s">
        <v>81</v>
      </c>
      <c r="N10" s="6"/>
      <c r="O10" s="6"/>
      <c r="P10" s="6"/>
      <c r="Q10" s="6"/>
      <c r="R10" s="6"/>
      <c r="S10" s="6"/>
    </row>
    <row r="11" spans="2:19" ht="15.75" thickBot="1" x14ac:dyDescent="0.3">
      <c r="B11" t="s">
        <v>50</v>
      </c>
    </row>
    <row r="12" spans="2:19" x14ac:dyDescent="0.25">
      <c r="B12" s="4"/>
      <c r="C12" s="4" t="s">
        <v>55</v>
      </c>
      <c r="D12" s="4" t="s">
        <v>56</v>
      </c>
      <c r="E12" s="4" t="s">
        <v>57</v>
      </c>
      <c r="F12" s="4" t="s">
        <v>58</v>
      </c>
      <c r="G12" s="4" t="s">
        <v>59</v>
      </c>
    </row>
    <row r="13" spans="2:19" x14ac:dyDescent="0.25">
      <c r="B13" t="s">
        <v>51</v>
      </c>
      <c r="C13">
        <v>2</v>
      </c>
      <c r="D13">
        <v>27276.986213706259</v>
      </c>
      <c r="E13">
        <v>13638.49310685313</v>
      </c>
      <c r="F13">
        <v>444.33089222434126</v>
      </c>
      <c r="G13">
        <v>7.0084553498656265E-112</v>
      </c>
    </row>
    <row r="14" spans="2:19" x14ac:dyDescent="0.25">
      <c r="B14" t="s">
        <v>52</v>
      </c>
      <c r="C14">
        <v>503</v>
      </c>
      <c r="D14">
        <v>15439.309201313534</v>
      </c>
      <c r="E14">
        <v>30.694451692472235</v>
      </c>
    </row>
    <row r="15" spans="2:19" ht="15.75" thickBot="1" x14ac:dyDescent="0.3">
      <c r="B15" s="3" t="s">
        <v>53</v>
      </c>
      <c r="C15" s="3">
        <v>505</v>
      </c>
      <c r="D15" s="3">
        <v>42716.295415019791</v>
      </c>
      <c r="E15" s="3"/>
      <c r="F15" s="3"/>
      <c r="G15" s="3"/>
    </row>
    <row r="16" spans="2:19" ht="15.75" thickBot="1" x14ac:dyDescent="0.3"/>
    <row r="17" spans="2:10" x14ac:dyDescent="0.25">
      <c r="B17" s="4"/>
      <c r="C17" s="4" t="s">
        <v>60</v>
      </c>
      <c r="D17" s="4" t="s">
        <v>11</v>
      </c>
      <c r="E17" s="4" t="s">
        <v>61</v>
      </c>
      <c r="F17" s="4" t="s">
        <v>62</v>
      </c>
      <c r="G17" s="4" t="s">
        <v>63</v>
      </c>
      <c r="H17" s="4" t="s">
        <v>64</v>
      </c>
      <c r="I17" s="4" t="s">
        <v>65</v>
      </c>
      <c r="J17" s="4" t="s">
        <v>66</v>
      </c>
    </row>
    <row r="18" spans="2:10" x14ac:dyDescent="0.25">
      <c r="B18" t="s">
        <v>54</v>
      </c>
      <c r="C18">
        <v>-1.3582728118745564</v>
      </c>
      <c r="D18">
        <v>3.1728277799470259</v>
      </c>
      <c r="E18">
        <v>-0.42809534777120312</v>
      </c>
      <c r="F18">
        <v>0.66876494076619819</v>
      </c>
      <c r="G18">
        <v>-7.5919002818329648</v>
      </c>
      <c r="H18">
        <v>4.875354658083852</v>
      </c>
      <c r="I18">
        <v>-7.5919002818329648</v>
      </c>
      <c r="J18">
        <v>4.875354658083852</v>
      </c>
    </row>
    <row r="19" spans="2:10" x14ac:dyDescent="0.25">
      <c r="B19" t="s">
        <v>8</v>
      </c>
      <c r="C19">
        <v>5.0947879843365511</v>
      </c>
      <c r="D19">
        <v>0.44446550037718507</v>
      </c>
      <c r="E19">
        <v>11.462729908199805</v>
      </c>
      <c r="F19" s="6">
        <v>3.4722576039980228E-27</v>
      </c>
      <c r="G19">
        <v>4.2215504357651978</v>
      </c>
      <c r="H19">
        <v>5.9680255329079044</v>
      </c>
      <c r="I19">
        <v>4.2215504357651978</v>
      </c>
      <c r="J19">
        <v>5.9680255329079044</v>
      </c>
    </row>
    <row r="20" spans="2:10" ht="15.75" thickBot="1" x14ac:dyDescent="0.3">
      <c r="B20" s="3" t="s">
        <v>5</v>
      </c>
      <c r="C20" s="3">
        <v>-0.64235833424412891</v>
      </c>
      <c r="D20" s="3">
        <v>4.3731464814494379E-2</v>
      </c>
      <c r="E20" s="3">
        <v>-14.688699245931167</v>
      </c>
      <c r="F20" s="17">
        <v>6.6693654802182096E-41</v>
      </c>
      <c r="G20" s="3">
        <v>-0.72827716730909386</v>
      </c>
      <c r="H20" s="3">
        <v>-0.55643950117916396</v>
      </c>
      <c r="I20" s="3">
        <v>-0.72827716730909386</v>
      </c>
      <c r="J20" s="3">
        <v>-0.55643950117916396</v>
      </c>
    </row>
    <row r="26" spans="2:10" x14ac:dyDescent="0.25">
      <c r="B26" s="10"/>
      <c r="C26" s="10"/>
      <c r="D26" s="10"/>
    </row>
    <row r="532" spans="2:4" ht="15.75" thickBot="1" x14ac:dyDescent="0.3">
      <c r="B532" s="3"/>
      <c r="C532" s="3"/>
      <c r="D53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524D-C189-46C8-89C3-BB5767F1C463}">
  <dimension ref="B2:T27"/>
  <sheetViews>
    <sheetView workbookViewId="0">
      <selection activeCell="A2" sqref="A2"/>
    </sheetView>
  </sheetViews>
  <sheetFormatPr defaultRowHeight="15" x14ac:dyDescent="0.25"/>
  <cols>
    <col min="19" max="19" width="9.42578125" customWidth="1"/>
  </cols>
  <sheetData>
    <row r="2" spans="2:20" x14ac:dyDescent="0.25">
      <c r="B2" t="s">
        <v>44</v>
      </c>
    </row>
    <row r="3" spans="2:20" ht="15.75" thickBot="1" x14ac:dyDescent="0.3"/>
    <row r="4" spans="2:20" x14ac:dyDescent="0.25">
      <c r="B4" s="9" t="s">
        <v>45</v>
      </c>
      <c r="C4" s="9"/>
    </row>
    <row r="5" spans="2:20" x14ac:dyDescent="0.25">
      <c r="B5" t="s">
        <v>46</v>
      </c>
      <c r="C5">
        <v>0.83297882354603825</v>
      </c>
    </row>
    <row r="6" spans="2:20" x14ac:dyDescent="0.25">
      <c r="B6" t="s">
        <v>47</v>
      </c>
      <c r="C6" s="6">
        <v>0.69385372047614202</v>
      </c>
      <c r="J6" s="14"/>
      <c r="K6" s="6" t="s">
        <v>82</v>
      </c>
      <c r="L6" s="6"/>
      <c r="M6" s="6"/>
      <c r="N6" s="6"/>
      <c r="O6" s="6"/>
      <c r="P6" s="6"/>
      <c r="Q6" s="6"/>
      <c r="R6" s="6"/>
      <c r="S6" s="6"/>
      <c r="T6" s="6"/>
    </row>
    <row r="7" spans="2:20" x14ac:dyDescent="0.25">
      <c r="B7" t="s">
        <v>48</v>
      </c>
      <c r="C7" s="6">
        <v>0.68829864685574904</v>
      </c>
      <c r="K7" s="6" t="s">
        <v>83</v>
      </c>
      <c r="L7" s="6"/>
      <c r="M7" s="6"/>
      <c r="N7" s="6"/>
      <c r="O7" s="6"/>
      <c r="P7" s="6"/>
      <c r="Q7" s="6"/>
      <c r="R7" s="6"/>
      <c r="S7" s="6"/>
      <c r="T7" s="6"/>
    </row>
    <row r="8" spans="2:20" x14ac:dyDescent="0.25">
      <c r="B8" t="s">
        <v>11</v>
      </c>
      <c r="C8">
        <v>5.13476350013506</v>
      </c>
    </row>
    <row r="9" spans="2:20" ht="15.75" thickBot="1" x14ac:dyDescent="0.3">
      <c r="B9" s="3" t="s">
        <v>49</v>
      </c>
      <c r="C9" s="3">
        <v>506</v>
      </c>
      <c r="J9" s="14"/>
      <c r="K9" s="6" t="s">
        <v>85</v>
      </c>
      <c r="L9" s="6"/>
      <c r="M9" s="6"/>
      <c r="N9" s="6"/>
      <c r="O9" s="6"/>
      <c r="P9" s="6"/>
      <c r="Q9" s="6"/>
      <c r="R9" s="6"/>
      <c r="S9" s="6"/>
    </row>
    <row r="10" spans="2:20" x14ac:dyDescent="0.25">
      <c r="K10" s="6" t="s">
        <v>84</v>
      </c>
      <c r="L10" s="6"/>
      <c r="M10" s="6"/>
      <c r="N10" s="6"/>
      <c r="O10" s="6"/>
      <c r="P10" s="6"/>
      <c r="Q10" s="6"/>
      <c r="R10" s="6"/>
      <c r="S10" s="6"/>
    </row>
    <row r="11" spans="2:20" ht="15.75" thickBot="1" x14ac:dyDescent="0.3">
      <c r="B11" t="s">
        <v>50</v>
      </c>
    </row>
    <row r="12" spans="2:20" x14ac:dyDescent="0.25">
      <c r="B12" s="4"/>
      <c r="C12" s="4" t="s">
        <v>55</v>
      </c>
      <c r="D12" s="4" t="s">
        <v>56</v>
      </c>
      <c r="E12" s="4" t="s">
        <v>57</v>
      </c>
      <c r="F12" s="4" t="s">
        <v>58</v>
      </c>
      <c r="G12" s="4" t="s">
        <v>59</v>
      </c>
    </row>
    <row r="13" spans="2:20" x14ac:dyDescent="0.25">
      <c r="B13" t="s">
        <v>51</v>
      </c>
      <c r="C13">
        <v>9</v>
      </c>
      <c r="D13">
        <v>29638.860498669444</v>
      </c>
      <c r="E13">
        <v>3293.2067220743829</v>
      </c>
      <c r="F13">
        <v>124.90450494283569</v>
      </c>
      <c r="G13">
        <v>1.9327555454912533E-121</v>
      </c>
    </row>
    <row r="14" spans="2:20" x14ac:dyDescent="0.25">
      <c r="B14" t="s">
        <v>52</v>
      </c>
      <c r="C14">
        <v>496</v>
      </c>
      <c r="D14">
        <v>13077.434916350347</v>
      </c>
      <c r="E14">
        <v>26.365796202319249</v>
      </c>
    </row>
    <row r="15" spans="2:20" ht="15.75" thickBot="1" x14ac:dyDescent="0.3">
      <c r="B15" s="3" t="s">
        <v>53</v>
      </c>
      <c r="C15" s="3">
        <v>505</v>
      </c>
      <c r="D15" s="3">
        <v>42716.295415019791</v>
      </c>
      <c r="E15" s="3"/>
      <c r="F15" s="3"/>
      <c r="G15" s="3"/>
    </row>
    <row r="16" spans="2:20" ht="15.75" thickBot="1" x14ac:dyDescent="0.3"/>
    <row r="17" spans="2:10" x14ac:dyDescent="0.25">
      <c r="B17" s="4"/>
      <c r="C17" s="4" t="s">
        <v>60</v>
      </c>
      <c r="D17" s="4" t="s">
        <v>11</v>
      </c>
      <c r="E17" s="4" t="s">
        <v>61</v>
      </c>
      <c r="F17" s="4" t="s">
        <v>62</v>
      </c>
      <c r="G17" s="4" t="s">
        <v>63</v>
      </c>
      <c r="H17" s="4" t="s">
        <v>64</v>
      </c>
      <c r="I17" s="4" t="s">
        <v>65</v>
      </c>
      <c r="J17" s="4" t="s">
        <v>66</v>
      </c>
    </row>
    <row r="18" spans="2:10" x14ac:dyDescent="0.25">
      <c r="B18" t="s">
        <v>54</v>
      </c>
      <c r="C18" s="6">
        <v>29.241315256500638</v>
      </c>
      <c r="D18">
        <v>4.8171255960748303</v>
      </c>
      <c r="E18">
        <v>6.0702829256367172</v>
      </c>
      <c r="F18" s="20">
        <v>2.5397764635999616E-9</v>
      </c>
      <c r="G18">
        <v>19.776827840219489</v>
      </c>
      <c r="H18">
        <v>38.705802672781786</v>
      </c>
      <c r="I18">
        <v>19.776827840219489</v>
      </c>
      <c r="J18">
        <v>38.705802672781786</v>
      </c>
    </row>
    <row r="19" spans="2:10" x14ac:dyDescent="0.25">
      <c r="B19" t="s">
        <v>6</v>
      </c>
      <c r="C19">
        <v>4.8725141318604101E-2</v>
      </c>
      <c r="D19">
        <v>7.8418646579864776E-2</v>
      </c>
      <c r="E19">
        <v>0.62134636905497231</v>
      </c>
      <c r="F19">
        <v>0.53465720116696813</v>
      </c>
      <c r="G19">
        <v>-0.10534854410942256</v>
      </c>
      <c r="H19">
        <v>0.20279882674663074</v>
      </c>
      <c r="I19">
        <v>-0.10534854410942256</v>
      </c>
      <c r="J19">
        <v>0.20279882674663074</v>
      </c>
    </row>
    <row r="20" spans="2:10" x14ac:dyDescent="0.25">
      <c r="B20" t="s">
        <v>0</v>
      </c>
      <c r="C20">
        <v>3.2770688956176526E-2</v>
      </c>
      <c r="D20">
        <v>1.3097814009855432E-2</v>
      </c>
      <c r="E20">
        <v>2.501996816531237</v>
      </c>
      <c r="F20" s="20">
        <v>1.2670436901406405E-2</v>
      </c>
      <c r="G20">
        <v>7.0366503880150248E-3</v>
      </c>
      <c r="H20">
        <v>5.8504727524338024E-2</v>
      </c>
      <c r="I20">
        <v>7.0366503880150248E-3</v>
      </c>
      <c r="J20">
        <v>5.8504727524338024E-2</v>
      </c>
    </row>
    <row r="21" spans="2:10" x14ac:dyDescent="0.25">
      <c r="B21" t="s">
        <v>1</v>
      </c>
      <c r="C21">
        <v>0.13055139892954534</v>
      </c>
      <c r="D21">
        <v>6.3117333907091122E-2</v>
      </c>
      <c r="E21">
        <v>2.0683921650068005</v>
      </c>
      <c r="F21" s="20">
        <v>3.9120860042193055E-2</v>
      </c>
      <c r="G21">
        <v>6.5410943197504873E-3</v>
      </c>
      <c r="H21">
        <v>0.25456170353934021</v>
      </c>
      <c r="I21">
        <v>6.5410943197504873E-3</v>
      </c>
      <c r="J21">
        <v>0.25456170353934021</v>
      </c>
    </row>
    <row r="22" spans="2:10" x14ac:dyDescent="0.25">
      <c r="B22" t="s">
        <v>2</v>
      </c>
      <c r="C22">
        <v>-10.321182797844266</v>
      </c>
      <c r="D22">
        <v>3.8940362560021162</v>
      </c>
      <c r="E22">
        <v>-2.6505101954137165</v>
      </c>
      <c r="F22" s="20">
        <v>8.2938593414937645E-3</v>
      </c>
      <c r="G22">
        <v>-17.972022787049742</v>
      </c>
      <c r="H22">
        <v>-2.6703428086387886</v>
      </c>
      <c r="I22">
        <v>-17.972022787049742</v>
      </c>
      <c r="J22">
        <v>-2.6703428086387886</v>
      </c>
    </row>
    <row r="23" spans="2:10" x14ac:dyDescent="0.25">
      <c r="B23" t="s">
        <v>7</v>
      </c>
      <c r="C23">
        <v>0.26109357493488072</v>
      </c>
      <c r="D23">
        <v>6.7947067063959851E-2</v>
      </c>
      <c r="E23">
        <v>3.8426025760480349</v>
      </c>
      <c r="F23" s="20">
        <v>1.3754633918280917E-4</v>
      </c>
      <c r="G23">
        <v>0.12759401209930349</v>
      </c>
      <c r="H23">
        <v>0.39459313777045796</v>
      </c>
      <c r="I23">
        <v>0.12759401209930349</v>
      </c>
      <c r="J23">
        <v>0.39459313777045796</v>
      </c>
    </row>
    <row r="24" spans="2:10" x14ac:dyDescent="0.25">
      <c r="B24" t="s">
        <v>3</v>
      </c>
      <c r="C24">
        <v>-1.4401190390365847E-2</v>
      </c>
      <c r="D24">
        <v>3.9051575661650153E-3</v>
      </c>
      <c r="E24">
        <v>-3.6877360634921215</v>
      </c>
      <c r="F24" s="20">
        <v>2.5124706023866796E-4</v>
      </c>
      <c r="G24">
        <v>-2.2073881065834328E-2</v>
      </c>
      <c r="H24">
        <v>-6.7284997148973659E-3</v>
      </c>
      <c r="I24">
        <v>-2.2073881065834328E-2</v>
      </c>
      <c r="J24">
        <v>-6.7284997148973659E-3</v>
      </c>
    </row>
    <row r="25" spans="2:10" x14ac:dyDescent="0.25">
      <c r="B25" t="s">
        <v>4</v>
      </c>
      <c r="C25">
        <v>-1.0743053484081106</v>
      </c>
      <c r="D25">
        <v>0.13360172188542851</v>
      </c>
      <c r="E25">
        <v>-8.0411040609895128</v>
      </c>
      <c r="F25" s="20">
        <v>6.5864159823552438E-15</v>
      </c>
      <c r="G25">
        <v>-1.3368004381372365</v>
      </c>
      <c r="H25">
        <v>-0.81181025867898482</v>
      </c>
      <c r="I25">
        <v>-1.3368004381372365</v>
      </c>
      <c r="J25">
        <v>-0.81181025867898482</v>
      </c>
    </row>
    <row r="26" spans="2:10" x14ac:dyDescent="0.25">
      <c r="B26" t="s">
        <v>8</v>
      </c>
      <c r="C26">
        <v>4.125409151515619</v>
      </c>
      <c r="D26">
        <v>0.44275899858963497</v>
      </c>
      <c r="E26">
        <v>9.3175049285428457</v>
      </c>
      <c r="F26" s="20">
        <v>3.8928698157969983E-19</v>
      </c>
      <c r="G26">
        <v>3.2554947415589002</v>
      </c>
      <c r="H26">
        <v>4.9953235614723379</v>
      </c>
      <c r="I26">
        <v>3.2554947415589002</v>
      </c>
      <c r="J26">
        <v>4.9953235614723379</v>
      </c>
    </row>
    <row r="27" spans="2:10" ht="15.75" thickBot="1" x14ac:dyDescent="0.3">
      <c r="B27" s="3" t="s">
        <v>5</v>
      </c>
      <c r="C27" s="3">
        <v>-0.60348658908834441</v>
      </c>
      <c r="D27" s="3">
        <v>5.3081161221286026E-2</v>
      </c>
      <c r="E27" s="3">
        <v>-11.369129371011967</v>
      </c>
      <c r="F27" s="21">
        <v>8.9107126714390647E-27</v>
      </c>
      <c r="G27" s="3">
        <v>-0.70777824028170644</v>
      </c>
      <c r="H27" s="3">
        <v>-0.49919493789498237</v>
      </c>
      <c r="I27" s="3">
        <v>-0.70777824028170644</v>
      </c>
      <c r="J27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77E4-4FF6-447E-B149-BAC2E286A7FE}">
  <dimension ref="B1:Y523"/>
  <sheetViews>
    <sheetView tabSelected="1" workbookViewId="0">
      <selection activeCell="A2" sqref="A2"/>
    </sheetView>
  </sheetViews>
  <sheetFormatPr defaultRowHeight="15" x14ac:dyDescent="0.25"/>
  <cols>
    <col min="6" max="6" width="7.28515625" customWidth="1"/>
    <col min="11" max="11" width="11.42578125" customWidth="1"/>
    <col min="12" max="12" width="11.140625" customWidth="1"/>
  </cols>
  <sheetData>
    <row r="1" spans="2:19" x14ac:dyDescent="0.25">
      <c r="K1" s="14" t="s">
        <v>97</v>
      </c>
      <c r="L1" t="s">
        <v>96</v>
      </c>
    </row>
    <row r="2" spans="2:19" x14ac:dyDescent="0.25">
      <c r="B2" t="s">
        <v>44</v>
      </c>
    </row>
    <row r="3" spans="2:19" ht="15.75" thickBot="1" x14ac:dyDescent="0.3">
      <c r="K3" s="14" t="s">
        <v>98</v>
      </c>
      <c r="L3" s="24" t="s">
        <v>86</v>
      </c>
      <c r="M3" s="25" t="s">
        <v>87</v>
      </c>
      <c r="O3" t="s">
        <v>90</v>
      </c>
    </row>
    <row r="4" spans="2:19" x14ac:dyDescent="0.25">
      <c r="B4" s="9" t="s">
        <v>45</v>
      </c>
      <c r="C4" s="9"/>
      <c r="L4" s="26">
        <v>0.69385372047614202</v>
      </c>
      <c r="M4" s="27">
        <v>0.69361542552595901</v>
      </c>
    </row>
    <row r="5" spans="2:19" x14ac:dyDescent="0.25">
      <c r="B5" t="s">
        <v>46</v>
      </c>
      <c r="C5">
        <v>0.83283577344273507</v>
      </c>
    </row>
    <row r="6" spans="2:19" x14ac:dyDescent="0.25">
      <c r="B6" t="s">
        <v>47</v>
      </c>
      <c r="C6" s="6">
        <v>0.69361542552595901</v>
      </c>
      <c r="L6" s="24" t="s">
        <v>88</v>
      </c>
      <c r="M6" s="25" t="s">
        <v>89</v>
      </c>
      <c r="O6" t="s">
        <v>91</v>
      </c>
    </row>
    <row r="7" spans="2:19" x14ac:dyDescent="0.25">
      <c r="B7" t="s">
        <v>48</v>
      </c>
      <c r="C7" s="6">
        <v>0.68868368187245299</v>
      </c>
      <c r="L7" s="26">
        <v>0.68829864685574904</v>
      </c>
      <c r="M7" s="27">
        <v>0.68868368187245299</v>
      </c>
      <c r="O7" t="s">
        <v>92</v>
      </c>
    </row>
    <row r="8" spans="2:19" x14ac:dyDescent="0.25">
      <c r="B8" t="s">
        <v>11</v>
      </c>
      <c r="C8">
        <v>5.1315911130747045</v>
      </c>
    </row>
    <row r="9" spans="2:19" ht="15.75" thickBot="1" x14ac:dyDescent="0.3">
      <c r="B9" s="3" t="s">
        <v>49</v>
      </c>
      <c r="C9" s="3">
        <v>506</v>
      </c>
      <c r="K9" s="14" t="s">
        <v>99</v>
      </c>
      <c r="L9" t="s">
        <v>100</v>
      </c>
    </row>
    <row r="10" spans="2:19" x14ac:dyDescent="0.25">
      <c r="L10" t="s">
        <v>101</v>
      </c>
    </row>
    <row r="11" spans="2:19" ht="15.75" thickBot="1" x14ac:dyDescent="0.3">
      <c r="B11" t="s">
        <v>50</v>
      </c>
    </row>
    <row r="12" spans="2:19" x14ac:dyDescent="0.25">
      <c r="B12" s="4"/>
      <c r="C12" s="4" t="s">
        <v>55</v>
      </c>
      <c r="D12" s="4" t="s">
        <v>56</v>
      </c>
      <c r="E12" s="4" t="s">
        <v>57</v>
      </c>
      <c r="F12" s="4" t="s">
        <v>58</v>
      </c>
      <c r="G12" s="4" t="s">
        <v>59</v>
      </c>
      <c r="K12" s="14" t="s">
        <v>102</v>
      </c>
      <c r="L12" t="s">
        <v>103</v>
      </c>
    </row>
    <row r="13" spans="2:19" x14ac:dyDescent="0.25">
      <c r="B13" t="s">
        <v>51</v>
      </c>
      <c r="C13">
        <v>8</v>
      </c>
      <c r="D13">
        <v>29628.681421181511</v>
      </c>
      <c r="E13">
        <v>3703.5851776476889</v>
      </c>
      <c r="F13">
        <v>140.64304113473275</v>
      </c>
      <c r="G13">
        <v>1.910968779932886E-122</v>
      </c>
      <c r="K13" s="28"/>
    </row>
    <row r="14" spans="2:19" x14ac:dyDescent="0.25">
      <c r="B14" t="s">
        <v>52</v>
      </c>
      <c r="C14">
        <v>497</v>
      </c>
      <c r="D14">
        <v>13087.61399383828</v>
      </c>
      <c r="E14">
        <v>26.333227351787283</v>
      </c>
    </row>
    <row r="15" spans="2:19" ht="15.75" thickBot="1" x14ac:dyDescent="0.3">
      <c r="B15" s="3" t="s">
        <v>53</v>
      </c>
      <c r="C15" s="3">
        <v>505</v>
      </c>
      <c r="D15" s="3">
        <v>42716.295415019791</v>
      </c>
      <c r="E15" s="3"/>
      <c r="F15" s="3"/>
      <c r="G15" s="3"/>
    </row>
    <row r="16" spans="2:19" ht="15.75" thickBot="1" x14ac:dyDescent="0.3">
      <c r="K16">
        <v>29.428473493945788</v>
      </c>
      <c r="L16">
        <v>3.2934960428630297E-2</v>
      </c>
      <c r="M16">
        <v>0.13071000668218175</v>
      </c>
      <c r="N16">
        <v>-10.272705081509379</v>
      </c>
      <c r="O16">
        <v>0.26150642300181948</v>
      </c>
      <c r="P16">
        <v>-1.4452345036481897E-2</v>
      </c>
      <c r="Q16">
        <v>-1.071702472694493</v>
      </c>
      <c r="R16">
        <v>4.1254689590847393</v>
      </c>
      <c r="S16" s="3">
        <v>-0.60515928203540559</v>
      </c>
    </row>
    <row r="17" spans="2:25" x14ac:dyDescent="0.25">
      <c r="B17" s="4"/>
      <c r="C17" s="4" t="s">
        <v>60</v>
      </c>
      <c r="D17" s="4" t="s">
        <v>11</v>
      </c>
      <c r="E17" s="4" t="s">
        <v>61</v>
      </c>
      <c r="F17" s="4" t="s">
        <v>62</v>
      </c>
      <c r="G17" s="4" t="s">
        <v>63</v>
      </c>
      <c r="H17" s="4" t="s">
        <v>64</v>
      </c>
      <c r="I17" s="4" t="s">
        <v>65</v>
      </c>
      <c r="J17" s="4" t="s">
        <v>66</v>
      </c>
      <c r="K17" s="10" t="s">
        <v>54</v>
      </c>
      <c r="L17" s="2" t="s">
        <v>0</v>
      </c>
      <c r="M17" s="2" t="s">
        <v>1</v>
      </c>
      <c r="N17" s="1" t="s">
        <v>2</v>
      </c>
      <c r="O17" s="1" t="s">
        <v>7</v>
      </c>
      <c r="P17" s="1" t="s">
        <v>3</v>
      </c>
      <c r="Q17" s="1" t="s">
        <v>4</v>
      </c>
      <c r="R17" s="1" t="s">
        <v>8</v>
      </c>
      <c r="S17" s="1" t="s">
        <v>5</v>
      </c>
      <c r="T17" s="1" t="s">
        <v>9</v>
      </c>
      <c r="U17" s="29" t="s">
        <v>104</v>
      </c>
    </row>
    <row r="18" spans="2:25" x14ac:dyDescent="0.25">
      <c r="B18" t="s">
        <v>54</v>
      </c>
      <c r="C18">
        <v>29.428473493945788</v>
      </c>
      <c r="D18">
        <v>4.8047286243169038</v>
      </c>
      <c r="E18">
        <v>6.1248981565800049</v>
      </c>
      <c r="F18" s="22">
        <v>1.8459738422387624E-9</v>
      </c>
      <c r="G18">
        <v>19.988389590408097</v>
      </c>
      <c r="H18">
        <v>38.868557397483478</v>
      </c>
      <c r="I18">
        <v>19.988389590408097</v>
      </c>
      <c r="J18">
        <v>38.868557397483478</v>
      </c>
      <c r="K18">
        <v>1</v>
      </c>
      <c r="L18" s="2">
        <v>65.2</v>
      </c>
      <c r="M18" s="2">
        <v>2.31</v>
      </c>
      <c r="N18" s="1">
        <v>0.53800000000000003</v>
      </c>
      <c r="O18" s="1">
        <v>1</v>
      </c>
      <c r="P18" s="1">
        <v>296</v>
      </c>
      <c r="Q18" s="1">
        <v>15.3</v>
      </c>
      <c r="R18" s="1">
        <v>6.5750000000000002</v>
      </c>
      <c r="S18" s="1">
        <v>4.9800000000000004</v>
      </c>
      <c r="T18" s="1">
        <v>24</v>
      </c>
      <c r="U18">
        <f>SUMPRODUCT($K$16:$S$16,K18:S18)</f>
        <v>30.048887336899554</v>
      </c>
      <c r="V18">
        <f>ABS((T18-U18)/T18)</f>
        <v>0.25203697237081474</v>
      </c>
      <c r="X18" s="6" t="s">
        <v>105</v>
      </c>
      <c r="Y18" s="30">
        <f>AVERAGE(V18:V523)</f>
        <v>0.1847873844197282</v>
      </c>
    </row>
    <row r="19" spans="2:25" x14ac:dyDescent="0.25">
      <c r="B19" t="s">
        <v>0</v>
      </c>
      <c r="C19">
        <v>3.2934960428630297E-2</v>
      </c>
      <c r="D19">
        <v>1.3087054966333991E-2</v>
      </c>
      <c r="E19">
        <v>2.5166059524739812</v>
      </c>
      <c r="F19" s="22">
        <v>1.2162875189714347E-2</v>
      </c>
      <c r="G19">
        <v>7.2221873269097403E-3</v>
      </c>
      <c r="H19">
        <v>5.8647733530350854E-2</v>
      </c>
      <c r="I19">
        <v>7.2221873269097403E-3</v>
      </c>
      <c r="J19">
        <v>5.8647733530350854E-2</v>
      </c>
      <c r="K19">
        <v>1</v>
      </c>
      <c r="L19" s="2">
        <v>78.900000000000006</v>
      </c>
      <c r="M19" s="2">
        <v>7.07</v>
      </c>
      <c r="N19" s="1">
        <v>0.46899999999999997</v>
      </c>
      <c r="O19" s="1">
        <v>2</v>
      </c>
      <c r="P19" s="1">
        <v>242</v>
      </c>
      <c r="Q19" s="1">
        <v>17.8</v>
      </c>
      <c r="R19" s="1">
        <v>6.4210000000000003</v>
      </c>
      <c r="S19" s="1">
        <v>9.14</v>
      </c>
      <c r="T19" s="1">
        <v>21.6</v>
      </c>
      <c r="U19">
        <f t="shared" ref="U19:U82" si="0">SUMPRODUCT($K$16:$S$16,K19:S19)</f>
        <v>27.040984617472393</v>
      </c>
      <c r="V19">
        <f t="shared" ref="V19:V82" si="1">ABS((T19-U19)/T19)</f>
        <v>0.2518974359940922</v>
      </c>
      <c r="X19" s="6" t="s">
        <v>106</v>
      </c>
      <c r="Y19" s="31">
        <f>1-Y18</f>
        <v>0.8152126155802718</v>
      </c>
    </row>
    <row r="20" spans="2:25" x14ac:dyDescent="0.25">
      <c r="B20" t="s">
        <v>1</v>
      </c>
      <c r="C20">
        <v>0.13071000668218175</v>
      </c>
      <c r="D20">
        <v>6.3077822553176593E-2</v>
      </c>
      <c r="E20">
        <v>2.0722022636718171</v>
      </c>
      <c r="F20" s="22">
        <v>3.8761668701978176E-2</v>
      </c>
      <c r="G20">
        <v>6.7779422694686092E-3</v>
      </c>
      <c r="H20">
        <v>0.2546420710948949</v>
      </c>
      <c r="I20">
        <v>6.7779422694686092E-3</v>
      </c>
      <c r="J20">
        <v>0.2546420710948949</v>
      </c>
      <c r="K20">
        <v>1</v>
      </c>
      <c r="L20" s="2">
        <v>61.1</v>
      </c>
      <c r="M20" s="2">
        <v>7.07</v>
      </c>
      <c r="N20" s="1">
        <v>0.46899999999999997</v>
      </c>
      <c r="O20" s="1">
        <v>2</v>
      </c>
      <c r="P20" s="1">
        <v>242</v>
      </c>
      <c r="Q20" s="1">
        <v>17.8</v>
      </c>
      <c r="R20" s="1">
        <v>7.1849999999999996</v>
      </c>
      <c r="S20" s="1">
        <v>4.03</v>
      </c>
      <c r="T20" s="1">
        <v>34.700000000000003</v>
      </c>
      <c r="U20">
        <f t="shared" si="0"/>
        <v>32.698964537784434</v>
      </c>
      <c r="V20">
        <f t="shared" si="1"/>
        <v>5.7666728017739734E-2</v>
      </c>
    </row>
    <row r="21" spans="2:25" x14ac:dyDescent="0.25">
      <c r="B21" t="s">
        <v>2</v>
      </c>
      <c r="C21">
        <v>-10.272705081509379</v>
      </c>
      <c r="D21">
        <v>3.8908492221425823</v>
      </c>
      <c r="E21">
        <v>-2.6402218371886654</v>
      </c>
      <c r="F21" s="22">
        <v>8.5457182892120023E-3</v>
      </c>
      <c r="G21">
        <v>-17.917245696591941</v>
      </c>
      <c r="H21">
        <v>-2.6281644664268171</v>
      </c>
      <c r="I21">
        <v>-17.917245696591941</v>
      </c>
      <c r="J21">
        <v>-2.6281644664268171</v>
      </c>
      <c r="K21">
        <v>1</v>
      </c>
      <c r="L21" s="2">
        <v>45.8</v>
      </c>
      <c r="M21" s="2">
        <v>2.1800000000000002</v>
      </c>
      <c r="N21" s="1">
        <v>0.45800000000000002</v>
      </c>
      <c r="O21" s="1">
        <v>3</v>
      </c>
      <c r="P21" s="1">
        <v>222</v>
      </c>
      <c r="Q21" s="1">
        <v>18.7</v>
      </c>
      <c r="R21" s="1">
        <v>6.9980000000000002</v>
      </c>
      <c r="S21" s="1">
        <v>2.94</v>
      </c>
      <c r="T21" s="1">
        <v>33.4</v>
      </c>
      <c r="U21">
        <f t="shared" si="0"/>
        <v>31.143069486823286</v>
      </c>
      <c r="V21">
        <f t="shared" si="1"/>
        <v>6.7572769855590187E-2</v>
      </c>
    </row>
    <row r="22" spans="2:25" x14ac:dyDescent="0.25">
      <c r="B22" t="s">
        <v>7</v>
      </c>
      <c r="C22">
        <v>0.26150642300181948</v>
      </c>
      <c r="D22">
        <v>6.7901840853028084E-2</v>
      </c>
      <c r="E22">
        <v>3.8512420240247081</v>
      </c>
      <c r="F22" s="22">
        <v>1.3288674405347533E-4</v>
      </c>
      <c r="G22">
        <v>0.12809637532230453</v>
      </c>
      <c r="H22">
        <v>0.3949164706813344</v>
      </c>
      <c r="I22">
        <v>0.12809637532230453</v>
      </c>
      <c r="J22">
        <v>0.3949164706813344</v>
      </c>
      <c r="K22">
        <v>1</v>
      </c>
      <c r="L22" s="2">
        <v>54.2</v>
      </c>
      <c r="M22" s="2">
        <v>2.1800000000000002</v>
      </c>
      <c r="N22" s="1">
        <v>0.45800000000000002</v>
      </c>
      <c r="O22" s="1">
        <v>3</v>
      </c>
      <c r="P22" s="1">
        <v>222</v>
      </c>
      <c r="Q22" s="1">
        <v>18.7</v>
      </c>
      <c r="R22" s="1">
        <v>7.1470000000000002</v>
      </c>
      <c r="S22" s="1">
        <v>5.33</v>
      </c>
      <c r="T22" s="1">
        <v>36.200000000000003</v>
      </c>
      <c r="U22">
        <f t="shared" si="0"/>
        <v>30.588087345262785</v>
      </c>
      <c r="V22">
        <f t="shared" si="1"/>
        <v>0.15502521145682921</v>
      </c>
    </row>
    <row r="23" spans="2:25" x14ac:dyDescent="0.25">
      <c r="B23" t="s">
        <v>3</v>
      </c>
      <c r="C23">
        <v>-1.4452345036481897E-2</v>
      </c>
      <c r="D23">
        <v>3.9018774717523206E-3</v>
      </c>
      <c r="E23">
        <v>-3.7039464055726476</v>
      </c>
      <c r="F23" s="22">
        <v>2.360718130931446E-4</v>
      </c>
      <c r="G23">
        <v>-2.2118553389696056E-2</v>
      </c>
      <c r="H23">
        <v>-6.7861366832677383E-3</v>
      </c>
      <c r="I23">
        <v>-2.2118553389696056E-2</v>
      </c>
      <c r="J23">
        <v>-6.7861366832677383E-3</v>
      </c>
      <c r="K23">
        <v>1</v>
      </c>
      <c r="L23" s="2">
        <v>58.7</v>
      </c>
      <c r="M23" s="2">
        <v>2.1800000000000002</v>
      </c>
      <c r="N23" s="1">
        <v>0.45800000000000002</v>
      </c>
      <c r="O23" s="1">
        <v>3</v>
      </c>
      <c r="P23" s="1">
        <v>222</v>
      </c>
      <c r="Q23" s="1">
        <v>18.7</v>
      </c>
      <c r="R23" s="1">
        <v>6.43</v>
      </c>
      <c r="S23" s="1">
        <v>5.21</v>
      </c>
      <c r="T23" s="1">
        <v>28.7</v>
      </c>
      <c r="U23">
        <f t="shared" si="0"/>
        <v>27.850952537372113</v>
      </c>
      <c r="V23">
        <f t="shared" si="1"/>
        <v>2.958353528320163E-2</v>
      </c>
    </row>
    <row r="24" spans="2:25" x14ac:dyDescent="0.25">
      <c r="B24" t="s">
        <v>4</v>
      </c>
      <c r="C24">
        <v>-1.071702472694493</v>
      </c>
      <c r="D24">
        <v>0.13345352921377152</v>
      </c>
      <c r="E24">
        <v>-8.0305292711876852</v>
      </c>
      <c r="F24" s="22">
        <v>7.0825099064793248E-15</v>
      </c>
      <c r="G24">
        <v>-1.3339051092024667</v>
      </c>
      <c r="H24">
        <v>-0.80949983618651933</v>
      </c>
      <c r="I24">
        <v>-1.3339051092024667</v>
      </c>
      <c r="J24">
        <v>-0.80949983618651933</v>
      </c>
      <c r="K24">
        <v>1</v>
      </c>
      <c r="L24" s="2">
        <v>66.599999999999994</v>
      </c>
      <c r="M24" s="2">
        <v>7.87</v>
      </c>
      <c r="N24" s="1">
        <v>0.52400000000000002</v>
      </c>
      <c r="O24" s="1">
        <v>5</v>
      </c>
      <c r="P24" s="1">
        <v>311</v>
      </c>
      <c r="Q24" s="1">
        <v>15.2</v>
      </c>
      <c r="R24" s="1">
        <v>6.0119999999999996</v>
      </c>
      <c r="S24" s="1">
        <v>12.43</v>
      </c>
      <c r="T24" s="1">
        <v>22.9</v>
      </c>
      <c r="U24">
        <f t="shared" si="0"/>
        <v>25.070896878394716</v>
      </c>
      <c r="V24">
        <f t="shared" si="1"/>
        <v>9.4798990322913446E-2</v>
      </c>
    </row>
    <row r="25" spans="2:25" x14ac:dyDescent="0.25">
      <c r="B25" t="s">
        <v>8</v>
      </c>
      <c r="C25">
        <v>4.1254689590847393</v>
      </c>
      <c r="D25">
        <v>0.44248544039972248</v>
      </c>
      <c r="E25">
        <v>9.3234004611721613</v>
      </c>
      <c r="F25" s="22">
        <v>3.6896907850979784E-19</v>
      </c>
      <c r="G25">
        <v>3.2560963035039943</v>
      </c>
      <c r="H25">
        <v>4.9948416146654839</v>
      </c>
      <c r="I25">
        <v>3.2560963035039943</v>
      </c>
      <c r="J25">
        <v>4.9948416146654839</v>
      </c>
      <c r="K25">
        <v>1</v>
      </c>
      <c r="L25" s="2">
        <v>96.1</v>
      </c>
      <c r="M25" s="2">
        <v>7.87</v>
      </c>
      <c r="N25" s="1">
        <v>0.52400000000000002</v>
      </c>
      <c r="O25" s="1">
        <v>5</v>
      </c>
      <c r="P25" s="1">
        <v>311</v>
      </c>
      <c r="Q25" s="1">
        <v>15.2</v>
      </c>
      <c r="R25" s="1">
        <v>6.1719999999999997</v>
      </c>
      <c r="S25" s="1">
        <v>19.149999999999999</v>
      </c>
      <c r="T25" s="1">
        <v>27.1</v>
      </c>
      <c r="U25">
        <f t="shared" si="0"/>
        <v>22.635882869214946</v>
      </c>
      <c r="V25">
        <f t="shared" si="1"/>
        <v>0.16472756940166255</v>
      </c>
    </row>
    <row r="26" spans="2:25" ht="15.75" thickBot="1" x14ac:dyDescent="0.3">
      <c r="B26" s="3" t="s">
        <v>5</v>
      </c>
      <c r="C26" s="3">
        <v>-0.60515928203540559</v>
      </c>
      <c r="D26" s="3">
        <v>5.298010014826459E-2</v>
      </c>
      <c r="E26" s="3">
        <v>-11.422388412665697</v>
      </c>
      <c r="F26" s="23">
        <v>5.4184429851613701E-27</v>
      </c>
      <c r="G26" s="3">
        <v>-0.70925186035215759</v>
      </c>
      <c r="H26" s="3">
        <v>-0.50106670371865358</v>
      </c>
      <c r="I26" s="3">
        <v>-0.70925186035215759</v>
      </c>
      <c r="J26" s="3">
        <v>-0.50106670371865358</v>
      </c>
      <c r="K26">
        <v>1</v>
      </c>
      <c r="L26" s="2">
        <v>100</v>
      </c>
      <c r="M26" s="2">
        <v>7.87</v>
      </c>
      <c r="N26" s="1">
        <v>0.52400000000000002</v>
      </c>
      <c r="O26" s="1">
        <v>5</v>
      </c>
      <c r="P26" s="1">
        <v>311</v>
      </c>
      <c r="Q26" s="1">
        <v>15.2</v>
      </c>
      <c r="R26" s="1">
        <v>5.6310000000000002</v>
      </c>
      <c r="S26" s="1">
        <v>29.93</v>
      </c>
      <c r="T26" s="1">
        <v>16.5</v>
      </c>
      <c r="U26">
        <f t="shared" si="0"/>
        <v>14.00883344768009</v>
      </c>
      <c r="V26">
        <f t="shared" si="1"/>
        <v>0.15097979104969153</v>
      </c>
    </row>
    <row r="27" spans="2:25" x14ac:dyDescent="0.25">
      <c r="K27">
        <v>1</v>
      </c>
      <c r="L27" s="2">
        <v>85.9</v>
      </c>
      <c r="M27" s="2">
        <v>7.87</v>
      </c>
      <c r="N27" s="1">
        <v>0.52400000000000002</v>
      </c>
      <c r="O27" s="1">
        <v>5</v>
      </c>
      <c r="P27" s="1">
        <v>311</v>
      </c>
      <c r="Q27" s="1">
        <v>15.2</v>
      </c>
      <c r="R27" s="1">
        <v>6.0039999999999996</v>
      </c>
      <c r="S27" s="1">
        <v>17.100000000000001</v>
      </c>
      <c r="T27" s="1">
        <v>18.899999999999999</v>
      </c>
      <c r="U27">
        <f t="shared" si="0"/>
        <v>22.847444015889259</v>
      </c>
      <c r="V27">
        <f t="shared" si="1"/>
        <v>0.20885947174017253</v>
      </c>
    </row>
    <row r="28" spans="2:25" x14ac:dyDescent="0.25">
      <c r="K28">
        <v>1</v>
      </c>
      <c r="L28" s="2">
        <v>94.3</v>
      </c>
      <c r="M28" s="2">
        <v>7.87</v>
      </c>
      <c r="N28" s="1">
        <v>0.52400000000000002</v>
      </c>
      <c r="O28" s="1">
        <v>5</v>
      </c>
      <c r="P28" s="1">
        <v>311</v>
      </c>
      <c r="Q28" s="1">
        <v>15.2</v>
      </c>
      <c r="R28" s="1">
        <v>6.3769999999999998</v>
      </c>
      <c r="S28" s="1">
        <v>20.45</v>
      </c>
      <c r="T28" s="1">
        <v>15</v>
      </c>
      <c r="U28">
        <f t="shared" si="0"/>
        <v>22.635614010409761</v>
      </c>
      <c r="V28">
        <f t="shared" si="1"/>
        <v>0.50904093402731732</v>
      </c>
    </row>
    <row r="29" spans="2:25" x14ac:dyDescent="0.25">
      <c r="K29">
        <v>1</v>
      </c>
      <c r="L29" s="2">
        <v>82.9</v>
      </c>
      <c r="M29" s="2">
        <v>7.87</v>
      </c>
      <c r="N29" s="1">
        <v>0.52400000000000002</v>
      </c>
      <c r="O29" s="1">
        <v>5</v>
      </c>
      <c r="P29" s="1">
        <v>311</v>
      </c>
      <c r="Q29" s="1">
        <v>15.2</v>
      </c>
      <c r="R29" s="1">
        <v>6.0090000000000003</v>
      </c>
      <c r="S29" s="1">
        <v>13.27</v>
      </c>
      <c r="T29" s="1">
        <v>18.899999999999999</v>
      </c>
      <c r="U29">
        <f t="shared" si="0"/>
        <v>25.087026529594404</v>
      </c>
      <c r="V29">
        <f t="shared" si="1"/>
        <v>0.32735590103674106</v>
      </c>
    </row>
    <row r="30" spans="2:25" x14ac:dyDescent="0.25">
      <c r="K30">
        <v>1</v>
      </c>
      <c r="L30" s="2">
        <v>39</v>
      </c>
      <c r="M30" s="2">
        <v>7.87</v>
      </c>
      <c r="N30" s="1">
        <v>0.52400000000000002</v>
      </c>
      <c r="O30" s="1">
        <v>5</v>
      </c>
      <c r="P30" s="1">
        <v>311</v>
      </c>
      <c r="Q30" s="1">
        <v>15.2</v>
      </c>
      <c r="R30" s="1">
        <v>5.8890000000000002</v>
      </c>
      <c r="S30" s="1">
        <v>15.71</v>
      </c>
      <c r="T30" s="1">
        <v>21.7</v>
      </c>
      <c r="U30">
        <f t="shared" si="0"/>
        <v>21.669536843520969</v>
      </c>
      <c r="V30">
        <f t="shared" si="1"/>
        <v>1.4038320958078279E-3</v>
      </c>
    </row>
    <row r="31" spans="2:25" x14ac:dyDescent="0.25">
      <c r="K31">
        <v>1</v>
      </c>
      <c r="L31" s="2">
        <v>61.8</v>
      </c>
      <c r="M31" s="2">
        <v>8.14</v>
      </c>
      <c r="N31" s="1">
        <v>0.53800000000000003</v>
      </c>
      <c r="O31" s="1">
        <v>4</v>
      </c>
      <c r="P31" s="1">
        <v>307</v>
      </c>
      <c r="Q31" s="1">
        <v>21</v>
      </c>
      <c r="R31" s="1">
        <v>5.9489999999999998</v>
      </c>
      <c r="S31" s="1">
        <v>8.26</v>
      </c>
      <c r="T31" s="1">
        <v>20.399999999999999</v>
      </c>
      <c r="U31">
        <f t="shared" si="0"/>
        <v>20.648321176181696</v>
      </c>
      <c r="V31">
        <f t="shared" si="1"/>
        <v>1.2172606675573405E-2</v>
      </c>
    </row>
    <row r="32" spans="2:25" x14ac:dyDescent="0.25">
      <c r="K32">
        <v>1</v>
      </c>
      <c r="L32" s="2">
        <v>84.5</v>
      </c>
      <c r="M32" s="2">
        <v>8.14</v>
      </c>
      <c r="N32" s="1">
        <v>0.53800000000000003</v>
      </c>
      <c r="O32" s="1">
        <v>4</v>
      </c>
      <c r="P32" s="1">
        <v>307</v>
      </c>
      <c r="Q32" s="1">
        <v>21</v>
      </c>
      <c r="R32" s="1">
        <v>6.0960000000000001</v>
      </c>
      <c r="S32" s="1">
        <v>10.26</v>
      </c>
      <c r="T32" s="1">
        <v>18.2</v>
      </c>
      <c r="U32">
        <f t="shared" si="0"/>
        <v>20.792070150826252</v>
      </c>
      <c r="V32">
        <f t="shared" si="1"/>
        <v>0.1424214368585853</v>
      </c>
    </row>
    <row r="33" spans="11:22" x14ac:dyDescent="0.25">
      <c r="K33">
        <v>1</v>
      </c>
      <c r="L33" s="2">
        <v>56.5</v>
      </c>
      <c r="M33" s="2">
        <v>8.14</v>
      </c>
      <c r="N33" s="1">
        <v>0.53800000000000003</v>
      </c>
      <c r="O33" s="1">
        <v>4</v>
      </c>
      <c r="P33" s="1">
        <v>307</v>
      </c>
      <c r="Q33" s="1">
        <v>21</v>
      </c>
      <c r="R33" s="1">
        <v>5.8339999999999996</v>
      </c>
      <c r="S33" s="1">
        <v>8.4700000000000006</v>
      </c>
      <c r="T33" s="1">
        <v>19.899999999999999</v>
      </c>
      <c r="U33">
        <f t="shared" si="0"/>
        <v>19.872253506387779</v>
      </c>
      <c r="V33">
        <f t="shared" si="1"/>
        <v>1.3942961614180924E-3</v>
      </c>
    </row>
    <row r="34" spans="11:22" x14ac:dyDescent="0.25">
      <c r="K34">
        <v>1</v>
      </c>
      <c r="L34" s="2">
        <v>29.3</v>
      </c>
      <c r="M34" s="2">
        <v>8.14</v>
      </c>
      <c r="N34" s="1">
        <v>0.53800000000000003</v>
      </c>
      <c r="O34" s="1">
        <v>4</v>
      </c>
      <c r="P34" s="1">
        <v>307</v>
      </c>
      <c r="Q34" s="1">
        <v>21</v>
      </c>
      <c r="R34" s="1">
        <v>5.9349999999999996</v>
      </c>
      <c r="S34" s="1">
        <v>6.58</v>
      </c>
      <c r="T34" s="1">
        <v>23.1</v>
      </c>
      <c r="U34">
        <f t="shared" si="0"/>
        <v>20.53684599064351</v>
      </c>
      <c r="V34">
        <f t="shared" si="1"/>
        <v>0.11095904802409054</v>
      </c>
    </row>
    <row r="35" spans="11:22" x14ac:dyDescent="0.25">
      <c r="K35">
        <v>1</v>
      </c>
      <c r="L35" s="2">
        <v>81.7</v>
      </c>
      <c r="M35" s="2">
        <v>8.14</v>
      </c>
      <c r="N35" s="1">
        <v>0.53800000000000003</v>
      </c>
      <c r="O35" s="1">
        <v>4</v>
      </c>
      <c r="P35" s="1">
        <v>307</v>
      </c>
      <c r="Q35" s="1">
        <v>21</v>
      </c>
      <c r="R35" s="1">
        <v>5.99</v>
      </c>
      <c r="S35" s="1">
        <v>14.67</v>
      </c>
      <c r="T35" s="1">
        <v>17.5</v>
      </c>
      <c r="U35">
        <f t="shared" si="0"/>
        <v>17.593800118186962</v>
      </c>
      <c r="V35">
        <f t="shared" si="1"/>
        <v>5.3600067535407043E-3</v>
      </c>
    </row>
    <row r="36" spans="11:22" x14ac:dyDescent="0.25">
      <c r="K36">
        <v>1</v>
      </c>
      <c r="L36" s="2">
        <v>36.6</v>
      </c>
      <c r="M36" s="2">
        <v>8.14</v>
      </c>
      <c r="N36" s="1">
        <v>0.53800000000000003</v>
      </c>
      <c r="O36" s="1">
        <v>4</v>
      </c>
      <c r="P36" s="1">
        <v>307</v>
      </c>
      <c r="Q36" s="1">
        <v>21</v>
      </c>
      <c r="R36" s="1">
        <v>5.4560000000000004</v>
      </c>
      <c r="S36" s="1">
        <v>11.69</v>
      </c>
      <c r="T36" s="1">
        <v>20.2</v>
      </c>
      <c r="U36">
        <f t="shared" si="0"/>
        <v>15.708807639169999</v>
      </c>
      <c r="V36">
        <f t="shared" si="1"/>
        <v>0.22233625548663369</v>
      </c>
    </row>
    <row r="37" spans="11:22" x14ac:dyDescent="0.25">
      <c r="K37">
        <v>1</v>
      </c>
      <c r="L37" s="2">
        <v>69.5</v>
      </c>
      <c r="M37" s="2">
        <v>8.14</v>
      </c>
      <c r="N37" s="1">
        <v>0.53800000000000003</v>
      </c>
      <c r="O37" s="1">
        <v>4</v>
      </c>
      <c r="P37" s="1">
        <v>307</v>
      </c>
      <c r="Q37" s="1">
        <v>21</v>
      </c>
      <c r="R37" s="1">
        <v>5.7270000000000003</v>
      </c>
      <c r="S37" s="1">
        <v>11.28</v>
      </c>
      <c r="T37" s="1">
        <v>18.2</v>
      </c>
      <c r="U37">
        <f t="shared" si="0"/>
        <v>18.158485230818417</v>
      </c>
      <c r="V37">
        <f t="shared" si="1"/>
        <v>2.2810312737132866E-3</v>
      </c>
    </row>
    <row r="38" spans="11:22" x14ac:dyDescent="0.25">
      <c r="K38">
        <v>1</v>
      </c>
      <c r="L38" s="2">
        <v>98.1</v>
      </c>
      <c r="M38" s="2">
        <v>8.14</v>
      </c>
      <c r="N38" s="1">
        <v>0.53800000000000003</v>
      </c>
      <c r="O38" s="1">
        <v>4</v>
      </c>
      <c r="P38" s="1">
        <v>307</v>
      </c>
      <c r="Q38" s="1">
        <v>21</v>
      </c>
      <c r="R38" s="1">
        <v>5.57</v>
      </c>
      <c r="S38" s="1">
        <v>21.02</v>
      </c>
      <c r="T38" s="1">
        <v>13.6</v>
      </c>
      <c r="U38">
        <f t="shared" si="0"/>
        <v>12.558475065476085</v>
      </c>
      <c r="V38">
        <f t="shared" si="1"/>
        <v>7.6582715773817284E-2</v>
      </c>
    </row>
    <row r="39" spans="11:22" x14ac:dyDescent="0.25">
      <c r="K39">
        <v>1</v>
      </c>
      <c r="L39" s="2">
        <v>89.2</v>
      </c>
      <c r="M39" s="2">
        <v>8.14</v>
      </c>
      <c r="N39" s="1">
        <v>0.53800000000000003</v>
      </c>
      <c r="O39" s="1">
        <v>4</v>
      </c>
      <c r="P39" s="1">
        <v>307</v>
      </c>
      <c r="Q39" s="1">
        <v>21</v>
      </c>
      <c r="R39" s="1">
        <v>5.9649999999999999</v>
      </c>
      <c r="S39" s="1">
        <v>13.83</v>
      </c>
      <c r="T39" s="1">
        <v>19.600000000000001</v>
      </c>
      <c r="U39">
        <f t="shared" si="0"/>
        <v>18.246009394334308</v>
      </c>
      <c r="V39">
        <f t="shared" si="1"/>
        <v>6.908115335029047E-2</v>
      </c>
    </row>
    <row r="40" spans="11:22" x14ac:dyDescent="0.25">
      <c r="K40">
        <v>1</v>
      </c>
      <c r="L40" s="2">
        <v>91.7</v>
      </c>
      <c r="M40" s="2">
        <v>8.14</v>
      </c>
      <c r="N40" s="1">
        <v>0.53800000000000003</v>
      </c>
      <c r="O40" s="1">
        <v>4</v>
      </c>
      <c r="P40" s="1">
        <v>307</v>
      </c>
      <c r="Q40" s="1">
        <v>21</v>
      </c>
      <c r="R40" s="1">
        <v>6.1420000000000003</v>
      </c>
      <c r="S40" s="1">
        <v>18.72</v>
      </c>
      <c r="T40" s="1">
        <v>15.2</v>
      </c>
      <c r="U40">
        <f t="shared" si="0"/>
        <v>16.099325912010755</v>
      </c>
      <c r="V40">
        <f t="shared" si="1"/>
        <v>5.9166178421760265E-2</v>
      </c>
    </row>
    <row r="41" spans="11:22" x14ac:dyDescent="0.25">
      <c r="K41">
        <v>1</v>
      </c>
      <c r="L41" s="2">
        <v>100</v>
      </c>
      <c r="M41" s="2">
        <v>8.14</v>
      </c>
      <c r="N41" s="1">
        <v>0.53800000000000003</v>
      </c>
      <c r="O41" s="1">
        <v>4</v>
      </c>
      <c r="P41" s="1">
        <v>307</v>
      </c>
      <c r="Q41" s="1">
        <v>21</v>
      </c>
      <c r="R41" s="1">
        <v>5.8129999999999997</v>
      </c>
      <c r="S41" s="1">
        <v>19.88</v>
      </c>
      <c r="T41" s="1">
        <v>14.5</v>
      </c>
      <c r="U41">
        <f t="shared" si="0"/>
        <v>14.313422028868432</v>
      </c>
      <c r="V41">
        <f t="shared" si="1"/>
        <v>1.2867446284935712E-2</v>
      </c>
    </row>
    <row r="42" spans="11:22" x14ac:dyDescent="0.25">
      <c r="K42">
        <v>1</v>
      </c>
      <c r="L42" s="2">
        <v>94.1</v>
      </c>
      <c r="M42" s="2">
        <v>8.14</v>
      </c>
      <c r="N42" s="1">
        <v>0.53800000000000003</v>
      </c>
      <c r="O42" s="1">
        <v>4</v>
      </c>
      <c r="P42" s="1">
        <v>307</v>
      </c>
      <c r="Q42" s="1">
        <v>21</v>
      </c>
      <c r="R42" s="1">
        <v>5.9240000000000004</v>
      </c>
      <c r="S42" s="1">
        <v>16.3</v>
      </c>
      <c r="T42" s="1">
        <v>15.6</v>
      </c>
      <c r="U42">
        <f t="shared" si="0"/>
        <v>16.743503046484676</v>
      </c>
      <c r="V42">
        <f t="shared" si="1"/>
        <v>7.3301477338761314E-2</v>
      </c>
    </row>
    <row r="43" spans="11:22" x14ac:dyDescent="0.25">
      <c r="K43">
        <v>1</v>
      </c>
      <c r="L43" s="2">
        <v>85.7</v>
      </c>
      <c r="M43" s="2">
        <v>8.14</v>
      </c>
      <c r="N43" s="1">
        <v>0.53800000000000003</v>
      </c>
      <c r="O43" s="1">
        <v>4</v>
      </c>
      <c r="P43" s="1">
        <v>307</v>
      </c>
      <c r="Q43" s="1">
        <v>21</v>
      </c>
      <c r="R43" s="1">
        <v>5.5990000000000002</v>
      </c>
      <c r="S43" s="1">
        <v>16.510000000000002</v>
      </c>
      <c r="T43" s="1">
        <v>13.9</v>
      </c>
      <c r="U43">
        <f t="shared" si="0"/>
        <v>14.998988517954206</v>
      </c>
      <c r="V43">
        <f t="shared" si="1"/>
        <v>7.9063922154978844E-2</v>
      </c>
    </row>
    <row r="44" spans="11:22" x14ac:dyDescent="0.25">
      <c r="K44">
        <v>1</v>
      </c>
      <c r="L44" s="2">
        <v>90.3</v>
      </c>
      <c r="M44" s="2">
        <v>8.14</v>
      </c>
      <c r="N44" s="1">
        <v>0.53800000000000003</v>
      </c>
      <c r="O44" s="1">
        <v>4</v>
      </c>
      <c r="P44" s="1">
        <v>307</v>
      </c>
      <c r="Q44" s="1">
        <v>21</v>
      </c>
      <c r="R44" s="1">
        <v>5.8129999999999997</v>
      </c>
      <c r="S44" s="1">
        <v>14.81</v>
      </c>
      <c r="T44" s="1">
        <v>16.600000000000001</v>
      </c>
      <c r="U44">
        <f t="shared" si="0"/>
        <v>17.062110472630224</v>
      </c>
      <c r="V44">
        <f t="shared" si="1"/>
        <v>2.7837980278929038E-2</v>
      </c>
    </row>
    <row r="45" spans="11:22" x14ac:dyDescent="0.25">
      <c r="K45">
        <v>1</v>
      </c>
      <c r="L45" s="2">
        <v>88.8</v>
      </c>
      <c r="M45" s="2">
        <v>8.14</v>
      </c>
      <c r="N45" s="1">
        <v>0.53800000000000003</v>
      </c>
      <c r="O45" s="1">
        <v>4</v>
      </c>
      <c r="P45" s="1">
        <v>307</v>
      </c>
      <c r="Q45" s="1">
        <v>21</v>
      </c>
      <c r="R45" s="1">
        <v>6.0469999999999997</v>
      </c>
      <c r="S45" s="1">
        <v>17.28</v>
      </c>
      <c r="T45" s="1">
        <v>14.8</v>
      </c>
      <c r="U45">
        <f t="shared" si="0"/>
        <v>16.483324341785661</v>
      </c>
      <c r="V45">
        <f t="shared" si="1"/>
        <v>0.11373813120173377</v>
      </c>
    </row>
    <row r="46" spans="11:22" x14ac:dyDescent="0.25">
      <c r="K46">
        <v>1</v>
      </c>
      <c r="L46" s="2">
        <v>94.4</v>
      </c>
      <c r="M46" s="2">
        <v>8.14</v>
      </c>
      <c r="N46" s="1">
        <v>0.53800000000000003</v>
      </c>
      <c r="O46" s="1">
        <v>4</v>
      </c>
      <c r="P46" s="1">
        <v>307</v>
      </c>
      <c r="Q46" s="1">
        <v>21</v>
      </c>
      <c r="R46" s="1">
        <v>6.4950000000000001</v>
      </c>
      <c r="S46" s="1">
        <v>12.8</v>
      </c>
      <c r="T46" s="1">
        <v>18.399999999999999</v>
      </c>
      <c r="U46">
        <f t="shared" si="0"/>
        <v>21.227083797374569</v>
      </c>
      <c r="V46">
        <f t="shared" si="1"/>
        <v>0.15364585855296578</v>
      </c>
    </row>
    <row r="47" spans="11:22" x14ac:dyDescent="0.25">
      <c r="K47">
        <v>1</v>
      </c>
      <c r="L47" s="2">
        <v>87.3</v>
      </c>
      <c r="M47" s="2">
        <v>8.14</v>
      </c>
      <c r="N47" s="1">
        <v>0.53800000000000003</v>
      </c>
      <c r="O47" s="1">
        <v>4</v>
      </c>
      <c r="P47" s="1">
        <v>307</v>
      </c>
      <c r="Q47" s="1">
        <v>21</v>
      </c>
      <c r="R47" s="1">
        <v>6.6740000000000004</v>
      </c>
      <c r="S47" s="1">
        <v>11.98</v>
      </c>
      <c r="T47" s="1">
        <v>21</v>
      </c>
      <c r="U47">
        <f t="shared" si="0"/>
        <v>22.2279351332765</v>
      </c>
      <c r="V47">
        <f t="shared" si="1"/>
        <v>5.8473101584595219E-2</v>
      </c>
    </row>
    <row r="48" spans="11:22" x14ac:dyDescent="0.25">
      <c r="K48">
        <v>1</v>
      </c>
      <c r="L48" s="2">
        <v>94.1</v>
      </c>
      <c r="M48" s="2">
        <v>8.14</v>
      </c>
      <c r="N48" s="1">
        <v>0.53800000000000003</v>
      </c>
      <c r="O48" s="1">
        <v>4</v>
      </c>
      <c r="P48" s="1">
        <v>307</v>
      </c>
      <c r="Q48" s="1">
        <v>21</v>
      </c>
      <c r="R48" s="1">
        <v>5.7130000000000001</v>
      </c>
      <c r="S48" s="1">
        <v>22.6</v>
      </c>
      <c r="T48" s="1">
        <v>12.7</v>
      </c>
      <c r="U48">
        <f t="shared" si="0"/>
        <v>12.06052561929474</v>
      </c>
      <c r="V48">
        <f t="shared" si="1"/>
        <v>5.0352313441358994E-2</v>
      </c>
    </row>
    <row r="49" spans="11:22" x14ac:dyDescent="0.25">
      <c r="K49">
        <v>1</v>
      </c>
      <c r="L49" s="2">
        <v>100</v>
      </c>
      <c r="M49" s="2">
        <v>8.14</v>
      </c>
      <c r="N49" s="1">
        <v>0.53800000000000003</v>
      </c>
      <c r="O49" s="1">
        <v>4</v>
      </c>
      <c r="P49" s="1">
        <v>307</v>
      </c>
      <c r="Q49" s="1">
        <v>21</v>
      </c>
      <c r="R49" s="1">
        <v>6.0720000000000001</v>
      </c>
      <c r="S49" s="1">
        <v>13.04</v>
      </c>
      <c r="T49" s="1">
        <v>14.5</v>
      </c>
      <c r="U49">
        <f t="shared" si="0"/>
        <v>19.521207978393555</v>
      </c>
      <c r="V49">
        <f t="shared" si="1"/>
        <v>0.34629020540645206</v>
      </c>
    </row>
    <row r="50" spans="11:22" x14ac:dyDescent="0.25">
      <c r="K50">
        <v>1</v>
      </c>
      <c r="L50" s="2">
        <v>82</v>
      </c>
      <c r="M50" s="2">
        <v>8.14</v>
      </c>
      <c r="N50" s="1">
        <v>0.53800000000000003</v>
      </c>
      <c r="O50" s="1">
        <v>4</v>
      </c>
      <c r="P50" s="1">
        <v>307</v>
      </c>
      <c r="Q50" s="1">
        <v>21</v>
      </c>
      <c r="R50" s="1">
        <v>5.95</v>
      </c>
      <c r="S50" s="1">
        <v>27.71</v>
      </c>
      <c r="T50" s="1">
        <v>13.2</v>
      </c>
      <c r="U50">
        <f t="shared" si="0"/>
        <v>9.5473848102104775</v>
      </c>
      <c r="V50">
        <f t="shared" si="1"/>
        <v>0.27671327195375167</v>
      </c>
    </row>
    <row r="51" spans="11:22" x14ac:dyDescent="0.25">
      <c r="K51">
        <v>1</v>
      </c>
      <c r="L51" s="2">
        <v>95</v>
      </c>
      <c r="M51" s="2">
        <v>8.14</v>
      </c>
      <c r="N51" s="1">
        <v>0.53800000000000003</v>
      </c>
      <c r="O51" s="1">
        <v>4</v>
      </c>
      <c r="P51" s="1">
        <v>307</v>
      </c>
      <c r="Q51" s="1">
        <v>21</v>
      </c>
      <c r="R51" s="1">
        <v>5.7009999999999996</v>
      </c>
      <c r="S51" s="1">
        <v>18.350000000000001</v>
      </c>
      <c r="T51" s="1">
        <v>13.1</v>
      </c>
      <c r="U51">
        <f t="shared" si="0"/>
        <v>14.612588404821965</v>
      </c>
      <c r="V51">
        <f t="shared" si="1"/>
        <v>0.11546476372686759</v>
      </c>
    </row>
    <row r="52" spans="11:22" x14ac:dyDescent="0.25">
      <c r="K52">
        <v>1</v>
      </c>
      <c r="L52" s="2">
        <v>96.9</v>
      </c>
      <c r="M52" s="2">
        <v>8.14</v>
      </c>
      <c r="N52" s="1">
        <v>0.53800000000000003</v>
      </c>
      <c r="O52" s="1">
        <v>4</v>
      </c>
      <c r="P52" s="1">
        <v>307</v>
      </c>
      <c r="Q52" s="1">
        <v>21</v>
      </c>
      <c r="R52" s="1">
        <v>6.0960000000000001</v>
      </c>
      <c r="S52" s="1">
        <v>20.34</v>
      </c>
      <c r="T52" s="1">
        <v>13.5</v>
      </c>
      <c r="U52">
        <f t="shared" si="0"/>
        <v>15.100458097224376</v>
      </c>
      <c r="V52">
        <f t="shared" si="1"/>
        <v>0.11855245164625006</v>
      </c>
    </row>
    <row r="53" spans="11:22" x14ac:dyDescent="0.25">
      <c r="K53">
        <v>1</v>
      </c>
      <c r="L53" s="2">
        <v>68.2</v>
      </c>
      <c r="M53" s="2">
        <v>5.96</v>
      </c>
      <c r="N53" s="1">
        <v>0.499</v>
      </c>
      <c r="O53" s="1">
        <v>5</v>
      </c>
      <c r="P53" s="1">
        <v>279</v>
      </c>
      <c r="Q53" s="1">
        <v>19.2</v>
      </c>
      <c r="R53" s="1">
        <v>5.9329999999999998</v>
      </c>
      <c r="S53" s="1">
        <v>9.68</v>
      </c>
      <c r="T53" s="1">
        <v>18.899999999999999</v>
      </c>
      <c r="U53">
        <f t="shared" si="0"/>
        <v>22.644695457574411</v>
      </c>
      <c r="V53">
        <f t="shared" si="1"/>
        <v>0.19813203479229696</v>
      </c>
    </row>
    <row r="54" spans="11:22" x14ac:dyDescent="0.25">
      <c r="K54">
        <v>1</v>
      </c>
      <c r="L54" s="2">
        <v>61.4</v>
      </c>
      <c r="M54" s="2">
        <v>5.96</v>
      </c>
      <c r="N54" s="1">
        <v>0.499</v>
      </c>
      <c r="O54" s="1">
        <v>5</v>
      </c>
      <c r="P54" s="1">
        <v>279</v>
      </c>
      <c r="Q54" s="1">
        <v>19.2</v>
      </c>
      <c r="R54" s="1">
        <v>5.8410000000000002</v>
      </c>
      <c r="S54" s="1">
        <v>11.41</v>
      </c>
      <c r="T54" s="1">
        <v>20</v>
      </c>
      <c r="U54">
        <f t="shared" si="0"/>
        <v>20.994269024502675</v>
      </c>
      <c r="V54">
        <f t="shared" si="1"/>
        <v>4.971345122513373E-2</v>
      </c>
    </row>
    <row r="55" spans="11:22" x14ac:dyDescent="0.25">
      <c r="K55">
        <v>1</v>
      </c>
      <c r="L55" s="2">
        <v>41.5</v>
      </c>
      <c r="M55" s="2">
        <v>5.96</v>
      </c>
      <c r="N55" s="1">
        <v>0.499</v>
      </c>
      <c r="O55" s="1">
        <v>5</v>
      </c>
      <c r="P55" s="1">
        <v>279</v>
      </c>
      <c r="Q55" s="1">
        <v>19.2</v>
      </c>
      <c r="R55" s="1">
        <v>5.85</v>
      </c>
      <c r="S55" s="1">
        <v>8.77</v>
      </c>
      <c r="T55" s="1">
        <v>21</v>
      </c>
      <c r="U55">
        <f t="shared" si="0"/>
        <v>21.973613037178161</v>
      </c>
      <c r="V55">
        <f t="shared" si="1"/>
        <v>4.6362525579912439E-2</v>
      </c>
    </row>
    <row r="56" spans="11:22" x14ac:dyDescent="0.25">
      <c r="K56">
        <v>1</v>
      </c>
      <c r="L56" s="2">
        <v>30.2</v>
      </c>
      <c r="M56" s="2">
        <v>5.96</v>
      </c>
      <c r="N56" s="1">
        <v>0.499</v>
      </c>
      <c r="O56" s="1">
        <v>5</v>
      </c>
      <c r="P56" s="1">
        <v>279</v>
      </c>
      <c r="Q56" s="1">
        <v>19.2</v>
      </c>
      <c r="R56" s="1">
        <v>5.9660000000000002</v>
      </c>
      <c r="S56" s="1">
        <v>10.130000000000001</v>
      </c>
      <c r="T56" s="1">
        <v>24.7</v>
      </c>
      <c r="U56">
        <f t="shared" si="0"/>
        <v>21.256985760020324</v>
      </c>
      <c r="V56">
        <f t="shared" si="1"/>
        <v>0.13939328906800305</v>
      </c>
    </row>
    <row r="57" spans="11:22" x14ac:dyDescent="0.25">
      <c r="K57">
        <v>1</v>
      </c>
      <c r="L57" s="2">
        <v>21.8</v>
      </c>
      <c r="M57" s="2">
        <v>2.95</v>
      </c>
      <c r="N57" s="1">
        <v>0.42799999999999999</v>
      </c>
      <c r="O57" s="1">
        <v>3</v>
      </c>
      <c r="P57" s="1">
        <v>252</v>
      </c>
      <c r="Q57" s="1">
        <v>18.3</v>
      </c>
      <c r="R57" s="1">
        <v>6.5949999999999998</v>
      </c>
      <c r="S57" s="1">
        <v>4.32</v>
      </c>
      <c r="T57" s="1">
        <v>30.8</v>
      </c>
      <c r="U57">
        <f t="shared" si="0"/>
        <v>28.258885132390052</v>
      </c>
      <c r="V57">
        <f t="shared" si="1"/>
        <v>8.2503729467855474E-2</v>
      </c>
    </row>
    <row r="58" spans="11:22" x14ac:dyDescent="0.25">
      <c r="K58">
        <v>1</v>
      </c>
      <c r="L58" s="2">
        <v>15.8</v>
      </c>
      <c r="M58" s="2">
        <v>2.95</v>
      </c>
      <c r="N58" s="1">
        <v>0.42799999999999999</v>
      </c>
      <c r="O58" s="1">
        <v>3</v>
      </c>
      <c r="P58" s="1">
        <v>252</v>
      </c>
      <c r="Q58" s="1">
        <v>18.3</v>
      </c>
      <c r="R58" s="1">
        <v>7.024</v>
      </c>
      <c r="S58" s="1">
        <v>1.98</v>
      </c>
      <c r="T58" s="1">
        <v>34.9</v>
      </c>
      <c r="U58">
        <f t="shared" si="0"/>
        <v>31.24717427322847</v>
      </c>
      <c r="V58">
        <f t="shared" si="1"/>
        <v>0.10466549360376873</v>
      </c>
    </row>
    <row r="59" spans="11:22" x14ac:dyDescent="0.25">
      <c r="K59">
        <v>1</v>
      </c>
      <c r="L59" s="2">
        <v>2.9</v>
      </c>
      <c r="M59" s="2">
        <v>6.91</v>
      </c>
      <c r="N59" s="1">
        <v>0.44800000000000001</v>
      </c>
      <c r="O59" s="1">
        <v>3</v>
      </c>
      <c r="P59" s="1">
        <v>233</v>
      </c>
      <c r="Q59" s="1">
        <v>17.899999999999999</v>
      </c>
      <c r="R59" s="1">
        <v>6.77</v>
      </c>
      <c r="S59" s="1">
        <v>4.84</v>
      </c>
      <c r="T59" s="1">
        <v>26.6</v>
      </c>
      <c r="U59">
        <f t="shared" si="0"/>
        <v>29.059121691072562</v>
      </c>
      <c r="V59">
        <f t="shared" si="1"/>
        <v>9.2448183874908288E-2</v>
      </c>
    </row>
    <row r="60" spans="11:22" x14ac:dyDescent="0.25">
      <c r="K60">
        <v>1</v>
      </c>
      <c r="L60" s="2">
        <v>6.6</v>
      </c>
      <c r="M60" s="2">
        <v>6.91</v>
      </c>
      <c r="N60" s="1">
        <v>0.44800000000000001</v>
      </c>
      <c r="O60" s="1">
        <v>3</v>
      </c>
      <c r="P60" s="1">
        <v>233</v>
      </c>
      <c r="Q60" s="1">
        <v>17.899999999999999</v>
      </c>
      <c r="R60" s="1">
        <v>6.1689999999999996</v>
      </c>
      <c r="S60" s="1">
        <v>5.81</v>
      </c>
      <c r="T60" s="1">
        <v>25.3</v>
      </c>
      <c r="U60">
        <f t="shared" si="0"/>
        <v>26.114569696674224</v>
      </c>
      <c r="V60">
        <f t="shared" si="1"/>
        <v>3.2196430698585882E-2</v>
      </c>
    </row>
    <row r="61" spans="11:22" x14ac:dyDescent="0.25">
      <c r="K61">
        <v>1</v>
      </c>
      <c r="L61" s="2">
        <v>6.5</v>
      </c>
      <c r="M61" s="2">
        <v>6.91</v>
      </c>
      <c r="N61" s="1">
        <v>0.44800000000000001</v>
      </c>
      <c r="O61" s="1">
        <v>3</v>
      </c>
      <c r="P61" s="1">
        <v>233</v>
      </c>
      <c r="Q61" s="1">
        <v>17.899999999999999</v>
      </c>
      <c r="R61" s="1">
        <v>6.2110000000000003</v>
      </c>
      <c r="S61" s="1">
        <v>7.44</v>
      </c>
      <c r="T61" s="1">
        <v>24.7</v>
      </c>
      <c r="U61">
        <f t="shared" si="0"/>
        <v>25.298136267195208</v>
      </c>
      <c r="V61">
        <f t="shared" si="1"/>
        <v>2.4216043206283743E-2</v>
      </c>
    </row>
    <row r="62" spans="11:22" x14ac:dyDescent="0.25">
      <c r="K62">
        <v>1</v>
      </c>
      <c r="L62" s="2">
        <v>40</v>
      </c>
      <c r="M62" s="2">
        <v>6.91</v>
      </c>
      <c r="N62" s="1">
        <v>0.44800000000000001</v>
      </c>
      <c r="O62" s="1">
        <v>3</v>
      </c>
      <c r="P62" s="1">
        <v>233</v>
      </c>
      <c r="Q62" s="1">
        <v>17.899999999999999</v>
      </c>
      <c r="R62" s="1">
        <v>6.069</v>
      </c>
      <c r="S62" s="1">
        <v>9.5500000000000007</v>
      </c>
      <c r="T62" s="1">
        <v>21.2</v>
      </c>
      <c r="U62">
        <f t="shared" si="0"/>
        <v>24.538754764269584</v>
      </c>
      <c r="V62">
        <f t="shared" si="1"/>
        <v>0.15748843227686718</v>
      </c>
    </row>
    <row r="63" spans="11:22" x14ac:dyDescent="0.25">
      <c r="K63">
        <v>1</v>
      </c>
      <c r="L63" s="2">
        <v>33.799999999999997</v>
      </c>
      <c r="M63" s="2">
        <v>6.91</v>
      </c>
      <c r="N63" s="1">
        <v>0.44800000000000001</v>
      </c>
      <c r="O63" s="1">
        <v>3</v>
      </c>
      <c r="P63" s="1">
        <v>233</v>
      </c>
      <c r="Q63" s="1">
        <v>17.899999999999999</v>
      </c>
      <c r="R63" s="1">
        <v>5.6820000000000004</v>
      </c>
      <c r="S63" s="1">
        <v>10.210000000000001</v>
      </c>
      <c r="T63" s="1">
        <v>19.3</v>
      </c>
      <c r="U63">
        <f t="shared" si="0"/>
        <v>22.338596396302915</v>
      </c>
      <c r="V63">
        <f t="shared" si="1"/>
        <v>0.15744022778771574</v>
      </c>
    </row>
    <row r="64" spans="11:22" x14ac:dyDescent="0.25">
      <c r="K64">
        <v>1</v>
      </c>
      <c r="L64" s="2">
        <v>33.299999999999997</v>
      </c>
      <c r="M64" s="2">
        <v>6.91</v>
      </c>
      <c r="N64" s="1">
        <v>0.44800000000000001</v>
      </c>
      <c r="O64" s="1">
        <v>3</v>
      </c>
      <c r="P64" s="1">
        <v>233</v>
      </c>
      <c r="Q64" s="1">
        <v>17.899999999999999</v>
      </c>
      <c r="R64" s="1">
        <v>5.7859999999999996</v>
      </c>
      <c r="S64" s="1">
        <v>14.15</v>
      </c>
      <c r="T64" s="1">
        <v>20</v>
      </c>
      <c r="U64">
        <f t="shared" si="0"/>
        <v>20.366850116613911</v>
      </c>
      <c r="V64">
        <f t="shared" si="1"/>
        <v>1.8342505830695542E-2</v>
      </c>
    </row>
    <row r="65" spans="11:22" x14ac:dyDescent="0.25">
      <c r="K65">
        <v>1</v>
      </c>
      <c r="L65" s="2">
        <v>85.5</v>
      </c>
      <c r="M65" s="2">
        <v>6.91</v>
      </c>
      <c r="N65" s="1">
        <v>0.44800000000000001</v>
      </c>
      <c r="O65" s="1">
        <v>3</v>
      </c>
      <c r="P65" s="1">
        <v>233</v>
      </c>
      <c r="Q65" s="1">
        <v>17.899999999999999</v>
      </c>
      <c r="R65" s="1">
        <v>6.03</v>
      </c>
      <c r="S65" s="1">
        <v>18.8</v>
      </c>
      <c r="T65" s="1">
        <v>16.600000000000001</v>
      </c>
      <c r="U65">
        <f t="shared" si="0"/>
        <v>20.278678815540459</v>
      </c>
      <c r="V65">
        <f t="shared" si="1"/>
        <v>0.22160715756267818</v>
      </c>
    </row>
    <row r="66" spans="11:22" x14ac:dyDescent="0.25">
      <c r="K66">
        <v>1</v>
      </c>
      <c r="L66" s="2">
        <v>95.3</v>
      </c>
      <c r="M66" s="2">
        <v>6.91</v>
      </c>
      <c r="N66" s="1">
        <v>0.44800000000000001</v>
      </c>
      <c r="O66" s="1">
        <v>3</v>
      </c>
      <c r="P66" s="1">
        <v>233</v>
      </c>
      <c r="Q66" s="1">
        <v>17.899999999999999</v>
      </c>
      <c r="R66" s="1">
        <v>5.399</v>
      </c>
      <c r="S66" s="1">
        <v>30.81</v>
      </c>
      <c r="T66" s="1">
        <v>14.4</v>
      </c>
      <c r="U66">
        <f t="shared" si="0"/>
        <v>10.730307537313344</v>
      </c>
      <c r="V66">
        <f t="shared" si="1"/>
        <v>0.25483975435324002</v>
      </c>
    </row>
    <row r="67" spans="11:22" x14ac:dyDescent="0.25">
      <c r="K67">
        <v>1</v>
      </c>
      <c r="L67" s="2">
        <v>62</v>
      </c>
      <c r="M67" s="2">
        <v>6.91</v>
      </c>
      <c r="N67" s="1">
        <v>0.44800000000000001</v>
      </c>
      <c r="O67" s="1">
        <v>3</v>
      </c>
      <c r="P67" s="1">
        <v>233</v>
      </c>
      <c r="Q67" s="1">
        <v>17.899999999999999</v>
      </c>
      <c r="R67" s="1">
        <v>5.6020000000000003</v>
      </c>
      <c r="S67" s="1">
        <v>16.2</v>
      </c>
      <c r="T67" s="1">
        <v>19.399999999999999</v>
      </c>
      <c r="U67">
        <f t="shared" si="0"/>
        <v>19.312420664271436</v>
      </c>
      <c r="V67">
        <f t="shared" si="1"/>
        <v>4.5143987488950018E-3</v>
      </c>
    </row>
    <row r="68" spans="11:22" x14ac:dyDescent="0.25">
      <c r="K68">
        <v>1</v>
      </c>
      <c r="L68" s="2">
        <v>45.7</v>
      </c>
      <c r="M68" s="2">
        <v>5.64</v>
      </c>
      <c r="N68" s="1">
        <v>0.439</v>
      </c>
      <c r="O68" s="1">
        <v>4</v>
      </c>
      <c r="P68" s="1">
        <v>243</v>
      </c>
      <c r="Q68" s="1">
        <v>16.8</v>
      </c>
      <c r="R68" s="1">
        <v>5.9630000000000001</v>
      </c>
      <c r="S68" s="1">
        <v>13.45</v>
      </c>
      <c r="T68" s="1">
        <v>19.7</v>
      </c>
      <c r="U68">
        <f t="shared" si="0"/>
        <v>23.151371458959872</v>
      </c>
      <c r="V68">
        <f t="shared" si="1"/>
        <v>0.17519652075938441</v>
      </c>
    </row>
    <row r="69" spans="11:22" x14ac:dyDescent="0.25">
      <c r="K69">
        <v>1</v>
      </c>
      <c r="L69" s="2">
        <v>63</v>
      </c>
      <c r="M69" s="2">
        <v>5.64</v>
      </c>
      <c r="N69" s="1">
        <v>0.439</v>
      </c>
      <c r="O69" s="1">
        <v>4</v>
      </c>
      <c r="P69" s="1">
        <v>243</v>
      </c>
      <c r="Q69" s="1">
        <v>16.8</v>
      </c>
      <c r="R69" s="1">
        <v>6.1150000000000002</v>
      </c>
      <c r="S69" s="1">
        <v>9.43</v>
      </c>
      <c r="T69" s="1">
        <v>20.5</v>
      </c>
      <c r="U69">
        <f t="shared" si="0"/>
        <v>26.780957869938383</v>
      </c>
      <c r="V69">
        <f t="shared" si="1"/>
        <v>0.30638818877748214</v>
      </c>
    </row>
    <row r="70" spans="11:22" x14ac:dyDescent="0.25">
      <c r="K70">
        <v>1</v>
      </c>
      <c r="L70" s="2">
        <v>21.1</v>
      </c>
      <c r="M70" s="2">
        <v>5.64</v>
      </c>
      <c r="N70" s="1">
        <v>0.439</v>
      </c>
      <c r="O70" s="1">
        <v>4</v>
      </c>
      <c r="P70" s="1">
        <v>243</v>
      </c>
      <c r="Q70" s="1">
        <v>16.8</v>
      </c>
      <c r="R70" s="1">
        <v>6.5110000000000001</v>
      </c>
      <c r="S70" s="1">
        <v>5.28</v>
      </c>
      <c r="T70" s="1">
        <v>25</v>
      </c>
      <c r="U70">
        <f t="shared" si="0"/>
        <v>29.546079756223264</v>
      </c>
      <c r="V70">
        <f t="shared" si="1"/>
        <v>0.18184319024893056</v>
      </c>
    </row>
    <row r="71" spans="11:22" x14ac:dyDescent="0.25">
      <c r="K71">
        <v>1</v>
      </c>
      <c r="L71" s="2">
        <v>21.4</v>
      </c>
      <c r="M71" s="2">
        <v>5.64</v>
      </c>
      <c r="N71" s="1">
        <v>0.439</v>
      </c>
      <c r="O71" s="1">
        <v>4</v>
      </c>
      <c r="P71" s="1">
        <v>243</v>
      </c>
      <c r="Q71" s="1">
        <v>16.8</v>
      </c>
      <c r="R71" s="1">
        <v>5.9980000000000002</v>
      </c>
      <c r="S71" s="1">
        <v>8.43</v>
      </c>
      <c r="T71" s="1">
        <v>23.4</v>
      </c>
      <c r="U71">
        <f t="shared" si="0"/>
        <v>25.533342929929859</v>
      </c>
      <c r="V71">
        <f t="shared" si="1"/>
        <v>9.1168501279053848E-2</v>
      </c>
    </row>
    <row r="72" spans="11:22" x14ac:dyDescent="0.25">
      <c r="K72">
        <v>1</v>
      </c>
      <c r="L72" s="2">
        <v>47.6</v>
      </c>
      <c r="M72" s="2">
        <v>4</v>
      </c>
      <c r="N72" s="1">
        <v>0.41</v>
      </c>
      <c r="O72" s="1">
        <v>3</v>
      </c>
      <c r="P72" s="1">
        <v>469</v>
      </c>
      <c r="Q72" s="1">
        <v>21.1</v>
      </c>
      <c r="R72" s="1">
        <v>5.8879999999999999</v>
      </c>
      <c r="S72" s="1">
        <v>14.8</v>
      </c>
      <c r="T72" s="1">
        <v>18.899999999999999</v>
      </c>
      <c r="U72">
        <f t="shared" si="0"/>
        <v>14.035059683667054</v>
      </c>
      <c r="V72">
        <f t="shared" si="1"/>
        <v>0.25740424954142566</v>
      </c>
    </row>
    <row r="73" spans="11:22" x14ac:dyDescent="0.25">
      <c r="K73">
        <v>1</v>
      </c>
      <c r="L73" s="2">
        <v>21.9</v>
      </c>
      <c r="M73" s="2">
        <v>1.22</v>
      </c>
      <c r="N73" s="1">
        <v>0.40300000000000002</v>
      </c>
      <c r="O73" s="1">
        <v>5</v>
      </c>
      <c r="P73" s="1">
        <v>226</v>
      </c>
      <c r="Q73" s="1">
        <v>17.899999999999999</v>
      </c>
      <c r="R73" s="1">
        <v>7.2489999999999997</v>
      </c>
      <c r="S73" s="1">
        <v>4.8099999999999996</v>
      </c>
      <c r="T73" s="1">
        <v>35.4</v>
      </c>
      <c r="U73">
        <f t="shared" si="0"/>
        <v>32.021851400984509</v>
      </c>
      <c r="V73">
        <f t="shared" si="1"/>
        <v>9.5427926525861281E-2</v>
      </c>
    </row>
    <row r="74" spans="11:22" x14ac:dyDescent="0.25">
      <c r="K74">
        <v>1</v>
      </c>
      <c r="L74" s="2">
        <v>35.700000000000003</v>
      </c>
      <c r="M74" s="2">
        <v>0.74</v>
      </c>
      <c r="N74" s="1">
        <v>0.41</v>
      </c>
      <c r="O74" s="1">
        <v>2</v>
      </c>
      <c r="P74" s="1">
        <v>313</v>
      </c>
      <c r="Q74" s="1">
        <v>17.3</v>
      </c>
      <c r="R74" s="1">
        <v>6.383</v>
      </c>
      <c r="S74" s="1">
        <v>5.77</v>
      </c>
      <c r="T74" s="1">
        <v>24.7</v>
      </c>
      <c r="U74">
        <f t="shared" si="0"/>
        <v>26.789243283237532</v>
      </c>
      <c r="V74">
        <f t="shared" si="1"/>
        <v>8.4584748309211852E-2</v>
      </c>
    </row>
    <row r="75" spans="11:22" x14ac:dyDescent="0.25">
      <c r="K75">
        <v>1</v>
      </c>
      <c r="L75" s="2">
        <v>40.5</v>
      </c>
      <c r="M75" s="2">
        <v>1.32</v>
      </c>
      <c r="N75" s="1">
        <v>0.41099999999999998</v>
      </c>
      <c r="O75" s="1">
        <v>5</v>
      </c>
      <c r="P75" s="1">
        <v>256</v>
      </c>
      <c r="Q75" s="1">
        <v>15.1</v>
      </c>
      <c r="R75" s="1">
        <v>6.8159999999999998</v>
      </c>
      <c r="S75" s="1">
        <v>3.95</v>
      </c>
      <c r="T75" s="1">
        <v>31.6</v>
      </c>
      <c r="U75">
        <f t="shared" si="0"/>
        <v>33.866636520690058</v>
      </c>
      <c r="V75">
        <f t="shared" si="1"/>
        <v>7.1729003819305581E-2</v>
      </c>
    </row>
    <row r="76" spans="11:22" x14ac:dyDescent="0.25">
      <c r="K76">
        <v>1</v>
      </c>
      <c r="L76" s="2">
        <v>29.2</v>
      </c>
      <c r="M76" s="2">
        <v>5.13</v>
      </c>
      <c r="N76" s="1">
        <v>0.45300000000000001</v>
      </c>
      <c r="O76" s="1">
        <v>8</v>
      </c>
      <c r="P76" s="1">
        <v>284</v>
      </c>
      <c r="Q76" s="1">
        <v>19.7</v>
      </c>
      <c r="R76" s="1">
        <v>6.1449999999999996</v>
      </c>
      <c r="S76" s="1">
        <v>6.86</v>
      </c>
      <c r="T76" s="1">
        <v>23.3</v>
      </c>
      <c r="U76">
        <f t="shared" si="0"/>
        <v>24.481842031202664</v>
      </c>
      <c r="V76">
        <f t="shared" si="1"/>
        <v>5.0722833957195845E-2</v>
      </c>
    </row>
    <row r="77" spans="11:22" x14ac:dyDescent="0.25">
      <c r="K77">
        <v>1</v>
      </c>
      <c r="L77" s="2">
        <v>47.2</v>
      </c>
      <c r="M77" s="2">
        <v>5.13</v>
      </c>
      <c r="N77" s="1">
        <v>0.45300000000000001</v>
      </c>
      <c r="O77" s="1">
        <v>8</v>
      </c>
      <c r="P77" s="1">
        <v>284</v>
      </c>
      <c r="Q77" s="1">
        <v>19.7</v>
      </c>
      <c r="R77" s="1">
        <v>5.9269999999999996</v>
      </c>
      <c r="S77" s="1">
        <v>9.2200000000000006</v>
      </c>
      <c r="T77" s="1">
        <v>19.600000000000001</v>
      </c>
      <c r="U77">
        <f t="shared" si="0"/>
        <v>22.747143180233973</v>
      </c>
      <c r="V77">
        <f t="shared" si="1"/>
        <v>0.16056852960377405</v>
      </c>
    </row>
    <row r="78" spans="11:22" x14ac:dyDescent="0.25">
      <c r="K78">
        <v>1</v>
      </c>
      <c r="L78" s="2">
        <v>66.2</v>
      </c>
      <c r="M78" s="2">
        <v>5.13</v>
      </c>
      <c r="N78" s="1">
        <v>0.45300000000000001</v>
      </c>
      <c r="O78" s="1">
        <v>8</v>
      </c>
      <c r="P78" s="1">
        <v>284</v>
      </c>
      <c r="Q78" s="1">
        <v>19.7</v>
      </c>
      <c r="R78" s="1">
        <v>5.7409999999999997</v>
      </c>
      <c r="S78" s="1">
        <v>13.15</v>
      </c>
      <c r="T78" s="1">
        <v>18.7</v>
      </c>
      <c r="U78">
        <f t="shared" si="0"/>
        <v>20.227294223589048</v>
      </c>
      <c r="V78">
        <f t="shared" si="1"/>
        <v>8.167348789246251E-2</v>
      </c>
    </row>
    <row r="79" spans="11:22" x14ac:dyDescent="0.25">
      <c r="K79">
        <v>1</v>
      </c>
      <c r="L79" s="2">
        <v>93.4</v>
      </c>
      <c r="M79" s="2">
        <v>5.13</v>
      </c>
      <c r="N79" s="1">
        <v>0.45300000000000001</v>
      </c>
      <c r="O79" s="1">
        <v>8</v>
      </c>
      <c r="P79" s="1">
        <v>284</v>
      </c>
      <c r="Q79" s="1">
        <v>19.7</v>
      </c>
      <c r="R79" s="1">
        <v>5.9660000000000002</v>
      </c>
      <c r="S79" s="1">
        <v>14.44</v>
      </c>
      <c r="T79" s="1">
        <v>16</v>
      </c>
      <c r="U79">
        <f t="shared" si="0"/>
        <v>21.270700189216193</v>
      </c>
      <c r="V79">
        <f t="shared" si="1"/>
        <v>0.32941876182601204</v>
      </c>
    </row>
    <row r="80" spans="11:22" x14ac:dyDescent="0.25">
      <c r="K80">
        <v>1</v>
      </c>
      <c r="L80" s="2">
        <v>67.8</v>
      </c>
      <c r="M80" s="2">
        <v>5.13</v>
      </c>
      <c r="N80" s="1">
        <v>0.45300000000000001</v>
      </c>
      <c r="O80" s="1">
        <v>8</v>
      </c>
      <c r="P80" s="1">
        <v>284</v>
      </c>
      <c r="Q80" s="1">
        <v>19.7</v>
      </c>
      <c r="R80" s="1">
        <v>6.4560000000000004</v>
      </c>
      <c r="S80" s="1">
        <v>6.73</v>
      </c>
      <c r="T80" s="1">
        <v>22.2</v>
      </c>
      <c r="U80">
        <f t="shared" si="0"/>
        <v>27.114823056687754</v>
      </c>
      <c r="V80">
        <f t="shared" si="1"/>
        <v>0.2213884259769259</v>
      </c>
    </row>
    <row r="81" spans="11:22" x14ac:dyDescent="0.25">
      <c r="K81">
        <v>1</v>
      </c>
      <c r="L81" s="2">
        <v>43.4</v>
      </c>
      <c r="M81" s="2">
        <v>5.13</v>
      </c>
      <c r="N81" s="1">
        <v>0.45300000000000001</v>
      </c>
      <c r="O81" s="1">
        <v>8</v>
      </c>
      <c r="P81" s="1">
        <v>284</v>
      </c>
      <c r="Q81" s="1">
        <v>19.7</v>
      </c>
      <c r="R81" s="1">
        <v>6.7619999999999996</v>
      </c>
      <c r="S81" s="1">
        <v>9.5</v>
      </c>
      <c r="T81" s="1">
        <v>25</v>
      </c>
      <c r="U81">
        <f t="shared" si="0"/>
        <v>25.897312312471023</v>
      </c>
      <c r="V81">
        <f t="shared" si="1"/>
        <v>3.5892492498840911E-2</v>
      </c>
    </row>
    <row r="82" spans="11:22" x14ac:dyDescent="0.25">
      <c r="K82">
        <v>1</v>
      </c>
      <c r="L82" s="2">
        <v>59.5</v>
      </c>
      <c r="M82" s="2">
        <v>1.38</v>
      </c>
      <c r="N82" s="1">
        <v>0.41610000000000003</v>
      </c>
      <c r="O82" s="1">
        <v>3</v>
      </c>
      <c r="P82" s="1">
        <v>216</v>
      </c>
      <c r="Q82" s="1">
        <v>18.600000000000001</v>
      </c>
      <c r="R82" s="1">
        <v>7.1040000000000001</v>
      </c>
      <c r="S82" s="1">
        <v>8.0500000000000007</v>
      </c>
      <c r="T82" s="1">
        <v>33</v>
      </c>
      <c r="U82">
        <f t="shared" si="0"/>
        <v>29.458956878215425</v>
      </c>
      <c r="V82">
        <f t="shared" si="1"/>
        <v>0.10730433702377501</v>
      </c>
    </row>
    <row r="83" spans="11:22" x14ac:dyDescent="0.25">
      <c r="K83">
        <v>1</v>
      </c>
      <c r="L83" s="2">
        <v>17.8</v>
      </c>
      <c r="M83" s="2">
        <v>3.37</v>
      </c>
      <c r="N83" s="1">
        <v>0.39800000000000002</v>
      </c>
      <c r="O83" s="1">
        <v>4</v>
      </c>
      <c r="P83" s="1">
        <v>337</v>
      </c>
      <c r="Q83" s="1">
        <v>16.100000000000001</v>
      </c>
      <c r="R83" s="1">
        <v>6.29</v>
      </c>
      <c r="S83" s="1">
        <v>4.67</v>
      </c>
      <c r="T83" s="1">
        <v>23.5</v>
      </c>
      <c r="U83">
        <f t="shared" ref="U83:U146" si="2">SUMPRODUCT($K$16:$S$16,K83:S83)</f>
        <v>28.410953399522835</v>
      </c>
      <c r="V83">
        <f t="shared" ref="V83:V146" si="3">ABS((T83-U83)/T83)</f>
        <v>0.20897674040522704</v>
      </c>
    </row>
    <row r="84" spans="11:22" x14ac:dyDescent="0.25">
      <c r="K84">
        <v>1</v>
      </c>
      <c r="L84" s="2">
        <v>31.1</v>
      </c>
      <c r="M84" s="2">
        <v>3.37</v>
      </c>
      <c r="N84" s="1">
        <v>0.39800000000000002</v>
      </c>
      <c r="O84" s="1">
        <v>4</v>
      </c>
      <c r="P84" s="1">
        <v>337</v>
      </c>
      <c r="Q84" s="1">
        <v>16.100000000000001</v>
      </c>
      <c r="R84" s="1">
        <v>5.7869999999999999</v>
      </c>
      <c r="S84" s="1">
        <v>10.24</v>
      </c>
      <c r="T84" s="1">
        <v>19.399999999999999</v>
      </c>
      <c r="U84">
        <f t="shared" si="2"/>
        <v>23.40314028586678</v>
      </c>
      <c r="V84">
        <f t="shared" si="3"/>
        <v>0.20634743741581346</v>
      </c>
    </row>
    <row r="85" spans="11:22" x14ac:dyDescent="0.25">
      <c r="K85">
        <v>1</v>
      </c>
      <c r="L85" s="2">
        <v>21.4</v>
      </c>
      <c r="M85" s="2">
        <v>6.07</v>
      </c>
      <c r="N85" s="1">
        <v>0.40899999999999997</v>
      </c>
      <c r="O85" s="1">
        <v>4</v>
      </c>
      <c r="P85" s="1">
        <v>345</v>
      </c>
      <c r="Q85" s="1">
        <v>18.899999999999999</v>
      </c>
      <c r="R85" s="1">
        <v>5.8780000000000001</v>
      </c>
      <c r="S85" s="1">
        <v>8.1</v>
      </c>
      <c r="T85" s="1">
        <v>22</v>
      </c>
      <c r="U85">
        <f t="shared" si="2"/>
        <v>21.877661286850397</v>
      </c>
      <c r="V85">
        <f t="shared" si="3"/>
        <v>5.5608505977092068E-3</v>
      </c>
    </row>
    <row r="86" spans="11:22" x14ac:dyDescent="0.25">
      <c r="K86">
        <v>1</v>
      </c>
      <c r="L86" s="2">
        <v>36.799999999999997</v>
      </c>
      <c r="M86" s="2">
        <v>6.07</v>
      </c>
      <c r="N86" s="1">
        <v>0.40899999999999997</v>
      </c>
      <c r="O86" s="1">
        <v>4</v>
      </c>
      <c r="P86" s="1">
        <v>345</v>
      </c>
      <c r="Q86" s="1">
        <v>18.899999999999999</v>
      </c>
      <c r="R86" s="1">
        <v>5.5940000000000003</v>
      </c>
      <c r="S86" s="1">
        <v>13.09</v>
      </c>
      <c r="T86" s="1">
        <v>17.399999999999999</v>
      </c>
      <c r="U86">
        <f t="shared" si="2"/>
        <v>18.193481675714565</v>
      </c>
      <c r="V86">
        <f t="shared" si="3"/>
        <v>4.5602395156009591E-2</v>
      </c>
    </row>
    <row r="87" spans="11:22" x14ac:dyDescent="0.25">
      <c r="K87">
        <v>1</v>
      </c>
      <c r="L87" s="2">
        <v>33</v>
      </c>
      <c r="M87" s="2">
        <v>6.07</v>
      </c>
      <c r="N87" s="1">
        <v>0.40899999999999997</v>
      </c>
      <c r="O87" s="1">
        <v>4</v>
      </c>
      <c r="P87" s="1">
        <v>345</v>
      </c>
      <c r="Q87" s="1">
        <v>18.899999999999999</v>
      </c>
      <c r="R87" s="1">
        <v>5.8849999999999998</v>
      </c>
      <c r="S87" s="1">
        <v>8.7899999999999991</v>
      </c>
      <c r="T87" s="1">
        <v>20.9</v>
      </c>
      <c r="U87">
        <f t="shared" si="2"/>
        <v>21.871025205931673</v>
      </c>
      <c r="V87">
        <f t="shared" si="3"/>
        <v>4.646053616897964E-2</v>
      </c>
    </row>
    <row r="88" spans="11:22" x14ac:dyDescent="0.25">
      <c r="K88">
        <v>1</v>
      </c>
      <c r="L88" s="2">
        <v>6.6</v>
      </c>
      <c r="M88" s="2">
        <v>10.81</v>
      </c>
      <c r="N88" s="1">
        <v>0.41299999999999998</v>
      </c>
      <c r="O88" s="1">
        <v>4</v>
      </c>
      <c r="P88" s="1">
        <v>305</v>
      </c>
      <c r="Q88" s="1">
        <v>19.2</v>
      </c>
      <c r="R88" s="1">
        <v>6.4169999999999998</v>
      </c>
      <c r="S88" s="1">
        <v>6.72</v>
      </c>
      <c r="T88" s="1">
        <v>24.2</v>
      </c>
      <c r="U88">
        <f t="shared" si="2"/>
        <v>25.284029121660641</v>
      </c>
      <c r="V88">
        <f t="shared" si="3"/>
        <v>4.4794591804158748E-2</v>
      </c>
    </row>
    <row r="89" spans="11:22" x14ac:dyDescent="0.25">
      <c r="K89">
        <v>1</v>
      </c>
      <c r="L89" s="2">
        <v>17.5</v>
      </c>
      <c r="M89" s="2">
        <v>10.81</v>
      </c>
      <c r="N89" s="1">
        <v>0.41299999999999998</v>
      </c>
      <c r="O89" s="1">
        <v>4</v>
      </c>
      <c r="P89" s="1">
        <v>305</v>
      </c>
      <c r="Q89" s="1">
        <v>19.2</v>
      </c>
      <c r="R89" s="1">
        <v>5.9610000000000003</v>
      </c>
      <c r="S89" s="1">
        <v>9.8800000000000008</v>
      </c>
      <c r="T89" s="1">
        <v>21.7</v>
      </c>
      <c r="U89">
        <f t="shared" si="2"/>
        <v>21.849503013758188</v>
      </c>
      <c r="V89">
        <f t="shared" si="3"/>
        <v>6.8895398045248175E-3</v>
      </c>
    </row>
    <row r="90" spans="11:22" x14ac:dyDescent="0.25">
      <c r="K90">
        <v>1</v>
      </c>
      <c r="L90" s="2">
        <v>7.8</v>
      </c>
      <c r="M90" s="2">
        <v>10.81</v>
      </c>
      <c r="N90" s="1">
        <v>0.41299999999999998</v>
      </c>
      <c r="O90" s="1">
        <v>4</v>
      </c>
      <c r="P90" s="1">
        <v>305</v>
      </c>
      <c r="Q90" s="1">
        <v>19.2</v>
      </c>
      <c r="R90" s="1">
        <v>6.0650000000000004</v>
      </c>
      <c r="S90" s="1">
        <v>5.52</v>
      </c>
      <c r="T90" s="1">
        <v>22.8</v>
      </c>
      <c r="U90">
        <f t="shared" si="2"/>
        <v>24.597577139019659</v>
      </c>
      <c r="V90">
        <f t="shared" si="3"/>
        <v>7.8841102588581513E-2</v>
      </c>
    </row>
    <row r="91" spans="11:22" x14ac:dyDescent="0.25">
      <c r="K91">
        <v>1</v>
      </c>
      <c r="L91" s="2">
        <v>6.2</v>
      </c>
      <c r="M91" s="2">
        <v>10.81</v>
      </c>
      <c r="N91" s="1">
        <v>0.41299999999999998</v>
      </c>
      <c r="O91" s="1">
        <v>4</v>
      </c>
      <c r="P91" s="1">
        <v>305</v>
      </c>
      <c r="Q91" s="1">
        <v>19.2</v>
      </c>
      <c r="R91" s="1">
        <v>6.2450000000000001</v>
      </c>
      <c r="S91" s="1">
        <v>7.54</v>
      </c>
      <c r="T91" s="1">
        <v>23.4</v>
      </c>
      <c r="U91">
        <f t="shared" si="2"/>
        <v>24.065043865257586</v>
      </c>
      <c r="V91">
        <f t="shared" si="3"/>
        <v>2.8420678002460991E-2</v>
      </c>
    </row>
    <row r="92" spans="11:22" x14ac:dyDescent="0.25">
      <c r="K92">
        <v>1</v>
      </c>
      <c r="L92" s="2">
        <v>6</v>
      </c>
      <c r="M92" s="2">
        <v>12.83</v>
      </c>
      <c r="N92" s="1">
        <v>0.437</v>
      </c>
      <c r="O92" s="1">
        <v>5</v>
      </c>
      <c r="P92" s="1">
        <v>398</v>
      </c>
      <c r="Q92" s="1">
        <v>18.7</v>
      </c>
      <c r="R92" s="1">
        <v>6.2729999999999997</v>
      </c>
      <c r="S92" s="1">
        <v>6.78</v>
      </c>
      <c r="T92" s="1">
        <v>24.1</v>
      </c>
      <c r="U92">
        <f t="shared" si="2"/>
        <v>24.104669920871167</v>
      </c>
      <c r="V92">
        <f t="shared" si="3"/>
        <v>1.9377265025584232E-4</v>
      </c>
    </row>
    <row r="93" spans="11:22" x14ac:dyDescent="0.25">
      <c r="K93">
        <v>1</v>
      </c>
      <c r="L93" s="2">
        <v>45</v>
      </c>
      <c r="M93" s="2">
        <v>12.83</v>
      </c>
      <c r="N93" s="1">
        <v>0.437</v>
      </c>
      <c r="O93" s="1">
        <v>5</v>
      </c>
      <c r="P93" s="1">
        <v>398</v>
      </c>
      <c r="Q93" s="1">
        <v>18.7</v>
      </c>
      <c r="R93" s="1">
        <v>6.2859999999999996</v>
      </c>
      <c r="S93" s="1">
        <v>8.94</v>
      </c>
      <c r="T93" s="1">
        <v>21.4</v>
      </c>
      <c r="U93">
        <f t="shared" si="2"/>
        <v>24.135620424859376</v>
      </c>
      <c r="V93">
        <f t="shared" si="3"/>
        <v>0.12783273013361576</v>
      </c>
    </row>
    <row r="94" spans="11:22" x14ac:dyDescent="0.25">
      <c r="K94">
        <v>1</v>
      </c>
      <c r="L94" s="2">
        <v>74.5</v>
      </c>
      <c r="M94" s="2">
        <v>12.83</v>
      </c>
      <c r="N94" s="1">
        <v>0.437</v>
      </c>
      <c r="O94" s="1">
        <v>5</v>
      </c>
      <c r="P94" s="1">
        <v>398</v>
      </c>
      <c r="Q94" s="1">
        <v>18.7</v>
      </c>
      <c r="R94" s="1">
        <v>6.2789999999999999</v>
      </c>
      <c r="S94" s="1">
        <v>11.97</v>
      </c>
      <c r="T94" s="1">
        <v>20</v>
      </c>
      <c r="U94">
        <f t="shared" si="2"/>
        <v>23.24469085022309</v>
      </c>
      <c r="V94">
        <f t="shared" si="3"/>
        <v>0.16223454251115452</v>
      </c>
    </row>
    <row r="95" spans="11:22" x14ac:dyDescent="0.25">
      <c r="K95">
        <v>1</v>
      </c>
      <c r="L95" s="2">
        <v>45.8</v>
      </c>
      <c r="M95" s="2">
        <v>12.83</v>
      </c>
      <c r="N95" s="1">
        <v>0.437</v>
      </c>
      <c r="O95" s="1">
        <v>5</v>
      </c>
      <c r="P95" s="1">
        <v>398</v>
      </c>
      <c r="Q95" s="1">
        <v>18.7</v>
      </c>
      <c r="R95" s="1">
        <v>6.14</v>
      </c>
      <c r="S95" s="1">
        <v>10.27</v>
      </c>
      <c r="T95" s="1">
        <v>20.8</v>
      </c>
      <c r="U95">
        <f t="shared" si="2"/>
        <v>22.754788080068817</v>
      </c>
      <c r="V95">
        <f t="shared" si="3"/>
        <v>9.3980196157154625E-2</v>
      </c>
    </row>
    <row r="96" spans="11:22" x14ac:dyDescent="0.25">
      <c r="K96">
        <v>1</v>
      </c>
      <c r="L96" s="2">
        <v>53.7</v>
      </c>
      <c r="M96" s="2">
        <v>12.83</v>
      </c>
      <c r="N96" s="1">
        <v>0.437</v>
      </c>
      <c r="O96" s="1">
        <v>5</v>
      </c>
      <c r="P96" s="1">
        <v>398</v>
      </c>
      <c r="Q96" s="1">
        <v>18.7</v>
      </c>
      <c r="R96" s="1">
        <v>6.2320000000000002</v>
      </c>
      <c r="S96" s="1">
        <v>12.34</v>
      </c>
      <c r="T96" s="1">
        <v>21.2</v>
      </c>
      <c r="U96">
        <f t="shared" si="2"/>
        <v>22.141837697877499</v>
      </c>
      <c r="V96">
        <f t="shared" si="3"/>
        <v>4.442630650365563E-2</v>
      </c>
    </row>
    <row r="97" spans="11:22" x14ac:dyDescent="0.25">
      <c r="K97">
        <v>1</v>
      </c>
      <c r="L97" s="2">
        <v>36.6</v>
      </c>
      <c r="M97" s="2">
        <v>12.83</v>
      </c>
      <c r="N97" s="1">
        <v>0.437</v>
      </c>
      <c r="O97" s="1">
        <v>5</v>
      </c>
      <c r="P97" s="1">
        <v>398</v>
      </c>
      <c r="Q97" s="1">
        <v>18.7</v>
      </c>
      <c r="R97" s="1">
        <v>5.8739999999999997</v>
      </c>
      <c r="S97" s="1">
        <v>9.1</v>
      </c>
      <c r="T97" s="1">
        <v>20.3</v>
      </c>
      <c r="U97">
        <f t="shared" si="2"/>
        <v>22.062448060990295</v>
      </c>
      <c r="V97">
        <f t="shared" si="3"/>
        <v>8.6820101526615498E-2</v>
      </c>
    </row>
    <row r="98" spans="11:22" x14ac:dyDescent="0.25">
      <c r="K98">
        <v>1</v>
      </c>
      <c r="L98" s="2">
        <v>33.5</v>
      </c>
      <c r="M98" s="2">
        <v>4.8600000000000003</v>
      </c>
      <c r="N98" s="1">
        <v>0.42599999999999999</v>
      </c>
      <c r="O98" s="1">
        <v>4</v>
      </c>
      <c r="P98" s="1">
        <v>281</v>
      </c>
      <c r="Q98" s="1">
        <v>19</v>
      </c>
      <c r="R98" s="1">
        <v>6.7270000000000003</v>
      </c>
      <c r="S98" s="1">
        <v>5.29</v>
      </c>
      <c r="T98" s="1">
        <v>28</v>
      </c>
      <c r="U98">
        <f t="shared" si="2"/>
        <v>27.964179777413552</v>
      </c>
      <c r="V98">
        <f t="shared" si="3"/>
        <v>1.2792936638017188E-3</v>
      </c>
    </row>
    <row r="99" spans="11:22" x14ac:dyDescent="0.25">
      <c r="K99">
        <v>1</v>
      </c>
      <c r="L99" s="2">
        <v>70.400000000000006</v>
      </c>
      <c r="M99" s="2">
        <v>4.8600000000000003</v>
      </c>
      <c r="N99" s="1">
        <v>0.42599999999999999</v>
      </c>
      <c r="O99" s="1">
        <v>4</v>
      </c>
      <c r="P99" s="1">
        <v>281</v>
      </c>
      <c r="Q99" s="1">
        <v>19</v>
      </c>
      <c r="R99" s="1">
        <v>6.6189999999999998</v>
      </c>
      <c r="S99" s="1">
        <v>7.22</v>
      </c>
      <c r="T99" s="1">
        <v>23.9</v>
      </c>
      <c r="U99">
        <f t="shared" si="2"/>
        <v>27.565971755320522</v>
      </c>
      <c r="V99">
        <f t="shared" si="3"/>
        <v>0.15338793955315999</v>
      </c>
    </row>
    <row r="100" spans="11:22" x14ac:dyDescent="0.25">
      <c r="K100">
        <v>1</v>
      </c>
      <c r="L100" s="2">
        <v>32.200000000000003</v>
      </c>
      <c r="M100" s="2">
        <v>4.8600000000000003</v>
      </c>
      <c r="N100" s="1">
        <v>0.42599999999999999</v>
      </c>
      <c r="O100" s="1">
        <v>4</v>
      </c>
      <c r="P100" s="1">
        <v>281</v>
      </c>
      <c r="Q100" s="1">
        <v>19</v>
      </c>
      <c r="R100" s="1">
        <v>6.3019999999999996</v>
      </c>
      <c r="S100" s="1">
        <v>6.72</v>
      </c>
      <c r="T100" s="1">
        <v>24.8</v>
      </c>
      <c r="U100">
        <f t="shared" si="2"/>
        <v>25.302662247934684</v>
      </c>
      <c r="V100">
        <f t="shared" si="3"/>
        <v>2.0268639029624329E-2</v>
      </c>
    </row>
    <row r="101" spans="11:22" x14ac:dyDescent="0.25">
      <c r="K101">
        <v>1</v>
      </c>
      <c r="L101" s="2">
        <v>46.7</v>
      </c>
      <c r="M101" s="2">
        <v>4.8600000000000003</v>
      </c>
      <c r="N101" s="1">
        <v>0.42599999999999999</v>
      </c>
      <c r="O101" s="1">
        <v>4</v>
      </c>
      <c r="P101" s="1">
        <v>281</v>
      </c>
      <c r="Q101" s="1">
        <v>19</v>
      </c>
      <c r="R101" s="1">
        <v>6.1669999999999998</v>
      </c>
      <c r="S101" s="1">
        <v>7.51</v>
      </c>
      <c r="T101" s="1">
        <v>22.9</v>
      </c>
      <c r="U101">
        <f t="shared" si="2"/>
        <v>24.745205031865417</v>
      </c>
      <c r="V101">
        <f t="shared" si="3"/>
        <v>8.0576638946088158E-2</v>
      </c>
    </row>
    <row r="102" spans="11:22" x14ac:dyDescent="0.25">
      <c r="K102">
        <v>1</v>
      </c>
      <c r="L102" s="2">
        <v>48</v>
      </c>
      <c r="M102" s="2">
        <v>4.49</v>
      </c>
      <c r="N102" s="1">
        <v>0.44900000000000001</v>
      </c>
      <c r="O102" s="1">
        <v>3</v>
      </c>
      <c r="P102" s="1">
        <v>247</v>
      </c>
      <c r="Q102" s="1">
        <v>18.5</v>
      </c>
      <c r="R102" s="1">
        <v>6.3890000000000002</v>
      </c>
      <c r="S102" s="1">
        <v>9.6199999999999992</v>
      </c>
      <c r="T102" s="1">
        <v>23.9</v>
      </c>
      <c r="U102">
        <f t="shared" si="2"/>
        <v>24.908078129483432</v>
      </c>
      <c r="V102">
        <f t="shared" si="3"/>
        <v>4.2179001233616453E-2</v>
      </c>
    </row>
    <row r="103" spans="11:22" x14ac:dyDescent="0.25">
      <c r="K103">
        <v>1</v>
      </c>
      <c r="L103" s="2">
        <v>56.1</v>
      </c>
      <c r="M103" s="2">
        <v>4.49</v>
      </c>
      <c r="N103" s="1">
        <v>0.44900000000000001</v>
      </c>
      <c r="O103" s="1">
        <v>3</v>
      </c>
      <c r="P103" s="1">
        <v>247</v>
      </c>
      <c r="Q103" s="1">
        <v>18.5</v>
      </c>
      <c r="R103" s="1">
        <v>6.63</v>
      </c>
      <c r="S103" s="1">
        <v>6.53</v>
      </c>
      <c r="T103" s="1">
        <v>26.6</v>
      </c>
      <c r="U103">
        <f t="shared" si="2"/>
        <v>28.039031509584163</v>
      </c>
      <c r="V103">
        <f t="shared" si="3"/>
        <v>5.4098928931735395E-2</v>
      </c>
    </row>
    <row r="104" spans="11:22" x14ac:dyDescent="0.25">
      <c r="K104">
        <v>1</v>
      </c>
      <c r="L104" s="2">
        <v>45.1</v>
      </c>
      <c r="M104" s="2">
        <v>4.49</v>
      </c>
      <c r="N104" s="1">
        <v>0.44900000000000001</v>
      </c>
      <c r="O104" s="1">
        <v>3</v>
      </c>
      <c r="P104" s="1">
        <v>247</v>
      </c>
      <c r="Q104" s="1">
        <v>18.5</v>
      </c>
      <c r="R104" s="1">
        <v>6.0149999999999997</v>
      </c>
      <c r="S104" s="1">
        <v>12.86</v>
      </c>
      <c r="T104" s="1">
        <v>22.5</v>
      </c>
      <c r="U104">
        <f t="shared" si="2"/>
        <v>21.308925279747999</v>
      </c>
      <c r="V104">
        <f t="shared" si="3"/>
        <v>5.2936654233422253E-2</v>
      </c>
    </row>
    <row r="105" spans="11:22" x14ac:dyDescent="0.25">
      <c r="K105">
        <v>1</v>
      </c>
      <c r="L105" s="2">
        <v>56.8</v>
      </c>
      <c r="M105" s="2">
        <v>4.49</v>
      </c>
      <c r="N105" s="1">
        <v>0.44900000000000001</v>
      </c>
      <c r="O105" s="1">
        <v>3</v>
      </c>
      <c r="P105" s="1">
        <v>247</v>
      </c>
      <c r="Q105" s="1">
        <v>18.5</v>
      </c>
      <c r="R105" s="1">
        <v>6.1210000000000004</v>
      </c>
      <c r="S105" s="1">
        <v>8.44</v>
      </c>
      <c r="T105" s="1">
        <v>22.2</v>
      </c>
      <c r="U105">
        <f t="shared" si="2"/>
        <v>24.80636805302245</v>
      </c>
      <c r="V105">
        <f t="shared" si="3"/>
        <v>0.11740396635236262</v>
      </c>
    </row>
    <row r="106" spans="11:22" x14ac:dyDescent="0.25">
      <c r="K106">
        <v>1</v>
      </c>
      <c r="L106" s="2">
        <v>86.3</v>
      </c>
      <c r="M106" s="2">
        <v>3.41</v>
      </c>
      <c r="N106" s="1">
        <v>0.48899999999999999</v>
      </c>
      <c r="O106" s="1">
        <v>2</v>
      </c>
      <c r="P106" s="1">
        <v>270</v>
      </c>
      <c r="Q106" s="1">
        <v>17.8</v>
      </c>
      <c r="R106" s="1">
        <v>7.0069999999999997</v>
      </c>
      <c r="S106" s="1">
        <v>5.5</v>
      </c>
      <c r="T106" s="1">
        <v>23.6</v>
      </c>
      <c r="U106">
        <f t="shared" si="2"/>
        <v>30.816489534168319</v>
      </c>
      <c r="V106">
        <f t="shared" si="3"/>
        <v>0.30578345483764058</v>
      </c>
    </row>
    <row r="107" spans="11:22" x14ac:dyDescent="0.25">
      <c r="K107">
        <v>1</v>
      </c>
      <c r="L107" s="2">
        <v>63.1</v>
      </c>
      <c r="M107" s="2">
        <v>3.41</v>
      </c>
      <c r="N107" s="1">
        <v>0.48899999999999999</v>
      </c>
      <c r="O107" s="1">
        <v>2</v>
      </c>
      <c r="P107" s="1">
        <v>270</v>
      </c>
      <c r="Q107" s="1">
        <v>17.8</v>
      </c>
      <c r="R107" s="1">
        <v>7.0789999999999997</v>
      </c>
      <c r="S107" s="1">
        <v>5.7</v>
      </c>
      <c r="T107" s="1">
        <v>28.7</v>
      </c>
      <c r="U107">
        <f t="shared" si="2"/>
        <v>30.228400360871117</v>
      </c>
      <c r="V107">
        <f t="shared" si="3"/>
        <v>5.3254367974603395E-2</v>
      </c>
    </row>
    <row r="108" spans="11:22" x14ac:dyDescent="0.25">
      <c r="K108">
        <v>1</v>
      </c>
      <c r="L108" s="2">
        <v>66.099999999999994</v>
      </c>
      <c r="M108" s="2">
        <v>3.41</v>
      </c>
      <c r="N108" s="1">
        <v>0.48899999999999999</v>
      </c>
      <c r="O108" s="1">
        <v>2</v>
      </c>
      <c r="P108" s="1">
        <v>270</v>
      </c>
      <c r="Q108" s="1">
        <v>17.8</v>
      </c>
      <c r="R108" s="1">
        <v>6.4169999999999998</v>
      </c>
      <c r="S108" s="1">
        <v>8.81</v>
      </c>
      <c r="T108" s="1">
        <v>22.6</v>
      </c>
      <c r="U108">
        <f t="shared" si="2"/>
        <v>25.714099424112799</v>
      </c>
      <c r="V108">
        <f t="shared" si="3"/>
        <v>0.13779200991649546</v>
      </c>
    </row>
    <row r="109" spans="11:22" x14ac:dyDescent="0.25">
      <c r="K109">
        <v>1</v>
      </c>
      <c r="L109" s="2">
        <v>73.900000000000006</v>
      </c>
      <c r="M109" s="2">
        <v>3.41</v>
      </c>
      <c r="N109" s="1">
        <v>0.48899999999999999</v>
      </c>
      <c r="O109" s="1">
        <v>2</v>
      </c>
      <c r="P109" s="1">
        <v>270</v>
      </c>
      <c r="Q109" s="1">
        <v>17.8</v>
      </c>
      <c r="R109" s="1">
        <v>6.4050000000000002</v>
      </c>
      <c r="S109" s="1">
        <v>8.1999999999999993</v>
      </c>
      <c r="T109" s="1">
        <v>22</v>
      </c>
      <c r="U109">
        <f t="shared" si="2"/>
        <v>26.290633649988703</v>
      </c>
      <c r="V109">
        <f t="shared" si="3"/>
        <v>0.19502880227221375</v>
      </c>
    </row>
    <row r="110" spans="11:22" x14ac:dyDescent="0.25">
      <c r="K110">
        <v>1</v>
      </c>
      <c r="L110" s="2">
        <v>53.6</v>
      </c>
      <c r="M110" s="2">
        <v>15.04</v>
      </c>
      <c r="N110" s="1">
        <v>0.46400000000000002</v>
      </c>
      <c r="O110" s="1">
        <v>4</v>
      </c>
      <c r="P110" s="1">
        <v>270</v>
      </c>
      <c r="Q110" s="1">
        <v>18.2</v>
      </c>
      <c r="R110" s="1">
        <v>6.4420000000000002</v>
      </c>
      <c r="S110" s="1">
        <v>8.16</v>
      </c>
      <c r="T110" s="1">
        <v>22.9</v>
      </c>
      <c r="U110">
        <f t="shared" si="2"/>
        <v>27.670209537732401</v>
      </c>
      <c r="V110">
        <f t="shared" si="3"/>
        <v>0.20830609335075992</v>
      </c>
    </row>
    <row r="111" spans="11:22" x14ac:dyDescent="0.25">
      <c r="K111">
        <v>1</v>
      </c>
      <c r="L111" s="2">
        <v>28.9</v>
      </c>
      <c r="M111" s="2">
        <v>15.04</v>
      </c>
      <c r="N111" s="1">
        <v>0.46400000000000002</v>
      </c>
      <c r="O111" s="1">
        <v>4</v>
      </c>
      <c r="P111" s="1">
        <v>270</v>
      </c>
      <c r="Q111" s="1">
        <v>18.2</v>
      </c>
      <c r="R111" s="1">
        <v>6.2110000000000003</v>
      </c>
      <c r="S111" s="1">
        <v>6.21</v>
      </c>
      <c r="T111" s="1">
        <v>25</v>
      </c>
      <c r="U111">
        <f t="shared" si="2"/>
        <v>27.083793285565697</v>
      </c>
      <c r="V111">
        <f t="shared" si="3"/>
        <v>8.3351731422627889E-2</v>
      </c>
    </row>
    <row r="112" spans="11:22" x14ac:dyDescent="0.25">
      <c r="K112">
        <v>1</v>
      </c>
      <c r="L112" s="2">
        <v>77.3</v>
      </c>
      <c r="M112" s="2">
        <v>15.04</v>
      </c>
      <c r="N112" s="1">
        <v>0.46400000000000002</v>
      </c>
      <c r="O112" s="1">
        <v>4</v>
      </c>
      <c r="P112" s="1">
        <v>270</v>
      </c>
      <c r="Q112" s="1">
        <v>18.2</v>
      </c>
      <c r="R112" s="1">
        <v>6.2489999999999997</v>
      </c>
      <c r="S112" s="1">
        <v>10.59</v>
      </c>
      <c r="T112" s="1">
        <v>20.6</v>
      </c>
      <c r="U112">
        <f t="shared" si="2"/>
        <v>26.184015535441549</v>
      </c>
      <c r="V112">
        <f t="shared" si="3"/>
        <v>0.2710687153126965</v>
      </c>
    </row>
    <row r="113" spans="11:22" x14ac:dyDescent="0.25">
      <c r="K113">
        <v>1</v>
      </c>
      <c r="L113" s="2">
        <v>57.8</v>
      </c>
      <c r="M113" s="2">
        <v>2.89</v>
      </c>
      <c r="N113" s="1">
        <v>0.44500000000000001</v>
      </c>
      <c r="O113" s="1">
        <v>2</v>
      </c>
      <c r="P113" s="1">
        <v>276</v>
      </c>
      <c r="Q113" s="1">
        <v>18</v>
      </c>
      <c r="R113" s="1">
        <v>6.625</v>
      </c>
      <c r="S113" s="1">
        <v>6.65</v>
      </c>
      <c r="T113" s="1">
        <v>28.4</v>
      </c>
      <c r="U113">
        <f t="shared" si="2"/>
        <v>27.68895610059516</v>
      </c>
      <c r="V113">
        <f t="shared" si="3"/>
        <v>2.5036757021297137E-2</v>
      </c>
    </row>
    <row r="114" spans="11:22" x14ac:dyDescent="0.25">
      <c r="K114">
        <v>1</v>
      </c>
      <c r="L114" s="2">
        <v>69.599999999999994</v>
      </c>
      <c r="M114" s="2">
        <v>2.89</v>
      </c>
      <c r="N114" s="1">
        <v>0.44500000000000001</v>
      </c>
      <c r="O114" s="1">
        <v>2</v>
      </c>
      <c r="P114" s="1">
        <v>276</v>
      </c>
      <c r="Q114" s="1">
        <v>18</v>
      </c>
      <c r="R114" s="1">
        <v>6.1630000000000003</v>
      </c>
      <c r="S114" s="1">
        <v>11.34</v>
      </c>
      <c r="T114" s="1">
        <v>21.4</v>
      </c>
      <c r="U114">
        <f t="shared" si="2"/>
        <v>23.333424941809795</v>
      </c>
      <c r="V114">
        <f t="shared" si="3"/>
        <v>9.0346959897654067E-2</v>
      </c>
    </row>
    <row r="115" spans="11:22" x14ac:dyDescent="0.25">
      <c r="K115">
        <v>1</v>
      </c>
      <c r="L115" s="2">
        <v>76</v>
      </c>
      <c r="M115" s="2">
        <v>2.89</v>
      </c>
      <c r="N115" s="1">
        <v>0.44500000000000001</v>
      </c>
      <c r="O115" s="1">
        <v>2</v>
      </c>
      <c r="P115" s="1">
        <v>276</v>
      </c>
      <c r="Q115" s="1">
        <v>18</v>
      </c>
      <c r="R115" s="1">
        <v>8.0690000000000008</v>
      </c>
      <c r="S115" s="1">
        <v>4.21</v>
      </c>
      <c r="T115" s="1">
        <v>38.700000000000003</v>
      </c>
      <c r="U115">
        <f t="shared" si="2"/>
        <v>35.722138205480988</v>
      </c>
      <c r="V115">
        <f t="shared" si="3"/>
        <v>7.6947333191705811E-2</v>
      </c>
    </row>
    <row r="116" spans="11:22" x14ac:dyDescent="0.25">
      <c r="K116">
        <v>1</v>
      </c>
      <c r="L116" s="2">
        <v>36.9</v>
      </c>
      <c r="M116" s="2">
        <v>2.89</v>
      </c>
      <c r="N116" s="1">
        <v>0.44500000000000001</v>
      </c>
      <c r="O116" s="1">
        <v>2</v>
      </c>
      <c r="P116" s="1">
        <v>276</v>
      </c>
      <c r="Q116" s="1">
        <v>18</v>
      </c>
      <c r="R116" s="1">
        <v>7.82</v>
      </c>
      <c r="S116" s="1">
        <v>3.57</v>
      </c>
      <c r="T116" s="1">
        <v>43.8</v>
      </c>
      <c r="U116">
        <f t="shared" si="2"/>
        <v>33.794441422412106</v>
      </c>
      <c r="V116">
        <f t="shared" si="3"/>
        <v>0.22843741044721214</v>
      </c>
    </row>
    <row r="117" spans="11:22" x14ac:dyDescent="0.25">
      <c r="K117">
        <v>1</v>
      </c>
      <c r="L117" s="2">
        <v>62.5</v>
      </c>
      <c r="M117" s="2">
        <v>2.89</v>
      </c>
      <c r="N117" s="1">
        <v>0.44500000000000001</v>
      </c>
      <c r="O117" s="1">
        <v>2</v>
      </c>
      <c r="P117" s="1">
        <v>276</v>
      </c>
      <c r="Q117" s="1">
        <v>18</v>
      </c>
      <c r="R117" s="1">
        <v>7.4160000000000004</v>
      </c>
      <c r="S117" s="1">
        <v>6.19</v>
      </c>
      <c r="T117" s="1">
        <v>33.200000000000003</v>
      </c>
      <c r="U117">
        <f t="shared" si="2"/>
        <v>31.385369630982041</v>
      </c>
      <c r="V117">
        <f t="shared" si="3"/>
        <v>5.4657541235480785E-2</v>
      </c>
    </row>
    <row r="118" spans="11:22" x14ac:dyDescent="0.25">
      <c r="K118">
        <v>1</v>
      </c>
      <c r="L118" s="2">
        <v>79.900000000000006</v>
      </c>
      <c r="M118" s="2">
        <v>8.56</v>
      </c>
      <c r="N118" s="1">
        <v>0.52</v>
      </c>
      <c r="O118" s="1">
        <v>5</v>
      </c>
      <c r="P118" s="1">
        <v>384</v>
      </c>
      <c r="Q118" s="1">
        <v>20.9</v>
      </c>
      <c r="R118" s="1">
        <v>6.7270000000000003</v>
      </c>
      <c r="S118" s="1">
        <v>9.42</v>
      </c>
      <c r="T118" s="1">
        <v>27.5</v>
      </c>
      <c r="U118">
        <f t="shared" si="2"/>
        <v>23.247727039682619</v>
      </c>
      <c r="V118">
        <f t="shared" si="3"/>
        <v>0.15462810764790474</v>
      </c>
    </row>
    <row r="119" spans="11:22" x14ac:dyDescent="0.25">
      <c r="K119">
        <v>1</v>
      </c>
      <c r="L119" s="2">
        <v>71.3</v>
      </c>
      <c r="M119" s="2">
        <v>8.56</v>
      </c>
      <c r="N119" s="1">
        <v>0.52</v>
      </c>
      <c r="O119" s="1">
        <v>5</v>
      </c>
      <c r="P119" s="1">
        <v>384</v>
      </c>
      <c r="Q119" s="1">
        <v>20.9</v>
      </c>
      <c r="R119" s="1">
        <v>6.7809999999999997</v>
      </c>
      <c r="S119" s="1">
        <v>7.67</v>
      </c>
      <c r="T119" s="1">
        <v>26.5</v>
      </c>
      <c r="U119">
        <f t="shared" si="2"/>
        <v>24.246290447348933</v>
      </c>
      <c r="V119">
        <f t="shared" si="3"/>
        <v>8.5045643496266671E-2</v>
      </c>
    </row>
    <row r="120" spans="11:22" x14ac:dyDescent="0.25">
      <c r="K120">
        <v>1</v>
      </c>
      <c r="L120" s="2">
        <v>85.4</v>
      </c>
      <c r="M120" s="2">
        <v>8.56</v>
      </c>
      <c r="N120" s="1">
        <v>0.52</v>
      </c>
      <c r="O120" s="1">
        <v>5</v>
      </c>
      <c r="P120" s="1">
        <v>384</v>
      </c>
      <c r="Q120" s="1">
        <v>20.9</v>
      </c>
      <c r="R120" s="1">
        <v>6.4050000000000002</v>
      </c>
      <c r="S120" s="1">
        <v>10.63</v>
      </c>
      <c r="T120" s="1">
        <v>18.600000000000001</v>
      </c>
      <c r="U120">
        <f t="shared" si="2"/>
        <v>21.368225585951954</v>
      </c>
      <c r="V120">
        <f t="shared" si="3"/>
        <v>0.14882933257806197</v>
      </c>
    </row>
    <row r="121" spans="11:22" x14ac:dyDescent="0.25">
      <c r="K121">
        <v>1</v>
      </c>
      <c r="L121" s="2">
        <v>87.4</v>
      </c>
      <c r="M121" s="2">
        <v>8.56</v>
      </c>
      <c r="N121" s="1">
        <v>0.52</v>
      </c>
      <c r="O121" s="1">
        <v>5</v>
      </c>
      <c r="P121" s="1">
        <v>384</v>
      </c>
      <c r="Q121" s="1">
        <v>20.9</v>
      </c>
      <c r="R121" s="1">
        <v>6.1369999999999996</v>
      </c>
      <c r="S121" s="1">
        <v>13.44</v>
      </c>
      <c r="T121" s="1">
        <v>19.3</v>
      </c>
      <c r="U121">
        <f t="shared" si="2"/>
        <v>18.627972243255016</v>
      </c>
      <c r="V121">
        <f t="shared" si="3"/>
        <v>3.4820091023056207E-2</v>
      </c>
    </row>
    <row r="122" spans="11:22" x14ac:dyDescent="0.25">
      <c r="K122">
        <v>1</v>
      </c>
      <c r="L122" s="2">
        <v>90</v>
      </c>
      <c r="M122" s="2">
        <v>8.56</v>
      </c>
      <c r="N122" s="1">
        <v>0.52</v>
      </c>
      <c r="O122" s="1">
        <v>5</v>
      </c>
      <c r="P122" s="1">
        <v>384</v>
      </c>
      <c r="Q122" s="1">
        <v>20.9</v>
      </c>
      <c r="R122" s="1">
        <v>6.1669999999999998</v>
      </c>
      <c r="S122" s="1">
        <v>12.33</v>
      </c>
      <c r="T122" s="1">
        <v>20.100000000000001</v>
      </c>
      <c r="U122">
        <f t="shared" si="2"/>
        <v>19.509094012201295</v>
      </c>
      <c r="V122">
        <f t="shared" si="3"/>
        <v>2.9398307850681898E-2</v>
      </c>
    </row>
    <row r="123" spans="11:22" x14ac:dyDescent="0.25">
      <c r="K123">
        <v>1</v>
      </c>
      <c r="L123" s="2">
        <v>96.7</v>
      </c>
      <c r="M123" s="2">
        <v>8.56</v>
      </c>
      <c r="N123" s="1">
        <v>0.52</v>
      </c>
      <c r="O123" s="1">
        <v>5</v>
      </c>
      <c r="P123" s="1">
        <v>384</v>
      </c>
      <c r="Q123" s="1">
        <v>20.9</v>
      </c>
      <c r="R123" s="1">
        <v>5.851</v>
      </c>
      <c r="S123" s="1">
        <v>16.47</v>
      </c>
      <c r="T123" s="1">
        <v>19.5</v>
      </c>
      <c r="U123">
        <f t="shared" si="2"/>
        <v>15.920750628375769</v>
      </c>
      <c r="V123">
        <f t="shared" si="3"/>
        <v>0.18355124982688364</v>
      </c>
    </row>
    <row r="124" spans="11:22" x14ac:dyDescent="0.25">
      <c r="K124">
        <v>1</v>
      </c>
      <c r="L124" s="2">
        <v>91.9</v>
      </c>
      <c r="M124" s="2">
        <v>8.56</v>
      </c>
      <c r="N124" s="1">
        <v>0.52</v>
      </c>
      <c r="O124" s="1">
        <v>5</v>
      </c>
      <c r="P124" s="1">
        <v>384</v>
      </c>
      <c r="Q124" s="1">
        <v>20.9</v>
      </c>
      <c r="R124" s="1">
        <v>5.8360000000000003</v>
      </c>
      <c r="S124" s="1">
        <v>18.66</v>
      </c>
      <c r="T124" s="1">
        <v>19.5</v>
      </c>
      <c r="U124">
        <f t="shared" si="2"/>
        <v>14.375481956274527</v>
      </c>
      <c r="V124">
        <f t="shared" si="3"/>
        <v>0.26279579711412682</v>
      </c>
    </row>
    <row r="125" spans="11:22" x14ac:dyDescent="0.25">
      <c r="K125">
        <v>1</v>
      </c>
      <c r="L125" s="2">
        <v>85.2</v>
      </c>
      <c r="M125" s="2">
        <v>8.56</v>
      </c>
      <c r="N125" s="1">
        <v>0.52</v>
      </c>
      <c r="O125" s="1">
        <v>5</v>
      </c>
      <c r="P125" s="1">
        <v>384</v>
      </c>
      <c r="Q125" s="1">
        <v>20.9</v>
      </c>
      <c r="R125" s="1">
        <v>6.1269999999999998</v>
      </c>
      <c r="S125" s="1">
        <v>14.09</v>
      </c>
      <c r="T125" s="1">
        <v>20.399999999999999</v>
      </c>
      <c r="U125">
        <f t="shared" si="2"/>
        <v>18.120907107398171</v>
      </c>
      <c r="V125">
        <f t="shared" si="3"/>
        <v>0.11172023983342293</v>
      </c>
    </row>
    <row r="126" spans="11:22" x14ac:dyDescent="0.25">
      <c r="K126">
        <v>1</v>
      </c>
      <c r="L126" s="2">
        <v>97.1</v>
      </c>
      <c r="M126" s="2">
        <v>8.56</v>
      </c>
      <c r="N126" s="1">
        <v>0.52</v>
      </c>
      <c r="O126" s="1">
        <v>5</v>
      </c>
      <c r="P126" s="1">
        <v>384</v>
      </c>
      <c r="Q126" s="1">
        <v>20.9</v>
      </c>
      <c r="R126" s="1">
        <v>6.4740000000000002</v>
      </c>
      <c r="S126" s="1">
        <v>12.27</v>
      </c>
      <c r="T126" s="1">
        <v>19.8</v>
      </c>
      <c r="U126">
        <f t="shared" si="2"/>
        <v>21.045760758605716</v>
      </c>
      <c r="V126">
        <f t="shared" si="3"/>
        <v>6.2917210030591697E-2</v>
      </c>
    </row>
    <row r="127" spans="11:22" x14ac:dyDescent="0.25">
      <c r="K127">
        <v>1</v>
      </c>
      <c r="L127" s="2">
        <v>91.2</v>
      </c>
      <c r="M127" s="2">
        <v>8.56</v>
      </c>
      <c r="N127" s="1">
        <v>0.52</v>
      </c>
      <c r="O127" s="1">
        <v>5</v>
      </c>
      <c r="P127" s="1">
        <v>384</v>
      </c>
      <c r="Q127" s="1">
        <v>20.9</v>
      </c>
      <c r="R127" s="1">
        <v>6.2290000000000001</v>
      </c>
      <c r="S127" s="1">
        <v>15.55</v>
      </c>
      <c r="T127" s="1">
        <v>19.399999999999999</v>
      </c>
      <c r="U127">
        <f t="shared" si="2"/>
        <v>17.855782152024901</v>
      </c>
      <c r="V127">
        <f t="shared" si="3"/>
        <v>7.9598858143046292E-2</v>
      </c>
    </row>
    <row r="128" spans="11:22" x14ac:dyDescent="0.25">
      <c r="K128">
        <v>1</v>
      </c>
      <c r="L128" s="2">
        <v>54.4</v>
      </c>
      <c r="M128" s="2">
        <v>8.56</v>
      </c>
      <c r="N128" s="1">
        <v>0.52</v>
      </c>
      <c r="O128" s="1">
        <v>5</v>
      </c>
      <c r="P128" s="1">
        <v>384</v>
      </c>
      <c r="Q128" s="1">
        <v>20.9</v>
      </c>
      <c r="R128" s="1">
        <v>6.1950000000000003</v>
      </c>
      <c r="S128" s="1">
        <v>13</v>
      </c>
      <c r="T128" s="1">
        <v>21.7</v>
      </c>
      <c r="U128">
        <f t="shared" si="2"/>
        <v>18.046665832832712</v>
      </c>
      <c r="V128">
        <f t="shared" si="3"/>
        <v>0.16835641323351555</v>
      </c>
    </row>
    <row r="129" spans="11:22" x14ac:dyDescent="0.25">
      <c r="K129">
        <v>1</v>
      </c>
      <c r="L129" s="2">
        <v>81.599999999999994</v>
      </c>
      <c r="M129" s="2">
        <v>10.01</v>
      </c>
      <c r="N129" s="1">
        <v>0.54700000000000004</v>
      </c>
      <c r="O129" s="1">
        <v>6</v>
      </c>
      <c r="P129" s="1">
        <v>432</v>
      </c>
      <c r="Q129" s="1">
        <v>17.8</v>
      </c>
      <c r="R129" s="1">
        <v>6.7149999999999999</v>
      </c>
      <c r="S129" s="1">
        <v>10.16</v>
      </c>
      <c r="T129" s="1">
        <v>22.8</v>
      </c>
      <c r="U129">
        <f t="shared" si="2"/>
        <v>25.608630975288101</v>
      </c>
      <c r="V129">
        <f t="shared" si="3"/>
        <v>0.12318556909158333</v>
      </c>
    </row>
    <row r="130" spans="11:22" x14ac:dyDescent="0.25">
      <c r="K130">
        <v>1</v>
      </c>
      <c r="L130" s="2">
        <v>92.9</v>
      </c>
      <c r="M130" s="2">
        <v>10.01</v>
      </c>
      <c r="N130" s="1">
        <v>0.54700000000000004</v>
      </c>
      <c r="O130" s="1">
        <v>6</v>
      </c>
      <c r="P130" s="1">
        <v>432</v>
      </c>
      <c r="Q130" s="1">
        <v>17.8</v>
      </c>
      <c r="R130" s="1">
        <v>5.9130000000000003</v>
      </c>
      <c r="S130" s="1">
        <v>16.21</v>
      </c>
      <c r="T130" s="1">
        <v>18.8</v>
      </c>
      <c r="U130">
        <f t="shared" si="2"/>
        <v>19.010956266631457</v>
      </c>
      <c r="V130">
        <f t="shared" si="3"/>
        <v>1.1221078012311486E-2</v>
      </c>
    </row>
    <row r="131" spans="11:22" x14ac:dyDescent="0.25">
      <c r="K131">
        <v>1</v>
      </c>
      <c r="L131" s="2">
        <v>95.4</v>
      </c>
      <c r="M131" s="2">
        <v>10.01</v>
      </c>
      <c r="N131" s="1">
        <v>0.54700000000000004</v>
      </c>
      <c r="O131" s="1">
        <v>6</v>
      </c>
      <c r="P131" s="1">
        <v>432</v>
      </c>
      <c r="Q131" s="1">
        <v>17.8</v>
      </c>
      <c r="R131" s="1">
        <v>6.0919999999999996</v>
      </c>
      <c r="S131" s="1">
        <v>17.09</v>
      </c>
      <c r="T131" s="1">
        <v>18.7</v>
      </c>
      <c r="U131">
        <f t="shared" si="2"/>
        <v>19.29921244318804</v>
      </c>
      <c r="V131">
        <f t="shared" si="3"/>
        <v>3.2043446159788269E-2</v>
      </c>
    </row>
    <row r="132" spans="11:22" x14ac:dyDescent="0.25">
      <c r="K132">
        <v>1</v>
      </c>
      <c r="L132" s="2">
        <v>84.2</v>
      </c>
      <c r="M132" s="2">
        <v>10.01</v>
      </c>
      <c r="N132" s="1">
        <v>0.54700000000000004</v>
      </c>
      <c r="O132" s="1">
        <v>6</v>
      </c>
      <c r="P132" s="1">
        <v>432</v>
      </c>
      <c r="Q132" s="1">
        <v>17.8</v>
      </c>
      <c r="R132" s="1">
        <v>6.2539999999999996</v>
      </c>
      <c r="S132" s="1">
        <v>10.45</v>
      </c>
      <c r="T132" s="1">
        <v>18.5</v>
      </c>
      <c r="U132">
        <f t="shared" si="2"/>
        <v>23.616924490474197</v>
      </c>
      <c r="V132">
        <f t="shared" si="3"/>
        <v>0.27659051299860526</v>
      </c>
    </row>
    <row r="133" spans="11:22" x14ac:dyDescent="0.25">
      <c r="K133">
        <v>1</v>
      </c>
      <c r="L133" s="2">
        <v>88.2</v>
      </c>
      <c r="M133" s="2">
        <v>10.01</v>
      </c>
      <c r="N133" s="1">
        <v>0.54700000000000004</v>
      </c>
      <c r="O133" s="1">
        <v>6</v>
      </c>
      <c r="P133" s="1">
        <v>432</v>
      </c>
      <c r="Q133" s="1">
        <v>17.8</v>
      </c>
      <c r="R133" s="1">
        <v>5.9279999999999999</v>
      </c>
      <c r="S133" s="1">
        <v>15.76</v>
      </c>
      <c r="T133" s="1">
        <v>18.3</v>
      </c>
      <c r="U133">
        <f t="shared" si="2"/>
        <v>19.190365663919103</v>
      </c>
      <c r="V133">
        <f t="shared" si="3"/>
        <v>4.8653861416344368E-2</v>
      </c>
    </row>
    <row r="134" spans="11:22" x14ac:dyDescent="0.25">
      <c r="K134">
        <v>1</v>
      </c>
      <c r="L134" s="2">
        <v>72.5</v>
      </c>
      <c r="M134" s="2">
        <v>10.01</v>
      </c>
      <c r="N134" s="1">
        <v>0.54700000000000004</v>
      </c>
      <c r="O134" s="1">
        <v>6</v>
      </c>
      <c r="P134" s="1">
        <v>432</v>
      </c>
      <c r="Q134" s="1">
        <v>17.8</v>
      </c>
      <c r="R134" s="1">
        <v>6.1760000000000002</v>
      </c>
      <c r="S134" s="1">
        <v>12.04</v>
      </c>
      <c r="T134" s="1">
        <v>21.2</v>
      </c>
      <c r="U134">
        <f t="shared" si="2"/>
        <v>21.947595616214326</v>
      </c>
      <c r="V134">
        <f t="shared" si="3"/>
        <v>3.5263944161053128E-2</v>
      </c>
    </row>
    <row r="135" spans="11:22" x14ac:dyDescent="0.25">
      <c r="K135">
        <v>1</v>
      </c>
      <c r="L135" s="2">
        <v>82.6</v>
      </c>
      <c r="M135" s="2">
        <v>10.01</v>
      </c>
      <c r="N135" s="1">
        <v>0.54700000000000004</v>
      </c>
      <c r="O135" s="1">
        <v>6</v>
      </c>
      <c r="P135" s="1">
        <v>432</v>
      </c>
      <c r="Q135" s="1">
        <v>17.8</v>
      </c>
      <c r="R135" s="1">
        <v>6.0209999999999999</v>
      </c>
      <c r="S135" s="1">
        <v>10.3</v>
      </c>
      <c r="T135" s="1">
        <v>19.2</v>
      </c>
      <c r="U135">
        <f t="shared" si="2"/>
        <v>22.693768178626961</v>
      </c>
      <c r="V135">
        <f t="shared" si="3"/>
        <v>0.18196709263682093</v>
      </c>
    </row>
    <row r="136" spans="11:22" x14ac:dyDescent="0.25">
      <c r="K136">
        <v>1</v>
      </c>
      <c r="L136" s="2">
        <v>73.099999999999994</v>
      </c>
      <c r="M136" s="2">
        <v>10.01</v>
      </c>
      <c r="N136" s="1">
        <v>0.54700000000000004</v>
      </c>
      <c r="O136" s="1">
        <v>6</v>
      </c>
      <c r="P136" s="1">
        <v>432</v>
      </c>
      <c r="Q136" s="1">
        <v>17.8</v>
      </c>
      <c r="R136" s="1">
        <v>5.8719999999999999</v>
      </c>
      <c r="S136" s="1">
        <v>15.37</v>
      </c>
      <c r="T136" s="1">
        <v>20.399999999999999</v>
      </c>
      <c r="U136">
        <f t="shared" si="2"/>
        <v>18.698033619731838</v>
      </c>
      <c r="V136">
        <f t="shared" si="3"/>
        <v>8.3429724522949056E-2</v>
      </c>
    </row>
    <row r="137" spans="11:22" x14ac:dyDescent="0.25">
      <c r="K137">
        <v>1</v>
      </c>
      <c r="L137" s="2">
        <v>65.2</v>
      </c>
      <c r="M137" s="2">
        <v>10.01</v>
      </c>
      <c r="N137" s="1">
        <v>0.54700000000000004</v>
      </c>
      <c r="O137" s="1">
        <v>6</v>
      </c>
      <c r="P137" s="1">
        <v>432</v>
      </c>
      <c r="Q137" s="1">
        <v>17.8</v>
      </c>
      <c r="R137" s="1">
        <v>5.7309999999999999</v>
      </c>
      <c r="S137" s="1">
        <v>13.61</v>
      </c>
      <c r="T137" s="1">
        <v>19.3</v>
      </c>
      <c r="U137">
        <f t="shared" si="2"/>
        <v>18.921236645497025</v>
      </c>
      <c r="V137">
        <f t="shared" si="3"/>
        <v>1.9625044274765576E-2</v>
      </c>
    </row>
    <row r="138" spans="11:22" x14ac:dyDescent="0.25">
      <c r="K138">
        <v>1</v>
      </c>
      <c r="L138" s="2">
        <v>69.7</v>
      </c>
      <c r="M138" s="2">
        <v>25.65</v>
      </c>
      <c r="N138" s="1">
        <v>0.58099999999999996</v>
      </c>
      <c r="O138" s="1">
        <v>2</v>
      </c>
      <c r="P138" s="1">
        <v>188</v>
      </c>
      <c r="Q138" s="1">
        <v>19.100000000000001</v>
      </c>
      <c r="R138" s="1">
        <v>5.87</v>
      </c>
      <c r="S138" s="1">
        <v>14.37</v>
      </c>
      <c r="T138" s="1">
        <v>22</v>
      </c>
      <c r="U138">
        <f t="shared" si="2"/>
        <v>21.965128912521195</v>
      </c>
      <c r="V138">
        <f t="shared" si="3"/>
        <v>1.5850494308547911E-3</v>
      </c>
    </row>
    <row r="139" spans="11:22" x14ac:dyDescent="0.25">
      <c r="K139">
        <v>1</v>
      </c>
      <c r="L139" s="2">
        <v>84.1</v>
      </c>
      <c r="M139" s="2">
        <v>25.65</v>
      </c>
      <c r="N139" s="1">
        <v>0.58099999999999996</v>
      </c>
      <c r="O139" s="1">
        <v>2</v>
      </c>
      <c r="P139" s="1">
        <v>188</v>
      </c>
      <c r="Q139" s="1">
        <v>19.100000000000001</v>
      </c>
      <c r="R139" s="1">
        <v>6.0039999999999996</v>
      </c>
      <c r="S139" s="1">
        <v>14.27</v>
      </c>
      <c r="T139" s="1">
        <v>20.3</v>
      </c>
      <c r="U139">
        <f t="shared" si="2"/>
        <v>23.052721111414364</v>
      </c>
      <c r="V139">
        <f t="shared" si="3"/>
        <v>0.13560202519282577</v>
      </c>
    </row>
    <row r="140" spans="11:22" x14ac:dyDescent="0.25">
      <c r="K140">
        <v>1</v>
      </c>
      <c r="L140" s="2">
        <v>92.9</v>
      </c>
      <c r="M140" s="2">
        <v>25.65</v>
      </c>
      <c r="N140" s="1">
        <v>0.58099999999999996</v>
      </c>
      <c r="O140" s="1">
        <v>2</v>
      </c>
      <c r="P140" s="1">
        <v>188</v>
      </c>
      <c r="Q140" s="1">
        <v>19.100000000000001</v>
      </c>
      <c r="R140" s="1">
        <v>5.9610000000000003</v>
      </c>
      <c r="S140" s="1">
        <v>17.93</v>
      </c>
      <c r="T140" s="1">
        <v>20.5</v>
      </c>
      <c r="U140">
        <f t="shared" si="2"/>
        <v>20.950270625696085</v>
      </c>
      <c r="V140">
        <f t="shared" si="3"/>
        <v>2.1964420765662677E-2</v>
      </c>
    </row>
    <row r="141" spans="11:22" x14ac:dyDescent="0.25">
      <c r="K141">
        <v>1</v>
      </c>
      <c r="L141" s="2">
        <v>97</v>
      </c>
      <c r="M141" s="2">
        <v>25.65</v>
      </c>
      <c r="N141" s="1">
        <v>0.58099999999999996</v>
      </c>
      <c r="O141" s="1">
        <v>2</v>
      </c>
      <c r="P141" s="1">
        <v>188</v>
      </c>
      <c r="Q141" s="1">
        <v>19.100000000000001</v>
      </c>
      <c r="R141" s="1">
        <v>5.8559999999999999</v>
      </c>
      <c r="S141" s="1">
        <v>25.41</v>
      </c>
      <c r="T141" s="1">
        <v>17.3</v>
      </c>
      <c r="U141">
        <f t="shared" si="2"/>
        <v>16.125538293124738</v>
      </c>
      <c r="V141">
        <f t="shared" si="3"/>
        <v>6.7887959934986308E-2</v>
      </c>
    </row>
    <row r="142" spans="11:22" x14ac:dyDescent="0.25">
      <c r="K142">
        <v>1</v>
      </c>
      <c r="L142" s="2">
        <v>95.8</v>
      </c>
      <c r="M142" s="2">
        <v>25.65</v>
      </c>
      <c r="N142" s="1">
        <v>0.58099999999999996</v>
      </c>
      <c r="O142" s="1">
        <v>2</v>
      </c>
      <c r="P142" s="1">
        <v>188</v>
      </c>
      <c r="Q142" s="1">
        <v>19.100000000000001</v>
      </c>
      <c r="R142" s="1">
        <v>5.8789999999999996</v>
      </c>
      <c r="S142" s="1">
        <v>17.579999999999998</v>
      </c>
      <c r="T142" s="1">
        <v>18.8</v>
      </c>
      <c r="U142">
        <f t="shared" si="2"/>
        <v>20.919299305006557</v>
      </c>
      <c r="V142">
        <f t="shared" si="3"/>
        <v>0.11272868643651897</v>
      </c>
    </row>
    <row r="143" spans="11:22" x14ac:dyDescent="0.25">
      <c r="K143">
        <v>1</v>
      </c>
      <c r="L143" s="2">
        <v>88.4</v>
      </c>
      <c r="M143" s="2">
        <v>25.65</v>
      </c>
      <c r="N143" s="1">
        <v>0.58099999999999996</v>
      </c>
      <c r="O143" s="1">
        <v>2</v>
      </c>
      <c r="P143" s="1">
        <v>188</v>
      </c>
      <c r="Q143" s="1">
        <v>19.100000000000001</v>
      </c>
      <c r="R143" s="1">
        <v>5.9859999999999998</v>
      </c>
      <c r="S143" s="1">
        <v>14.81</v>
      </c>
      <c r="T143" s="1">
        <v>21.4</v>
      </c>
      <c r="U143">
        <f t="shared" si="2"/>
        <v>22.793296987694831</v>
      </c>
      <c r="V143">
        <f t="shared" si="3"/>
        <v>6.5107335873590286E-2</v>
      </c>
    </row>
    <row r="144" spans="11:22" x14ac:dyDescent="0.25">
      <c r="K144">
        <v>1</v>
      </c>
      <c r="L144" s="2">
        <v>95.6</v>
      </c>
      <c r="M144" s="2">
        <v>25.65</v>
      </c>
      <c r="N144" s="1">
        <v>0.58099999999999996</v>
      </c>
      <c r="O144" s="1">
        <v>2</v>
      </c>
      <c r="P144" s="1">
        <v>188</v>
      </c>
      <c r="Q144" s="1">
        <v>19.100000000000001</v>
      </c>
      <c r="R144" s="1">
        <v>5.6130000000000004</v>
      </c>
      <c r="S144" s="1">
        <v>27.26</v>
      </c>
      <c r="T144" s="1">
        <v>15.7</v>
      </c>
      <c r="U144">
        <f t="shared" si="2"/>
        <v>13.957395719701559</v>
      </c>
      <c r="V144">
        <f t="shared" si="3"/>
        <v>0.11099390320372234</v>
      </c>
    </row>
    <row r="145" spans="11:22" x14ac:dyDescent="0.25">
      <c r="K145">
        <v>1</v>
      </c>
      <c r="L145" s="2">
        <v>96</v>
      </c>
      <c r="M145" s="2">
        <v>21.89</v>
      </c>
      <c r="N145" s="1">
        <v>0.624</v>
      </c>
      <c r="O145" s="1">
        <v>4</v>
      </c>
      <c r="P145" s="1">
        <v>437</v>
      </c>
      <c r="Q145" s="1">
        <v>21.2</v>
      </c>
      <c r="R145" s="1">
        <v>5.6929999999999996</v>
      </c>
      <c r="S145" s="1">
        <v>17.190000000000001</v>
      </c>
      <c r="T145" s="1">
        <v>16.2</v>
      </c>
      <c r="U145">
        <f t="shared" si="2"/>
        <v>14.135168986327628</v>
      </c>
      <c r="V145">
        <f t="shared" si="3"/>
        <v>0.12745870454767727</v>
      </c>
    </row>
    <row r="146" spans="11:22" x14ac:dyDescent="0.25">
      <c r="K146">
        <v>1</v>
      </c>
      <c r="L146" s="2">
        <v>98.8</v>
      </c>
      <c r="M146" s="2">
        <v>21.89</v>
      </c>
      <c r="N146" s="1">
        <v>0.624</v>
      </c>
      <c r="O146" s="1">
        <v>4</v>
      </c>
      <c r="P146" s="1">
        <v>437</v>
      </c>
      <c r="Q146" s="1">
        <v>21.2</v>
      </c>
      <c r="R146" s="1">
        <v>6.431</v>
      </c>
      <c r="S146" s="1">
        <v>15.39</v>
      </c>
      <c r="T146" s="1">
        <v>18</v>
      </c>
      <c r="U146">
        <f t="shared" si="2"/>
        <v>18.361269674996063</v>
      </c>
      <c r="V146">
        <f t="shared" si="3"/>
        <v>2.0070537499781257E-2</v>
      </c>
    </row>
    <row r="147" spans="11:22" x14ac:dyDescent="0.25">
      <c r="K147">
        <v>1</v>
      </c>
      <c r="L147" s="2">
        <v>94.7</v>
      </c>
      <c r="M147" s="2">
        <v>21.89</v>
      </c>
      <c r="N147" s="1">
        <v>0.624</v>
      </c>
      <c r="O147" s="1">
        <v>4</v>
      </c>
      <c r="P147" s="1">
        <v>437</v>
      </c>
      <c r="Q147" s="1">
        <v>21.2</v>
      </c>
      <c r="R147" s="1">
        <v>5.6369999999999996</v>
      </c>
      <c r="S147" s="1">
        <v>18.34</v>
      </c>
      <c r="T147" s="1">
        <v>14.3</v>
      </c>
      <c r="U147">
        <f t="shared" ref="U147:U210" si="4">SUMPRODUCT($K$16:$S$16,K147:S147)</f>
        <v>13.165394101720947</v>
      </c>
      <c r="V147">
        <f t="shared" ref="V147:V210" si="5">ABS((T147-U147)/T147)</f>
        <v>7.9343069809724012E-2</v>
      </c>
    </row>
    <row r="148" spans="11:22" x14ac:dyDescent="0.25">
      <c r="K148">
        <v>1</v>
      </c>
      <c r="L148" s="2">
        <v>98.9</v>
      </c>
      <c r="M148" s="2">
        <v>21.89</v>
      </c>
      <c r="N148" s="1">
        <v>0.624</v>
      </c>
      <c r="O148" s="1">
        <v>4</v>
      </c>
      <c r="P148" s="1">
        <v>437</v>
      </c>
      <c r="Q148" s="1">
        <v>21.2</v>
      </c>
      <c r="R148" s="1">
        <v>6.4580000000000002</v>
      </c>
      <c r="S148" s="1">
        <v>12.6</v>
      </c>
      <c r="T148" s="1">
        <v>19.2</v>
      </c>
      <c r="U148">
        <f t="shared" si="4"/>
        <v>20.164345229812998</v>
      </c>
      <c r="V148">
        <f t="shared" si="5"/>
        <v>5.0226314052760346E-2</v>
      </c>
    </row>
    <row r="149" spans="11:22" x14ac:dyDescent="0.25">
      <c r="K149">
        <v>1</v>
      </c>
      <c r="L149" s="2">
        <v>97.7</v>
      </c>
      <c r="M149" s="2">
        <v>21.89</v>
      </c>
      <c r="N149" s="1">
        <v>0.624</v>
      </c>
      <c r="O149" s="1">
        <v>4</v>
      </c>
      <c r="P149" s="1">
        <v>437</v>
      </c>
      <c r="Q149" s="1">
        <v>21.2</v>
      </c>
      <c r="R149" s="1">
        <v>6.3259999999999996</v>
      </c>
      <c r="S149" s="1">
        <v>12.26</v>
      </c>
      <c r="T149" s="1">
        <v>19.600000000000001</v>
      </c>
      <c r="U149">
        <f t="shared" si="4"/>
        <v>19.786015530591492</v>
      </c>
      <c r="V149">
        <f t="shared" si="5"/>
        <v>9.4905882954841887E-3</v>
      </c>
    </row>
    <row r="150" spans="11:22" x14ac:dyDescent="0.25">
      <c r="K150">
        <v>1</v>
      </c>
      <c r="L150" s="2">
        <v>97.9</v>
      </c>
      <c r="M150" s="2">
        <v>21.89</v>
      </c>
      <c r="N150" s="1">
        <v>0.624</v>
      </c>
      <c r="O150" s="1">
        <v>4</v>
      </c>
      <c r="P150" s="1">
        <v>437</v>
      </c>
      <c r="Q150" s="1">
        <v>21.2</v>
      </c>
      <c r="R150" s="1">
        <v>6.3719999999999999</v>
      </c>
      <c r="S150" s="1">
        <v>11.12</v>
      </c>
      <c r="T150" s="1">
        <v>23</v>
      </c>
      <c r="U150">
        <f t="shared" si="4"/>
        <v>20.672255676315483</v>
      </c>
      <c r="V150">
        <f t="shared" si="5"/>
        <v>0.10120627494280507</v>
      </c>
    </row>
    <row r="151" spans="11:22" x14ac:dyDescent="0.25">
      <c r="K151">
        <v>1</v>
      </c>
      <c r="L151" s="2">
        <v>95.4</v>
      </c>
      <c r="M151" s="2">
        <v>21.89</v>
      </c>
      <c r="N151" s="1">
        <v>0.624</v>
      </c>
      <c r="O151" s="1">
        <v>4</v>
      </c>
      <c r="P151" s="1">
        <v>437</v>
      </c>
      <c r="Q151" s="1">
        <v>21.2</v>
      </c>
      <c r="R151" s="1">
        <v>5.8220000000000001</v>
      </c>
      <c r="S151" s="1">
        <v>15.03</v>
      </c>
      <c r="T151" s="1">
        <v>18.399999999999999</v>
      </c>
      <c r="U151">
        <f t="shared" si="4"/>
        <v>15.954737554988863</v>
      </c>
      <c r="V151">
        <f t="shared" si="5"/>
        <v>0.13289469809843127</v>
      </c>
    </row>
    <row r="152" spans="11:22" x14ac:dyDescent="0.25">
      <c r="K152">
        <v>1</v>
      </c>
      <c r="L152" s="2">
        <v>98.4</v>
      </c>
      <c r="M152" s="2">
        <v>21.89</v>
      </c>
      <c r="N152" s="1">
        <v>0.624</v>
      </c>
      <c r="O152" s="1">
        <v>4</v>
      </c>
      <c r="P152" s="1">
        <v>437</v>
      </c>
      <c r="Q152" s="1">
        <v>21.2</v>
      </c>
      <c r="R152" s="1">
        <v>5.7569999999999997</v>
      </c>
      <c r="S152" s="1">
        <v>17.309999999999999</v>
      </c>
      <c r="T152" s="1">
        <v>15.6</v>
      </c>
      <c r="U152">
        <f t="shared" si="4"/>
        <v>14.405623790893518</v>
      </c>
      <c r="V152">
        <f t="shared" si="5"/>
        <v>7.6562577506825741E-2</v>
      </c>
    </row>
    <row r="153" spans="11:22" x14ac:dyDescent="0.25">
      <c r="K153">
        <v>1</v>
      </c>
      <c r="L153" s="2">
        <v>98.2</v>
      </c>
      <c r="M153" s="2">
        <v>21.89</v>
      </c>
      <c r="N153" s="1">
        <v>0.624</v>
      </c>
      <c r="O153" s="1">
        <v>4</v>
      </c>
      <c r="P153" s="1">
        <v>437</v>
      </c>
      <c r="Q153" s="1">
        <v>21.2</v>
      </c>
      <c r="R153" s="1">
        <v>6.335</v>
      </c>
      <c r="S153" s="1">
        <v>16.96</v>
      </c>
      <c r="T153" s="1">
        <v>18.100000000000001</v>
      </c>
      <c r="U153">
        <f t="shared" si="4"/>
        <v>16.995363605871169</v>
      </c>
      <c r="V153">
        <f t="shared" si="5"/>
        <v>6.102963503474209E-2</v>
      </c>
    </row>
    <row r="154" spans="11:22" x14ac:dyDescent="0.25">
      <c r="K154">
        <v>1</v>
      </c>
      <c r="L154" s="2">
        <v>93.5</v>
      </c>
      <c r="M154" s="2">
        <v>21.89</v>
      </c>
      <c r="N154" s="1">
        <v>0.624</v>
      </c>
      <c r="O154" s="1">
        <v>4</v>
      </c>
      <c r="P154" s="1">
        <v>437</v>
      </c>
      <c r="Q154" s="1">
        <v>21.2</v>
      </c>
      <c r="R154" s="1">
        <v>5.9420000000000002</v>
      </c>
      <c r="S154" s="1">
        <v>16.899999999999999</v>
      </c>
      <c r="T154" s="1">
        <v>17.399999999999999</v>
      </c>
      <c r="U154">
        <f t="shared" si="4"/>
        <v>15.255569547858425</v>
      </c>
      <c r="V154">
        <f t="shared" si="5"/>
        <v>0.12324312943342379</v>
      </c>
    </row>
    <row r="155" spans="11:22" x14ac:dyDescent="0.25">
      <c r="K155">
        <v>1</v>
      </c>
      <c r="L155" s="2">
        <v>98.4</v>
      </c>
      <c r="M155" s="2">
        <v>21.89</v>
      </c>
      <c r="N155" s="1">
        <v>0.624</v>
      </c>
      <c r="O155" s="1">
        <v>4</v>
      </c>
      <c r="P155" s="1">
        <v>437</v>
      </c>
      <c r="Q155" s="1">
        <v>21.2</v>
      </c>
      <c r="R155" s="1">
        <v>6.4539999999999997</v>
      </c>
      <c r="S155" s="1">
        <v>14.59</v>
      </c>
      <c r="T155" s="1">
        <v>17.100000000000001</v>
      </c>
      <c r="U155">
        <f t="shared" si="4"/>
        <v>18.927108902511883</v>
      </c>
      <c r="V155">
        <f t="shared" si="5"/>
        <v>0.10684847383110416</v>
      </c>
    </row>
    <row r="156" spans="11:22" x14ac:dyDescent="0.25">
      <c r="K156">
        <v>1</v>
      </c>
      <c r="L156" s="2">
        <v>98.2</v>
      </c>
      <c r="M156" s="2">
        <v>21.89</v>
      </c>
      <c r="N156" s="1">
        <v>0.624</v>
      </c>
      <c r="O156" s="1">
        <v>4</v>
      </c>
      <c r="P156" s="1">
        <v>437</v>
      </c>
      <c r="Q156" s="1">
        <v>21.2</v>
      </c>
      <c r="R156" s="1">
        <v>5.8570000000000002</v>
      </c>
      <c r="S156" s="1">
        <v>21.32</v>
      </c>
      <c r="T156" s="1">
        <v>13.3</v>
      </c>
      <c r="U156">
        <f t="shared" si="4"/>
        <v>12.384894973754292</v>
      </c>
      <c r="V156">
        <f t="shared" si="5"/>
        <v>6.8804889191406635E-2</v>
      </c>
    </row>
    <row r="157" spans="11:22" x14ac:dyDescent="0.25">
      <c r="K157">
        <v>1</v>
      </c>
      <c r="L157" s="2">
        <v>97.9</v>
      </c>
      <c r="M157" s="2">
        <v>21.89</v>
      </c>
      <c r="N157" s="1">
        <v>0.624</v>
      </c>
      <c r="O157" s="1">
        <v>4</v>
      </c>
      <c r="P157" s="1">
        <v>437</v>
      </c>
      <c r="Q157" s="1">
        <v>21.2</v>
      </c>
      <c r="R157" s="1">
        <v>6.1509999999999998</v>
      </c>
      <c r="S157" s="1">
        <v>18.46</v>
      </c>
      <c r="T157" s="1">
        <v>17.8</v>
      </c>
      <c r="U157">
        <f t="shared" si="4"/>
        <v>15.318657906217878</v>
      </c>
      <c r="V157">
        <f t="shared" si="5"/>
        <v>0.13940124122371478</v>
      </c>
    </row>
    <row r="158" spans="11:22" x14ac:dyDescent="0.25">
      <c r="K158">
        <v>1</v>
      </c>
      <c r="L158" s="2">
        <v>93.6</v>
      </c>
      <c r="M158" s="2">
        <v>21.89</v>
      </c>
      <c r="N158" s="1">
        <v>0.624</v>
      </c>
      <c r="O158" s="1">
        <v>4</v>
      </c>
      <c r="P158" s="1">
        <v>437</v>
      </c>
      <c r="Q158" s="1">
        <v>21.2</v>
      </c>
      <c r="R158" s="1">
        <v>6.1740000000000004</v>
      </c>
      <c r="S158" s="1">
        <v>24.16</v>
      </c>
      <c r="T158" s="1">
        <v>14</v>
      </c>
      <c r="U158">
        <f t="shared" si="4"/>
        <v>11.822515454831901</v>
      </c>
      <c r="V158">
        <f t="shared" si="5"/>
        <v>0.15553461036914992</v>
      </c>
    </row>
    <row r="159" spans="11:22" x14ac:dyDescent="0.25">
      <c r="K159">
        <v>1</v>
      </c>
      <c r="L159" s="2">
        <v>100</v>
      </c>
      <c r="M159" s="2">
        <v>21.89</v>
      </c>
      <c r="N159" s="1">
        <v>0.624</v>
      </c>
      <c r="O159" s="1">
        <v>4</v>
      </c>
      <c r="P159" s="1">
        <v>437</v>
      </c>
      <c r="Q159" s="1">
        <v>21.2</v>
      </c>
      <c r="R159" s="1">
        <v>5.0190000000000001</v>
      </c>
      <c r="S159" s="1">
        <v>34.409999999999997</v>
      </c>
      <c r="T159" s="1">
        <v>14.4</v>
      </c>
      <c r="U159">
        <f t="shared" si="4"/>
        <v>1.0654999129693579</v>
      </c>
      <c r="V159">
        <f t="shared" si="5"/>
        <v>0.926006950488239</v>
      </c>
    </row>
    <row r="160" spans="11:22" x14ac:dyDescent="0.25">
      <c r="K160">
        <v>1</v>
      </c>
      <c r="L160" s="2">
        <v>100</v>
      </c>
      <c r="M160" s="2">
        <v>19.579999999999998</v>
      </c>
      <c r="N160" s="1">
        <v>0.871</v>
      </c>
      <c r="O160" s="1">
        <v>5</v>
      </c>
      <c r="P160" s="1">
        <v>403</v>
      </c>
      <c r="Q160" s="1">
        <v>14.7</v>
      </c>
      <c r="R160" s="1">
        <v>5.4029999999999996</v>
      </c>
      <c r="S160" s="1">
        <v>26.82</v>
      </c>
      <c r="T160" s="1">
        <v>13.4</v>
      </c>
      <c r="U160">
        <f t="shared" si="4"/>
        <v>12.122492900094372</v>
      </c>
      <c r="V160">
        <f t="shared" si="5"/>
        <v>9.5336350739226014E-2</v>
      </c>
    </row>
    <row r="161" spans="11:22" x14ac:dyDescent="0.25">
      <c r="K161">
        <v>1</v>
      </c>
      <c r="L161" s="2">
        <v>100</v>
      </c>
      <c r="M161" s="2">
        <v>19.579999999999998</v>
      </c>
      <c r="N161" s="1">
        <v>0.871</v>
      </c>
      <c r="O161" s="1">
        <v>5</v>
      </c>
      <c r="P161" s="1">
        <v>403</v>
      </c>
      <c r="Q161" s="1">
        <v>14.7</v>
      </c>
      <c r="R161" s="1">
        <v>5.468</v>
      </c>
      <c r="S161" s="1">
        <v>26.42</v>
      </c>
      <c r="T161" s="1">
        <v>15.6</v>
      </c>
      <c r="U161">
        <f t="shared" si="4"/>
        <v>12.632712095249044</v>
      </c>
      <c r="V161">
        <f t="shared" si="5"/>
        <v>0.19021076312506127</v>
      </c>
    </row>
    <row r="162" spans="11:22" x14ac:dyDescent="0.25">
      <c r="K162">
        <v>1</v>
      </c>
      <c r="L162" s="2">
        <v>97.8</v>
      </c>
      <c r="M162" s="2">
        <v>19.579999999999998</v>
      </c>
      <c r="N162" s="1">
        <v>0.871</v>
      </c>
      <c r="O162" s="1">
        <v>5</v>
      </c>
      <c r="P162" s="1">
        <v>403</v>
      </c>
      <c r="Q162" s="1">
        <v>14.7</v>
      </c>
      <c r="R162" s="1">
        <v>4.9029999999999996</v>
      </c>
      <c r="S162" s="1">
        <v>29.29</v>
      </c>
      <c r="T162" s="1">
        <v>11.8</v>
      </c>
      <c r="U162">
        <f t="shared" si="4"/>
        <v>8.4925580809815671</v>
      </c>
      <c r="V162">
        <f t="shared" si="5"/>
        <v>0.28029168805240962</v>
      </c>
    </row>
    <row r="163" spans="11:22" x14ac:dyDescent="0.25">
      <c r="K163">
        <v>1</v>
      </c>
      <c r="L163" s="2">
        <v>100</v>
      </c>
      <c r="M163" s="2">
        <v>19.579999999999998</v>
      </c>
      <c r="N163" s="1">
        <v>0.871</v>
      </c>
      <c r="O163" s="1">
        <v>5</v>
      </c>
      <c r="P163" s="1">
        <v>403</v>
      </c>
      <c r="Q163" s="1">
        <v>14.7</v>
      </c>
      <c r="R163" s="1">
        <v>6.13</v>
      </c>
      <c r="S163" s="1">
        <v>27.8</v>
      </c>
      <c r="T163" s="1">
        <v>13.8</v>
      </c>
      <c r="U163">
        <f t="shared" si="4"/>
        <v>14.528652736954278</v>
      </c>
      <c r="V163">
        <f t="shared" si="5"/>
        <v>5.280092296770126E-2</v>
      </c>
    </row>
    <row r="164" spans="11:22" x14ac:dyDescent="0.25">
      <c r="K164">
        <v>1</v>
      </c>
      <c r="L164" s="2">
        <v>100</v>
      </c>
      <c r="M164" s="2">
        <v>19.579999999999998</v>
      </c>
      <c r="N164" s="1">
        <v>0.871</v>
      </c>
      <c r="O164" s="1">
        <v>5</v>
      </c>
      <c r="P164" s="1">
        <v>403</v>
      </c>
      <c r="Q164" s="1">
        <v>14.7</v>
      </c>
      <c r="R164" s="1">
        <v>5.6280000000000001</v>
      </c>
      <c r="S164" s="1">
        <v>16.649999999999999</v>
      </c>
      <c r="T164" s="1">
        <v>15.6</v>
      </c>
      <c r="U164">
        <f t="shared" si="4"/>
        <v>19.205193314188516</v>
      </c>
      <c r="V164">
        <f t="shared" si="5"/>
        <v>0.23110213552490494</v>
      </c>
    </row>
    <row r="165" spans="11:22" x14ac:dyDescent="0.25">
      <c r="K165">
        <v>1</v>
      </c>
      <c r="L165" s="2">
        <v>95.7</v>
      </c>
      <c r="M165" s="2">
        <v>19.579999999999998</v>
      </c>
      <c r="N165" s="1">
        <v>0.871</v>
      </c>
      <c r="O165" s="1">
        <v>5</v>
      </c>
      <c r="P165" s="1">
        <v>403</v>
      </c>
      <c r="Q165" s="1">
        <v>14.7</v>
      </c>
      <c r="R165" s="1">
        <v>4.9260000000000002</v>
      </c>
      <c r="S165" s="1">
        <v>29.53</v>
      </c>
      <c r="T165" s="1">
        <v>14.6</v>
      </c>
      <c r="U165">
        <f t="shared" si="4"/>
        <v>8.3730422224518968</v>
      </c>
      <c r="V165">
        <f t="shared" si="5"/>
        <v>0.42650395736630842</v>
      </c>
    </row>
    <row r="166" spans="11:22" x14ac:dyDescent="0.25">
      <c r="K166">
        <v>1</v>
      </c>
      <c r="L166" s="2">
        <v>93.8</v>
      </c>
      <c r="M166" s="2">
        <v>19.579999999999998</v>
      </c>
      <c r="N166" s="1">
        <v>0.871</v>
      </c>
      <c r="O166" s="1">
        <v>5</v>
      </c>
      <c r="P166" s="1">
        <v>403</v>
      </c>
      <c r="Q166" s="1">
        <v>14.7</v>
      </c>
      <c r="R166" s="1">
        <v>5.1859999999999999</v>
      </c>
      <c r="S166" s="1">
        <v>28.32</v>
      </c>
      <c r="T166" s="1">
        <v>17.8</v>
      </c>
      <c r="U166">
        <f t="shared" si="4"/>
        <v>10.11533045826237</v>
      </c>
      <c r="V166">
        <f t="shared" si="5"/>
        <v>0.43172300796278817</v>
      </c>
    </row>
    <row r="167" spans="11:22" x14ac:dyDescent="0.25">
      <c r="K167">
        <v>1</v>
      </c>
      <c r="L167" s="2">
        <v>94.9</v>
      </c>
      <c r="M167" s="2">
        <v>19.579999999999998</v>
      </c>
      <c r="N167" s="1">
        <v>0.871</v>
      </c>
      <c r="O167" s="1">
        <v>5</v>
      </c>
      <c r="P167" s="1">
        <v>403</v>
      </c>
      <c r="Q167" s="1">
        <v>14.7</v>
      </c>
      <c r="R167" s="1">
        <v>5.5970000000000004</v>
      </c>
      <c r="S167" s="1">
        <v>21.45</v>
      </c>
      <c r="T167" s="1">
        <v>15.4</v>
      </c>
      <c r="U167">
        <f t="shared" si="4"/>
        <v>16.004570924500932</v>
      </c>
      <c r="V167">
        <f t="shared" si="5"/>
        <v>3.9257852240320239E-2</v>
      </c>
    </row>
    <row r="168" spans="11:22" x14ac:dyDescent="0.25">
      <c r="K168">
        <v>1</v>
      </c>
      <c r="L168" s="2">
        <v>97.3</v>
      </c>
      <c r="M168" s="2">
        <v>19.579999999999998</v>
      </c>
      <c r="N168" s="1">
        <v>0.871</v>
      </c>
      <c r="O168" s="1">
        <v>5</v>
      </c>
      <c r="P168" s="1">
        <v>403</v>
      </c>
      <c r="Q168" s="1">
        <v>14.7</v>
      </c>
      <c r="R168" s="1">
        <v>6.1219999999999999</v>
      </c>
      <c r="S168" s="1">
        <v>14.1</v>
      </c>
      <c r="T168" s="1">
        <v>21.5</v>
      </c>
      <c r="U168">
        <f t="shared" si="4"/>
        <v>22.697406756009364</v>
      </c>
      <c r="V168">
        <f t="shared" si="5"/>
        <v>5.569333748880765E-2</v>
      </c>
    </row>
    <row r="169" spans="11:22" x14ac:dyDescent="0.25">
      <c r="K169">
        <v>1</v>
      </c>
      <c r="L169" s="2">
        <v>100</v>
      </c>
      <c r="M169" s="2">
        <v>19.579999999999998</v>
      </c>
      <c r="N169" s="1">
        <v>0.871</v>
      </c>
      <c r="O169" s="1">
        <v>5</v>
      </c>
      <c r="P169" s="1">
        <v>403</v>
      </c>
      <c r="Q169" s="1">
        <v>14.7</v>
      </c>
      <c r="R169" s="1">
        <v>5.4039999999999999</v>
      </c>
      <c r="S169" s="1">
        <v>13.28</v>
      </c>
      <c r="T169" s="1">
        <v>19.600000000000001</v>
      </c>
      <c r="U169">
        <f t="shared" si="4"/>
        <v>20.320475047812845</v>
      </c>
      <c r="V169">
        <f t="shared" si="5"/>
        <v>3.6758931010859378E-2</v>
      </c>
    </row>
    <row r="170" spans="11:22" x14ac:dyDescent="0.25">
      <c r="K170">
        <v>1</v>
      </c>
      <c r="L170" s="2">
        <v>88</v>
      </c>
      <c r="M170" s="2">
        <v>19.579999999999998</v>
      </c>
      <c r="N170" s="1">
        <v>0.871</v>
      </c>
      <c r="O170" s="1">
        <v>5</v>
      </c>
      <c r="P170" s="1">
        <v>403</v>
      </c>
      <c r="Q170" s="1">
        <v>14.7</v>
      </c>
      <c r="R170" s="1">
        <v>5.0119999999999996</v>
      </c>
      <c r="S170" s="1">
        <v>12.12</v>
      </c>
      <c r="T170" s="1">
        <v>15.3</v>
      </c>
      <c r="U170">
        <f t="shared" si="4"/>
        <v>19.010056457869144</v>
      </c>
      <c r="V170">
        <f t="shared" si="5"/>
        <v>0.24248735018752571</v>
      </c>
    </row>
    <row r="171" spans="11:22" x14ac:dyDescent="0.25">
      <c r="K171">
        <v>1</v>
      </c>
      <c r="L171" s="2">
        <v>98.5</v>
      </c>
      <c r="M171" s="2">
        <v>19.579999999999998</v>
      </c>
      <c r="N171" s="1">
        <v>0.871</v>
      </c>
      <c r="O171" s="1">
        <v>5</v>
      </c>
      <c r="P171" s="1">
        <v>403</v>
      </c>
      <c r="Q171" s="1">
        <v>14.7</v>
      </c>
      <c r="R171" s="1">
        <v>5.7089999999999996</v>
      </c>
      <c r="S171" s="1">
        <v>15.79</v>
      </c>
      <c r="T171" s="1">
        <v>19.399999999999999</v>
      </c>
      <c r="U171">
        <f t="shared" si="4"/>
        <v>20.010390841781881</v>
      </c>
      <c r="V171">
        <f t="shared" si="5"/>
        <v>3.1463445452674342E-2</v>
      </c>
    </row>
    <row r="172" spans="11:22" x14ac:dyDescent="0.25">
      <c r="K172">
        <v>1</v>
      </c>
      <c r="L172" s="2">
        <v>96</v>
      </c>
      <c r="M172" s="2">
        <v>19.579999999999998</v>
      </c>
      <c r="N172" s="1">
        <v>0.871</v>
      </c>
      <c r="O172" s="1">
        <v>5</v>
      </c>
      <c r="P172" s="1">
        <v>403</v>
      </c>
      <c r="Q172" s="1">
        <v>14.7</v>
      </c>
      <c r="R172" s="1">
        <v>6.1289999999999996</v>
      </c>
      <c r="S172" s="1">
        <v>15.12</v>
      </c>
      <c r="T172" s="1">
        <v>17</v>
      </c>
      <c r="U172">
        <f t="shared" si="4"/>
        <v>22.066207122489622</v>
      </c>
      <c r="V172">
        <f t="shared" si="5"/>
        <v>0.29801218367586013</v>
      </c>
    </row>
    <row r="173" spans="11:22" x14ac:dyDescent="0.25">
      <c r="K173">
        <v>1</v>
      </c>
      <c r="L173" s="2">
        <v>82.6</v>
      </c>
      <c r="M173" s="2">
        <v>19.579999999999998</v>
      </c>
      <c r="N173" s="1">
        <v>0.871</v>
      </c>
      <c r="O173" s="1">
        <v>5</v>
      </c>
      <c r="P173" s="1">
        <v>403</v>
      </c>
      <c r="Q173" s="1">
        <v>14.7</v>
      </c>
      <c r="R173" s="1">
        <v>6.1520000000000001</v>
      </c>
      <c r="S173" s="1">
        <v>15.02</v>
      </c>
      <c r="T173" s="1">
        <v>15.6</v>
      </c>
      <c r="U173">
        <f t="shared" si="4"/>
        <v>21.780280367008459</v>
      </c>
      <c r="V173">
        <f t="shared" si="5"/>
        <v>0.39617181839797816</v>
      </c>
    </row>
    <row r="174" spans="11:22" x14ac:dyDescent="0.25">
      <c r="K174">
        <v>1</v>
      </c>
      <c r="L174" s="2">
        <v>94</v>
      </c>
      <c r="M174" s="2">
        <v>19.579999999999998</v>
      </c>
      <c r="N174" s="1">
        <v>0.871</v>
      </c>
      <c r="O174" s="1">
        <v>5</v>
      </c>
      <c r="P174" s="1">
        <v>403</v>
      </c>
      <c r="Q174" s="1">
        <v>14.7</v>
      </c>
      <c r="R174" s="1">
        <v>5.2720000000000002</v>
      </c>
      <c r="S174" s="1">
        <v>16.14</v>
      </c>
      <c r="T174" s="1">
        <v>13.1</v>
      </c>
      <c r="U174">
        <f t="shared" si="4"/>
        <v>17.84754783602062</v>
      </c>
      <c r="V174">
        <f t="shared" si="5"/>
        <v>0.3624082317572993</v>
      </c>
    </row>
    <row r="175" spans="11:22" x14ac:dyDescent="0.25">
      <c r="K175">
        <v>1</v>
      </c>
      <c r="L175" s="2">
        <v>97.4</v>
      </c>
      <c r="M175" s="2">
        <v>19.579999999999998</v>
      </c>
      <c r="N175" s="1">
        <v>0.60499999999999998</v>
      </c>
      <c r="O175" s="1">
        <v>5</v>
      </c>
      <c r="P175" s="1">
        <v>403</v>
      </c>
      <c r="Q175" s="1">
        <v>14.7</v>
      </c>
      <c r="R175" s="1">
        <v>6.9429999999999996</v>
      </c>
      <c r="S175" s="1">
        <v>4.59</v>
      </c>
      <c r="T175" s="1">
        <v>41.3</v>
      </c>
      <c r="U175">
        <f t="shared" si="4"/>
        <v>34.575314591298998</v>
      </c>
      <c r="V175">
        <f t="shared" si="5"/>
        <v>0.16282531255934624</v>
      </c>
    </row>
    <row r="176" spans="11:22" x14ac:dyDescent="0.25">
      <c r="K176">
        <v>1</v>
      </c>
      <c r="L176" s="2">
        <v>100</v>
      </c>
      <c r="M176" s="2">
        <v>19.579999999999998</v>
      </c>
      <c r="N176" s="1">
        <v>0.60499999999999998</v>
      </c>
      <c r="O176" s="1">
        <v>5</v>
      </c>
      <c r="P176" s="1">
        <v>403</v>
      </c>
      <c r="Q176" s="1">
        <v>14.7</v>
      </c>
      <c r="R176" s="1">
        <v>6.0659999999999998</v>
      </c>
      <c r="S176" s="1">
        <v>6.43</v>
      </c>
      <c r="T176" s="1">
        <v>24.3</v>
      </c>
      <c r="U176">
        <f t="shared" si="4"/>
        <v>29.929416132350973</v>
      </c>
      <c r="V176">
        <f t="shared" si="5"/>
        <v>0.23166321532308526</v>
      </c>
    </row>
    <row r="177" spans="11:22" x14ac:dyDescent="0.25">
      <c r="K177">
        <v>1</v>
      </c>
      <c r="L177" s="2">
        <v>100</v>
      </c>
      <c r="M177" s="2">
        <v>19.579999999999998</v>
      </c>
      <c r="N177" s="1">
        <v>0.871</v>
      </c>
      <c r="O177" s="1">
        <v>5</v>
      </c>
      <c r="P177" s="1">
        <v>403</v>
      </c>
      <c r="Q177" s="1">
        <v>14.7</v>
      </c>
      <c r="R177" s="1">
        <v>6.51</v>
      </c>
      <c r="S177" s="1">
        <v>7.39</v>
      </c>
      <c r="T177" s="1">
        <v>23.3</v>
      </c>
      <c r="U177">
        <f t="shared" si="4"/>
        <v>28.447631887749107</v>
      </c>
      <c r="V177">
        <f t="shared" si="5"/>
        <v>0.22092840719953247</v>
      </c>
    </row>
    <row r="178" spans="11:22" x14ac:dyDescent="0.25">
      <c r="K178">
        <v>1</v>
      </c>
      <c r="L178" s="2">
        <v>92.6</v>
      </c>
      <c r="M178" s="2">
        <v>19.579999999999998</v>
      </c>
      <c r="N178" s="1">
        <v>0.60499999999999998</v>
      </c>
      <c r="O178" s="1">
        <v>5</v>
      </c>
      <c r="P178" s="1">
        <v>403</v>
      </c>
      <c r="Q178" s="1">
        <v>14.7</v>
      </c>
      <c r="R178" s="1">
        <v>6.25</v>
      </c>
      <c r="S178" s="1">
        <v>5.5</v>
      </c>
      <c r="T178" s="1">
        <v>27</v>
      </c>
      <c r="U178">
        <f t="shared" si="4"/>
        <v>31.007581845943633</v>
      </c>
      <c r="V178">
        <f t="shared" si="5"/>
        <v>0.14842895725717162</v>
      </c>
    </row>
    <row r="179" spans="11:22" x14ac:dyDescent="0.25">
      <c r="K179">
        <v>1</v>
      </c>
      <c r="L179" s="2">
        <v>90.8</v>
      </c>
      <c r="M179" s="2">
        <v>19.579999999999998</v>
      </c>
      <c r="N179" s="1">
        <v>0.60499999999999998</v>
      </c>
      <c r="O179" s="1">
        <v>5</v>
      </c>
      <c r="P179" s="1">
        <v>403</v>
      </c>
      <c r="Q179" s="1">
        <v>14.7</v>
      </c>
      <c r="R179" s="1">
        <v>7.4889999999999999</v>
      </c>
      <c r="S179" s="1">
        <v>1.73</v>
      </c>
      <c r="T179" s="1">
        <v>50</v>
      </c>
      <c r="U179">
        <f t="shared" si="4"/>
        <v>38.341205450751566</v>
      </c>
      <c r="V179">
        <f t="shared" si="5"/>
        <v>0.23317589098496869</v>
      </c>
    </row>
    <row r="180" spans="11:22" x14ac:dyDescent="0.25">
      <c r="K180">
        <v>1</v>
      </c>
      <c r="L180" s="2">
        <v>98.2</v>
      </c>
      <c r="M180" s="2">
        <v>19.579999999999998</v>
      </c>
      <c r="N180" s="1">
        <v>0.60499999999999998</v>
      </c>
      <c r="O180" s="1">
        <v>5</v>
      </c>
      <c r="P180" s="1">
        <v>403</v>
      </c>
      <c r="Q180" s="1">
        <v>14.7</v>
      </c>
      <c r="R180" s="1">
        <v>7.8019999999999996</v>
      </c>
      <c r="S180" s="1">
        <v>1.92</v>
      </c>
      <c r="T180" s="1">
        <v>50</v>
      </c>
      <c r="U180">
        <f t="shared" si="4"/>
        <v>39.761215678530228</v>
      </c>
      <c r="V180">
        <f t="shared" si="5"/>
        <v>0.20477568642939545</v>
      </c>
    </row>
    <row r="181" spans="11:22" x14ac:dyDescent="0.25">
      <c r="K181">
        <v>1</v>
      </c>
      <c r="L181" s="2">
        <v>93.9</v>
      </c>
      <c r="M181" s="2">
        <v>19.579999999999998</v>
      </c>
      <c r="N181" s="1">
        <v>0.60499999999999998</v>
      </c>
      <c r="O181" s="1">
        <v>5</v>
      </c>
      <c r="P181" s="1">
        <v>403</v>
      </c>
      <c r="Q181" s="1">
        <v>14.7</v>
      </c>
      <c r="R181" s="1">
        <v>8.375</v>
      </c>
      <c r="S181" s="1">
        <v>3.32</v>
      </c>
      <c r="T181" s="1">
        <v>50</v>
      </c>
      <c r="U181">
        <f t="shared" si="4"/>
        <v>41.136266067393102</v>
      </c>
      <c r="V181">
        <f t="shared" si="5"/>
        <v>0.17727467865213797</v>
      </c>
    </row>
    <row r="182" spans="11:22" x14ac:dyDescent="0.25">
      <c r="K182">
        <v>1</v>
      </c>
      <c r="L182" s="2">
        <v>91.8</v>
      </c>
      <c r="M182" s="2">
        <v>19.579999999999998</v>
      </c>
      <c r="N182" s="1">
        <v>0.60499999999999998</v>
      </c>
      <c r="O182" s="1">
        <v>5</v>
      </c>
      <c r="P182" s="1">
        <v>403</v>
      </c>
      <c r="Q182" s="1">
        <v>14.7</v>
      </c>
      <c r="R182" s="1">
        <v>5.8540000000000001</v>
      </c>
      <c r="S182" s="1">
        <v>11.64</v>
      </c>
      <c r="T182" s="1">
        <v>22.7</v>
      </c>
      <c r="U182">
        <f t="shared" si="4"/>
        <v>25.631870178105785</v>
      </c>
      <c r="V182">
        <f t="shared" si="5"/>
        <v>0.12915727656853684</v>
      </c>
    </row>
    <row r="183" spans="11:22" x14ac:dyDescent="0.25">
      <c r="K183">
        <v>1</v>
      </c>
      <c r="L183" s="2">
        <v>93</v>
      </c>
      <c r="M183" s="2">
        <v>19.579999999999998</v>
      </c>
      <c r="N183" s="1">
        <v>0.60499999999999998</v>
      </c>
      <c r="O183" s="1">
        <v>5</v>
      </c>
      <c r="P183" s="1">
        <v>403</v>
      </c>
      <c r="Q183" s="1">
        <v>14.7</v>
      </c>
      <c r="R183" s="1">
        <v>6.101</v>
      </c>
      <c r="S183" s="1">
        <v>9.81</v>
      </c>
      <c r="T183" s="1">
        <v>25</v>
      </c>
      <c r="U183">
        <f t="shared" si="4"/>
        <v>27.79782444963886</v>
      </c>
      <c r="V183">
        <f t="shared" si="5"/>
        <v>0.11191297798555438</v>
      </c>
    </row>
    <row r="184" spans="11:22" x14ac:dyDescent="0.25">
      <c r="K184">
        <v>1</v>
      </c>
      <c r="L184" s="2">
        <v>96.2</v>
      </c>
      <c r="M184" s="2">
        <v>19.579999999999998</v>
      </c>
      <c r="N184" s="1">
        <v>0.60499999999999998</v>
      </c>
      <c r="O184" s="1">
        <v>5</v>
      </c>
      <c r="P184" s="1">
        <v>403</v>
      </c>
      <c r="Q184" s="1">
        <v>14.7</v>
      </c>
      <c r="R184" s="1">
        <v>7.9290000000000003</v>
      </c>
      <c r="S184" s="1">
        <v>3.7</v>
      </c>
      <c r="T184" s="1">
        <v>50</v>
      </c>
      <c r="U184">
        <f t="shared" si="4"/>
        <v>39.14209679345371</v>
      </c>
      <c r="V184">
        <f t="shared" si="5"/>
        <v>0.21715806413092578</v>
      </c>
    </row>
    <row r="185" spans="11:22" x14ac:dyDescent="0.25">
      <c r="K185">
        <v>1</v>
      </c>
      <c r="L185" s="2">
        <v>79.2</v>
      </c>
      <c r="M185" s="2">
        <v>19.579999999999998</v>
      </c>
      <c r="N185" s="1">
        <v>0.60499999999999998</v>
      </c>
      <c r="O185" s="1">
        <v>5</v>
      </c>
      <c r="P185" s="1">
        <v>403</v>
      </c>
      <c r="Q185" s="1">
        <v>14.7</v>
      </c>
      <c r="R185" s="1">
        <v>5.8769999999999998</v>
      </c>
      <c r="S185" s="1">
        <v>12.14</v>
      </c>
      <c r="T185" s="1">
        <v>23.8</v>
      </c>
      <c r="U185">
        <f t="shared" si="4"/>
        <v>25.009195821746285</v>
      </c>
      <c r="V185">
        <f t="shared" si="5"/>
        <v>5.080654713219683E-2</v>
      </c>
    </row>
    <row r="186" spans="11:22" x14ac:dyDescent="0.25">
      <c r="K186">
        <v>1</v>
      </c>
      <c r="L186" s="2">
        <v>96.1</v>
      </c>
      <c r="M186" s="2">
        <v>19.579999999999998</v>
      </c>
      <c r="N186" s="1">
        <v>0.60499999999999998</v>
      </c>
      <c r="O186" s="1">
        <v>5</v>
      </c>
      <c r="P186" s="1">
        <v>403</v>
      </c>
      <c r="Q186" s="1">
        <v>14.7</v>
      </c>
      <c r="R186" s="1">
        <v>6.319</v>
      </c>
      <c r="S186" s="1">
        <v>11.1</v>
      </c>
      <c r="T186" s="1">
        <v>23.8</v>
      </c>
      <c r="U186">
        <f t="shared" si="4"/>
        <v>28.01861958622241</v>
      </c>
      <c r="V186">
        <f t="shared" si="5"/>
        <v>0.17725292379085755</v>
      </c>
    </row>
    <row r="187" spans="11:22" x14ac:dyDescent="0.25">
      <c r="K187">
        <v>1</v>
      </c>
      <c r="L187" s="2">
        <v>95.2</v>
      </c>
      <c r="M187" s="2">
        <v>19.579999999999998</v>
      </c>
      <c r="N187" s="1">
        <v>0.60499999999999998</v>
      </c>
      <c r="O187" s="1">
        <v>5</v>
      </c>
      <c r="P187" s="1">
        <v>403</v>
      </c>
      <c r="Q187" s="1">
        <v>14.7</v>
      </c>
      <c r="R187" s="1">
        <v>6.4020000000000001</v>
      </c>
      <c r="S187" s="1">
        <v>11.32</v>
      </c>
      <c r="T187" s="1">
        <v>22.3</v>
      </c>
      <c r="U187">
        <f t="shared" si="4"/>
        <v>28.198257003392886</v>
      </c>
      <c r="V187">
        <f t="shared" si="5"/>
        <v>0.26449582974855984</v>
      </c>
    </row>
    <row r="188" spans="11:22" x14ac:dyDescent="0.25">
      <c r="K188">
        <v>1</v>
      </c>
      <c r="L188" s="2">
        <v>94.6</v>
      </c>
      <c r="M188" s="2">
        <v>19.579999999999998</v>
      </c>
      <c r="N188" s="1">
        <v>0.60499999999999998</v>
      </c>
      <c r="O188" s="1">
        <v>5</v>
      </c>
      <c r="P188" s="1">
        <v>403</v>
      </c>
      <c r="Q188" s="1">
        <v>14.7</v>
      </c>
      <c r="R188" s="1">
        <v>5.875</v>
      </c>
      <c r="S188" s="1">
        <v>14.43</v>
      </c>
      <c r="T188" s="1">
        <v>17.399999999999999</v>
      </c>
      <c r="U188">
        <f t="shared" si="4"/>
        <v>24.122328518567944</v>
      </c>
      <c r="V188">
        <f t="shared" si="5"/>
        <v>0.38634071945792792</v>
      </c>
    </row>
    <row r="189" spans="11:22" x14ac:dyDescent="0.25">
      <c r="K189">
        <v>1</v>
      </c>
      <c r="L189" s="2">
        <v>97.3</v>
      </c>
      <c r="M189" s="2">
        <v>19.579999999999998</v>
      </c>
      <c r="N189" s="1">
        <v>0.60499999999999998</v>
      </c>
      <c r="O189" s="1">
        <v>5</v>
      </c>
      <c r="P189" s="1">
        <v>403</v>
      </c>
      <c r="Q189" s="1">
        <v>14.7</v>
      </c>
      <c r="R189" s="1">
        <v>5.88</v>
      </c>
      <c r="S189" s="1">
        <v>12.03</v>
      </c>
      <c r="T189" s="1">
        <v>19.100000000000001</v>
      </c>
      <c r="U189">
        <f t="shared" si="4"/>
        <v>25.684262533405636</v>
      </c>
      <c r="V189">
        <f t="shared" si="5"/>
        <v>0.34472578708930024</v>
      </c>
    </row>
    <row r="190" spans="11:22" x14ac:dyDescent="0.25">
      <c r="K190">
        <v>1</v>
      </c>
      <c r="L190" s="2">
        <v>88.5</v>
      </c>
      <c r="M190" s="2">
        <v>4.05</v>
      </c>
      <c r="N190" s="1">
        <v>0.51</v>
      </c>
      <c r="O190" s="1">
        <v>5</v>
      </c>
      <c r="P190" s="1">
        <v>296</v>
      </c>
      <c r="Q190" s="1">
        <v>16.600000000000001</v>
      </c>
      <c r="R190" s="1">
        <v>5.5720000000000001</v>
      </c>
      <c r="S190" s="1">
        <v>14.69</v>
      </c>
      <c r="T190" s="1">
        <v>23.1</v>
      </c>
      <c r="U190">
        <f t="shared" si="4"/>
        <v>20.970213551774556</v>
      </c>
      <c r="V190">
        <f t="shared" si="5"/>
        <v>9.2198547542227061E-2</v>
      </c>
    </row>
    <row r="191" spans="11:22" x14ac:dyDescent="0.25">
      <c r="K191">
        <v>1</v>
      </c>
      <c r="L191" s="2">
        <v>84.1</v>
      </c>
      <c r="M191" s="2">
        <v>4.05</v>
      </c>
      <c r="N191" s="1">
        <v>0.51</v>
      </c>
      <c r="O191" s="1">
        <v>5</v>
      </c>
      <c r="P191" s="1">
        <v>296</v>
      </c>
      <c r="Q191" s="1">
        <v>16.600000000000001</v>
      </c>
      <c r="R191" s="1">
        <v>6.4160000000000004</v>
      </c>
      <c r="S191" s="1">
        <v>9.0399999999999991</v>
      </c>
      <c r="T191" s="1">
        <v>23.6</v>
      </c>
      <c r="U191">
        <f t="shared" si="4"/>
        <v>27.726345470856138</v>
      </c>
      <c r="V191">
        <f t="shared" si="5"/>
        <v>0.17484514707017529</v>
      </c>
    </row>
    <row r="192" spans="11:22" x14ac:dyDescent="0.25">
      <c r="K192">
        <v>1</v>
      </c>
      <c r="L192" s="2">
        <v>68.7</v>
      </c>
      <c r="M192" s="2">
        <v>4.05</v>
      </c>
      <c r="N192" s="1">
        <v>0.51</v>
      </c>
      <c r="O192" s="1">
        <v>5</v>
      </c>
      <c r="P192" s="1">
        <v>296</v>
      </c>
      <c r="Q192" s="1">
        <v>16.600000000000001</v>
      </c>
      <c r="R192" s="1">
        <v>5.859</v>
      </c>
      <c r="S192" s="1">
        <v>9.64</v>
      </c>
      <c r="T192" s="1">
        <v>22.6</v>
      </c>
      <c r="U192">
        <f t="shared" si="4"/>
        <v>24.558165300823788</v>
      </c>
      <c r="V192">
        <f t="shared" si="5"/>
        <v>8.6644482337335682E-2</v>
      </c>
    </row>
    <row r="193" spans="11:22" x14ac:dyDescent="0.25">
      <c r="K193">
        <v>1</v>
      </c>
      <c r="L193" s="2">
        <v>33.1</v>
      </c>
      <c r="M193" s="2">
        <v>4.05</v>
      </c>
      <c r="N193" s="1">
        <v>0.51</v>
      </c>
      <c r="O193" s="1">
        <v>5</v>
      </c>
      <c r="P193" s="1">
        <v>296</v>
      </c>
      <c r="Q193" s="1">
        <v>16.600000000000001</v>
      </c>
      <c r="R193" s="1">
        <v>6.5460000000000003</v>
      </c>
      <c r="S193" s="1">
        <v>5.33</v>
      </c>
      <c r="T193" s="1">
        <v>29.4</v>
      </c>
      <c r="U193">
        <f t="shared" si="4"/>
        <v>28.828114390028368</v>
      </c>
      <c r="V193">
        <f t="shared" si="5"/>
        <v>1.9451891495633693E-2</v>
      </c>
    </row>
    <row r="194" spans="11:22" x14ac:dyDescent="0.25">
      <c r="K194">
        <v>1</v>
      </c>
      <c r="L194" s="2">
        <v>47.2</v>
      </c>
      <c r="M194" s="2">
        <v>4.05</v>
      </c>
      <c r="N194" s="1">
        <v>0.51</v>
      </c>
      <c r="O194" s="1">
        <v>5</v>
      </c>
      <c r="P194" s="1">
        <v>296</v>
      </c>
      <c r="Q194" s="1">
        <v>16.600000000000001</v>
      </c>
      <c r="R194" s="1">
        <v>6.02</v>
      </c>
      <c r="S194" s="1">
        <v>10.11</v>
      </c>
      <c r="T194" s="1">
        <v>23.2</v>
      </c>
      <c r="U194">
        <f t="shared" si="4"/>
        <v>24.229839291464238</v>
      </c>
      <c r="V194">
        <f t="shared" si="5"/>
        <v>4.4389624632079246E-2</v>
      </c>
    </row>
    <row r="195" spans="11:22" x14ac:dyDescent="0.25">
      <c r="K195">
        <v>1</v>
      </c>
      <c r="L195" s="2">
        <v>73.400000000000006</v>
      </c>
      <c r="M195" s="2">
        <v>4.05</v>
      </c>
      <c r="N195" s="1">
        <v>0.51</v>
      </c>
      <c r="O195" s="1">
        <v>5</v>
      </c>
      <c r="P195" s="1">
        <v>296</v>
      </c>
      <c r="Q195" s="1">
        <v>16.600000000000001</v>
      </c>
      <c r="R195" s="1">
        <v>6.3150000000000004</v>
      </c>
      <c r="S195" s="1">
        <v>6.29</v>
      </c>
      <c r="T195" s="1">
        <v>24.6</v>
      </c>
      <c r="U195">
        <f t="shared" si="4"/>
        <v>28.621457054999606</v>
      </c>
      <c r="V195">
        <f t="shared" si="5"/>
        <v>0.16347386402437417</v>
      </c>
    </row>
    <row r="196" spans="11:22" x14ac:dyDescent="0.25">
      <c r="K196">
        <v>1</v>
      </c>
      <c r="L196" s="2">
        <v>74.400000000000006</v>
      </c>
      <c r="M196" s="2">
        <v>4.05</v>
      </c>
      <c r="N196" s="1">
        <v>0.51</v>
      </c>
      <c r="O196" s="1">
        <v>5</v>
      </c>
      <c r="P196" s="1">
        <v>296</v>
      </c>
      <c r="Q196" s="1">
        <v>16.600000000000001</v>
      </c>
      <c r="R196" s="1">
        <v>6.86</v>
      </c>
      <c r="S196" s="1">
        <v>6.92</v>
      </c>
      <c r="T196" s="1">
        <v>29.9</v>
      </c>
      <c r="U196">
        <f t="shared" si="4"/>
        <v>30.521522250447106</v>
      </c>
      <c r="V196">
        <f t="shared" si="5"/>
        <v>2.0786697339368134E-2</v>
      </c>
    </row>
    <row r="197" spans="11:22" x14ac:dyDescent="0.25">
      <c r="K197">
        <v>1</v>
      </c>
      <c r="L197" s="2">
        <v>58.4</v>
      </c>
      <c r="M197" s="2">
        <v>2.46</v>
      </c>
      <c r="N197" s="1">
        <v>0.48799999999999999</v>
      </c>
      <c r="O197" s="1">
        <v>3</v>
      </c>
      <c r="P197" s="1">
        <v>193</v>
      </c>
      <c r="Q197" s="1">
        <v>17.8</v>
      </c>
      <c r="R197" s="1">
        <v>6.98</v>
      </c>
      <c r="S197" s="1">
        <v>5.04</v>
      </c>
      <c r="T197" s="1">
        <v>37.200000000000003</v>
      </c>
      <c r="U197">
        <f t="shared" si="4"/>
        <v>31.325024935594897</v>
      </c>
      <c r="V197">
        <f t="shared" si="5"/>
        <v>0.15792943721519101</v>
      </c>
    </row>
    <row r="198" spans="11:22" x14ac:dyDescent="0.25">
      <c r="K198">
        <v>1</v>
      </c>
      <c r="L198" s="2">
        <v>83.3</v>
      </c>
      <c r="M198" s="2">
        <v>2.46</v>
      </c>
      <c r="N198" s="1">
        <v>0.48799999999999999</v>
      </c>
      <c r="O198" s="1">
        <v>3</v>
      </c>
      <c r="P198" s="1">
        <v>193</v>
      </c>
      <c r="Q198" s="1">
        <v>17.8</v>
      </c>
      <c r="R198" s="1">
        <v>7.7649999999999997</v>
      </c>
      <c r="S198" s="1">
        <v>7.56</v>
      </c>
      <c r="T198" s="1">
        <v>39.799999999999997</v>
      </c>
      <c r="U198">
        <f t="shared" si="4"/>
        <v>33.858597192420085</v>
      </c>
      <c r="V198">
        <f t="shared" si="5"/>
        <v>0.14928147757738475</v>
      </c>
    </row>
    <row r="199" spans="11:22" x14ac:dyDescent="0.25">
      <c r="K199">
        <v>1</v>
      </c>
      <c r="L199" s="2">
        <v>62.2</v>
      </c>
      <c r="M199" s="2">
        <v>2.46</v>
      </c>
      <c r="N199" s="1">
        <v>0.48799999999999999</v>
      </c>
      <c r="O199" s="1">
        <v>3</v>
      </c>
      <c r="P199" s="1">
        <v>193</v>
      </c>
      <c r="Q199" s="1">
        <v>17.8</v>
      </c>
      <c r="R199" s="1">
        <v>6.1440000000000001</v>
      </c>
      <c r="S199" s="1">
        <v>9.4499999999999993</v>
      </c>
      <c r="T199" s="1">
        <v>36.200000000000003</v>
      </c>
      <c r="U199">
        <f t="shared" si="4"/>
        <v>25.33253330165271</v>
      </c>
      <c r="V199">
        <f t="shared" si="5"/>
        <v>0.30020626238528431</v>
      </c>
    </row>
    <row r="200" spans="11:22" x14ac:dyDescent="0.25">
      <c r="K200">
        <v>1</v>
      </c>
      <c r="L200" s="2">
        <v>92.2</v>
      </c>
      <c r="M200" s="2">
        <v>2.46</v>
      </c>
      <c r="N200" s="1">
        <v>0.48799999999999999</v>
      </c>
      <c r="O200" s="1">
        <v>3</v>
      </c>
      <c r="P200" s="1">
        <v>193</v>
      </c>
      <c r="Q200" s="1">
        <v>17.8</v>
      </c>
      <c r="R200" s="1">
        <v>7.1550000000000002</v>
      </c>
      <c r="S200" s="1">
        <v>4.82</v>
      </c>
      <c r="T200" s="1">
        <v>37.9</v>
      </c>
      <c r="U200">
        <f t="shared" si="4"/>
        <v>33.293318707970222</v>
      </c>
      <c r="V200">
        <f t="shared" si="5"/>
        <v>0.12154831905091759</v>
      </c>
    </row>
    <row r="201" spans="11:22" x14ac:dyDescent="0.25">
      <c r="K201">
        <v>1</v>
      </c>
      <c r="L201" s="2">
        <v>95.6</v>
      </c>
      <c r="M201" s="2">
        <v>2.46</v>
      </c>
      <c r="N201" s="1">
        <v>0.48799999999999999</v>
      </c>
      <c r="O201" s="1">
        <v>3</v>
      </c>
      <c r="P201" s="1">
        <v>193</v>
      </c>
      <c r="Q201" s="1">
        <v>17.8</v>
      </c>
      <c r="R201" s="1">
        <v>6.5629999999999997</v>
      </c>
      <c r="S201" s="1">
        <v>5.68</v>
      </c>
      <c r="T201" s="1">
        <v>32.5</v>
      </c>
      <c r="U201">
        <f t="shared" si="4"/>
        <v>30.442582967098943</v>
      </c>
      <c r="V201">
        <f t="shared" si="5"/>
        <v>6.3305139473878683E-2</v>
      </c>
    </row>
    <row r="202" spans="11:22" x14ac:dyDescent="0.25">
      <c r="K202">
        <v>1</v>
      </c>
      <c r="L202" s="2">
        <v>89.8</v>
      </c>
      <c r="M202" s="2">
        <v>2.46</v>
      </c>
      <c r="N202" s="1">
        <v>0.48799999999999999</v>
      </c>
      <c r="O202" s="1">
        <v>3</v>
      </c>
      <c r="P202" s="1">
        <v>193</v>
      </c>
      <c r="Q202" s="1">
        <v>17.8</v>
      </c>
      <c r="R202" s="1">
        <v>5.6040000000000001</v>
      </c>
      <c r="S202" s="1">
        <v>13.98</v>
      </c>
      <c r="T202" s="1">
        <v>26.4</v>
      </c>
      <c r="U202">
        <f t="shared" si="4"/>
        <v>21.272413423956763</v>
      </c>
      <c r="V202">
        <f t="shared" si="5"/>
        <v>0.19422676424406196</v>
      </c>
    </row>
    <row r="203" spans="11:22" x14ac:dyDescent="0.25">
      <c r="K203">
        <v>1</v>
      </c>
      <c r="L203" s="2">
        <v>68.8</v>
      </c>
      <c r="M203" s="2">
        <v>2.46</v>
      </c>
      <c r="N203" s="1">
        <v>0.48799999999999999</v>
      </c>
      <c r="O203" s="1">
        <v>3</v>
      </c>
      <c r="P203" s="1">
        <v>193</v>
      </c>
      <c r="Q203" s="1">
        <v>17.8</v>
      </c>
      <c r="R203" s="1">
        <v>6.1529999999999996</v>
      </c>
      <c r="S203" s="1">
        <v>13.15</v>
      </c>
      <c r="T203" s="1">
        <v>29.6</v>
      </c>
      <c r="U203">
        <f t="shared" si="4"/>
        <v>23.34794391758243</v>
      </c>
      <c r="V203">
        <f t="shared" si="5"/>
        <v>0.21121811089248549</v>
      </c>
    </row>
    <row r="204" spans="11:22" x14ac:dyDescent="0.25">
      <c r="K204">
        <v>1</v>
      </c>
      <c r="L204" s="2">
        <v>53.6</v>
      </c>
      <c r="M204" s="2">
        <v>2.46</v>
      </c>
      <c r="N204" s="1">
        <v>0.48799999999999999</v>
      </c>
      <c r="O204" s="1">
        <v>3</v>
      </c>
      <c r="P204" s="1">
        <v>193</v>
      </c>
      <c r="Q204" s="1">
        <v>17.8</v>
      </c>
      <c r="R204" s="1">
        <v>7.8310000000000004</v>
      </c>
      <c r="S204" s="1">
        <v>4.45</v>
      </c>
      <c r="T204" s="1">
        <v>50</v>
      </c>
      <c r="U204">
        <f t="shared" si="4"/>
        <v>35.034755186119469</v>
      </c>
      <c r="V204">
        <f t="shared" si="5"/>
        <v>0.29930489627761064</v>
      </c>
    </row>
    <row r="205" spans="11:22" x14ac:dyDescent="0.25">
      <c r="K205">
        <v>1</v>
      </c>
      <c r="L205" s="2">
        <v>41.1</v>
      </c>
      <c r="M205" s="2">
        <v>3.44</v>
      </c>
      <c r="N205" s="1">
        <v>0.437</v>
      </c>
      <c r="O205" s="1">
        <v>5</v>
      </c>
      <c r="P205" s="1">
        <v>398</v>
      </c>
      <c r="Q205" s="1">
        <v>15.2</v>
      </c>
      <c r="R205" s="1">
        <v>6.782</v>
      </c>
      <c r="S205" s="1">
        <v>6.68</v>
      </c>
      <c r="T205" s="1">
        <v>32</v>
      </c>
      <c r="U205">
        <f t="shared" si="4"/>
        <v>29.944658351978802</v>
      </c>
      <c r="V205">
        <f t="shared" si="5"/>
        <v>6.4229426500662434E-2</v>
      </c>
    </row>
    <row r="206" spans="11:22" x14ac:dyDescent="0.25">
      <c r="K206">
        <v>1</v>
      </c>
      <c r="L206" s="2">
        <v>29.1</v>
      </c>
      <c r="M206" s="2">
        <v>3.44</v>
      </c>
      <c r="N206" s="1">
        <v>0.437</v>
      </c>
      <c r="O206" s="1">
        <v>5</v>
      </c>
      <c r="P206" s="1">
        <v>398</v>
      </c>
      <c r="Q206" s="1">
        <v>15.2</v>
      </c>
      <c r="R206" s="1">
        <v>6.556</v>
      </c>
      <c r="S206" s="1">
        <v>4.5599999999999996</v>
      </c>
      <c r="T206" s="1">
        <v>29.8</v>
      </c>
      <c r="U206">
        <f t="shared" si="4"/>
        <v>29.900020519997149</v>
      </c>
      <c r="V206">
        <f t="shared" si="5"/>
        <v>3.3563932884949068E-3</v>
      </c>
    </row>
    <row r="207" spans="11:22" x14ac:dyDescent="0.25">
      <c r="K207">
        <v>1</v>
      </c>
      <c r="L207" s="2">
        <v>38.9</v>
      </c>
      <c r="M207" s="2">
        <v>3.44</v>
      </c>
      <c r="N207" s="1">
        <v>0.437</v>
      </c>
      <c r="O207" s="1">
        <v>5</v>
      </c>
      <c r="P207" s="1">
        <v>398</v>
      </c>
      <c r="Q207" s="1">
        <v>15.2</v>
      </c>
      <c r="R207" s="1">
        <v>7.1849999999999996</v>
      </c>
      <c r="S207" s="1">
        <v>5.39</v>
      </c>
      <c r="T207" s="1">
        <v>34.9</v>
      </c>
      <c r="U207">
        <f t="shared" si="4"/>
        <v>32.31542090337264</v>
      </c>
      <c r="V207">
        <f t="shared" si="5"/>
        <v>7.4056707639752389E-2</v>
      </c>
    </row>
    <row r="208" spans="11:22" x14ac:dyDescent="0.25">
      <c r="K208">
        <v>1</v>
      </c>
      <c r="L208" s="2">
        <v>21.5</v>
      </c>
      <c r="M208" s="2">
        <v>3.44</v>
      </c>
      <c r="N208" s="1">
        <v>0.437</v>
      </c>
      <c r="O208" s="1">
        <v>5</v>
      </c>
      <c r="P208" s="1">
        <v>398</v>
      </c>
      <c r="Q208" s="1">
        <v>15.2</v>
      </c>
      <c r="R208" s="1">
        <v>6.9509999999999996</v>
      </c>
      <c r="S208" s="1">
        <v>5.0999999999999996</v>
      </c>
      <c r="T208" s="1">
        <v>37</v>
      </c>
      <c r="U208">
        <f t="shared" si="4"/>
        <v>30.952489047278906</v>
      </c>
      <c r="V208">
        <f t="shared" si="5"/>
        <v>0.16344624196543497</v>
      </c>
    </row>
    <row r="209" spans="11:22" x14ac:dyDescent="0.25">
      <c r="K209">
        <v>1</v>
      </c>
      <c r="L209" s="2">
        <v>30.8</v>
      </c>
      <c r="M209" s="2">
        <v>3.44</v>
      </c>
      <c r="N209" s="1">
        <v>0.437</v>
      </c>
      <c r="O209" s="1">
        <v>5</v>
      </c>
      <c r="P209" s="1">
        <v>398</v>
      </c>
      <c r="Q209" s="1">
        <v>15.2</v>
      </c>
      <c r="R209" s="1">
        <v>6.7389999999999999</v>
      </c>
      <c r="S209" s="1">
        <v>4.6900000000000004</v>
      </c>
      <c r="T209" s="1">
        <v>30.5</v>
      </c>
      <c r="U209">
        <f t="shared" si="4"/>
        <v>30.63230006557373</v>
      </c>
      <c r="V209">
        <f t="shared" si="5"/>
        <v>4.3377070679911575E-3</v>
      </c>
    </row>
    <row r="210" spans="11:22" x14ac:dyDescent="0.25">
      <c r="K210">
        <v>1</v>
      </c>
      <c r="L210" s="2">
        <v>26.3</v>
      </c>
      <c r="M210" s="2">
        <v>3.44</v>
      </c>
      <c r="N210" s="1">
        <v>0.437</v>
      </c>
      <c r="O210" s="1">
        <v>5</v>
      </c>
      <c r="P210" s="1">
        <v>398</v>
      </c>
      <c r="Q210" s="1">
        <v>15.2</v>
      </c>
      <c r="R210" s="1">
        <v>7.1779999999999999</v>
      </c>
      <c r="S210" s="1">
        <v>2.87</v>
      </c>
      <c r="T210" s="1">
        <v>36.4</v>
      </c>
      <c r="U210">
        <f t="shared" si="4"/>
        <v>33.396563509987523</v>
      </c>
      <c r="V210">
        <f t="shared" si="5"/>
        <v>8.2511991483859223E-2</v>
      </c>
    </row>
    <row r="211" spans="11:22" x14ac:dyDescent="0.25">
      <c r="K211">
        <v>1</v>
      </c>
      <c r="L211" s="2">
        <v>9.9</v>
      </c>
      <c r="M211" s="2">
        <v>2.93</v>
      </c>
      <c r="N211" s="1">
        <v>0.40100000000000002</v>
      </c>
      <c r="O211" s="1">
        <v>1</v>
      </c>
      <c r="P211" s="1">
        <v>265</v>
      </c>
      <c r="Q211" s="1">
        <v>15.6</v>
      </c>
      <c r="R211" s="1">
        <v>6.8</v>
      </c>
      <c r="S211" s="1">
        <v>5.03</v>
      </c>
      <c r="T211" s="1">
        <v>31.1</v>
      </c>
      <c r="U211">
        <f t="shared" ref="U211:U274" si="6">SUMPRODUCT($K$16:$S$16,K211:S211)</f>
        <v>30.74046933152092</v>
      </c>
      <c r="V211">
        <f t="shared" ref="V211:V274" si="7">ABS((T211-U211)/T211)</f>
        <v>1.1560471655275927E-2</v>
      </c>
    </row>
    <row r="212" spans="11:22" x14ac:dyDescent="0.25">
      <c r="K212">
        <v>1</v>
      </c>
      <c r="L212" s="2">
        <v>18.8</v>
      </c>
      <c r="M212" s="2">
        <v>2.93</v>
      </c>
      <c r="N212" s="1">
        <v>0.40100000000000002</v>
      </c>
      <c r="O212" s="1">
        <v>1</v>
      </c>
      <c r="P212" s="1">
        <v>265</v>
      </c>
      <c r="Q212" s="1">
        <v>15.6</v>
      </c>
      <c r="R212" s="1">
        <v>6.6040000000000001</v>
      </c>
      <c r="S212" s="1">
        <v>4.38</v>
      </c>
      <c r="T212" s="1">
        <v>29.1</v>
      </c>
      <c r="U212">
        <f t="shared" si="6"/>
        <v>30.618352096678144</v>
      </c>
      <c r="V212">
        <f t="shared" si="7"/>
        <v>5.2177047995812471E-2</v>
      </c>
    </row>
    <row r="213" spans="11:22" x14ac:dyDescent="0.25">
      <c r="K213">
        <v>1</v>
      </c>
      <c r="L213" s="2">
        <v>32</v>
      </c>
      <c r="M213" s="2">
        <v>0.46</v>
      </c>
      <c r="N213" s="1">
        <v>0.42199999999999999</v>
      </c>
      <c r="O213" s="1">
        <v>4</v>
      </c>
      <c r="P213" s="1">
        <v>255</v>
      </c>
      <c r="Q213" s="1">
        <v>14.4</v>
      </c>
      <c r="R213" s="1">
        <v>7.875</v>
      </c>
      <c r="S213" s="1">
        <v>2.97</v>
      </c>
      <c r="T213" s="1">
        <v>50</v>
      </c>
      <c r="U213">
        <f t="shared" si="6"/>
        <v>38.82634437238967</v>
      </c>
      <c r="V213">
        <f t="shared" si="7"/>
        <v>0.22347311255220659</v>
      </c>
    </row>
    <row r="214" spans="11:22" x14ac:dyDescent="0.25">
      <c r="K214">
        <v>1</v>
      </c>
      <c r="L214" s="2">
        <v>34.1</v>
      </c>
      <c r="M214" s="2">
        <v>1.52</v>
      </c>
      <c r="N214" s="1">
        <v>0.40400000000000003</v>
      </c>
      <c r="O214" s="1">
        <v>2</v>
      </c>
      <c r="P214" s="1">
        <v>329</v>
      </c>
      <c r="Q214" s="1">
        <v>12.6</v>
      </c>
      <c r="R214" s="1">
        <v>7.2869999999999999</v>
      </c>
      <c r="S214" s="1">
        <v>4.08</v>
      </c>
      <c r="T214" s="1">
        <v>33.299999999999997</v>
      </c>
      <c r="U214">
        <f t="shared" si="6"/>
        <v>36.458044608985738</v>
      </c>
      <c r="V214">
        <f t="shared" si="7"/>
        <v>9.4836174444016236E-2</v>
      </c>
    </row>
    <row r="215" spans="11:22" x14ac:dyDescent="0.25">
      <c r="K215">
        <v>1</v>
      </c>
      <c r="L215" s="2">
        <v>36.6</v>
      </c>
      <c r="M215" s="2">
        <v>1.52</v>
      </c>
      <c r="N215" s="1">
        <v>0.40400000000000003</v>
      </c>
      <c r="O215" s="1">
        <v>2</v>
      </c>
      <c r="P215" s="1">
        <v>329</v>
      </c>
      <c r="Q215" s="1">
        <v>12.6</v>
      </c>
      <c r="R215" s="1">
        <v>7.1070000000000002</v>
      </c>
      <c r="S215" s="1">
        <v>8.61</v>
      </c>
      <c r="T215" s="1">
        <v>30.3</v>
      </c>
      <c r="U215">
        <f t="shared" si="6"/>
        <v>33.056426049801665</v>
      </c>
      <c r="V215">
        <f t="shared" si="7"/>
        <v>9.0971156759130839E-2</v>
      </c>
    </row>
    <row r="216" spans="11:22" x14ac:dyDescent="0.25">
      <c r="K216">
        <v>1</v>
      </c>
      <c r="L216" s="2">
        <v>38.299999999999997</v>
      </c>
      <c r="M216" s="2">
        <v>1.52</v>
      </c>
      <c r="N216" s="1">
        <v>0.40400000000000003</v>
      </c>
      <c r="O216" s="1">
        <v>2</v>
      </c>
      <c r="P216" s="1">
        <v>329</v>
      </c>
      <c r="Q216" s="1">
        <v>12.6</v>
      </c>
      <c r="R216" s="1">
        <v>7.274</v>
      </c>
      <c r="S216" s="1">
        <v>6.62</v>
      </c>
      <c r="T216" s="1">
        <v>34.6</v>
      </c>
      <c r="U216">
        <f t="shared" si="6"/>
        <v>35.005635769947943</v>
      </c>
      <c r="V216">
        <f t="shared" si="7"/>
        <v>1.1723577166125492E-2</v>
      </c>
    </row>
    <row r="217" spans="11:22" x14ac:dyDescent="0.25">
      <c r="K217">
        <v>1</v>
      </c>
      <c r="L217" s="2">
        <v>15.3</v>
      </c>
      <c r="M217" s="2">
        <v>1.47</v>
      </c>
      <c r="N217" s="1">
        <v>0.40300000000000002</v>
      </c>
      <c r="O217" s="1">
        <v>3</v>
      </c>
      <c r="P217" s="1">
        <v>402</v>
      </c>
      <c r="Q217" s="1">
        <v>17</v>
      </c>
      <c r="R217" s="1">
        <v>6.9749999999999996</v>
      </c>
      <c r="S217" s="1">
        <v>4.5599999999999996</v>
      </c>
      <c r="T217" s="1">
        <v>34.9</v>
      </c>
      <c r="U217">
        <f t="shared" si="6"/>
        <v>28.75597614254632</v>
      </c>
      <c r="V217">
        <f t="shared" si="7"/>
        <v>0.17604652886686759</v>
      </c>
    </row>
    <row r="218" spans="11:22" x14ac:dyDescent="0.25">
      <c r="K218">
        <v>1</v>
      </c>
      <c r="L218" s="2">
        <v>13.9</v>
      </c>
      <c r="M218" s="2">
        <v>1.47</v>
      </c>
      <c r="N218" s="1">
        <v>0.40300000000000002</v>
      </c>
      <c r="O218" s="1">
        <v>3</v>
      </c>
      <c r="P218" s="1">
        <v>402</v>
      </c>
      <c r="Q218" s="1">
        <v>17</v>
      </c>
      <c r="R218" s="1">
        <v>7.1349999999999998</v>
      </c>
      <c r="S218" s="1">
        <v>4.45</v>
      </c>
      <c r="T218" s="1">
        <v>32.9</v>
      </c>
      <c r="U218">
        <f t="shared" si="6"/>
        <v>29.436509752423692</v>
      </c>
      <c r="V218">
        <f t="shared" si="7"/>
        <v>0.10527325980475095</v>
      </c>
    </row>
    <row r="219" spans="11:22" x14ac:dyDescent="0.25">
      <c r="K219">
        <v>1</v>
      </c>
      <c r="L219" s="2">
        <v>38.4</v>
      </c>
      <c r="M219" s="2">
        <v>2.0299999999999998</v>
      </c>
      <c r="N219" s="1">
        <v>0.41499999999999998</v>
      </c>
      <c r="O219" s="1">
        <v>2</v>
      </c>
      <c r="P219" s="1">
        <v>348</v>
      </c>
      <c r="Q219" s="1">
        <v>14.7</v>
      </c>
      <c r="R219" s="1">
        <v>6.1619999999999999</v>
      </c>
      <c r="S219" s="1">
        <v>7.43</v>
      </c>
      <c r="T219" s="1">
        <v>24.1</v>
      </c>
      <c r="U219">
        <f t="shared" si="6"/>
        <v>27.359721364199615</v>
      </c>
      <c r="V219">
        <f t="shared" si="7"/>
        <v>0.13525814789210014</v>
      </c>
    </row>
    <row r="220" spans="11:22" x14ac:dyDescent="0.25">
      <c r="K220">
        <v>1</v>
      </c>
      <c r="L220" s="2">
        <v>15.7</v>
      </c>
      <c r="M220" s="2">
        <v>2.0299999999999998</v>
      </c>
      <c r="N220" s="1">
        <v>0.41499999999999998</v>
      </c>
      <c r="O220" s="1">
        <v>2</v>
      </c>
      <c r="P220" s="1">
        <v>348</v>
      </c>
      <c r="Q220" s="1">
        <v>14.7</v>
      </c>
      <c r="R220" s="1">
        <v>7.61</v>
      </c>
      <c r="S220" s="1">
        <v>3.11</v>
      </c>
      <c r="T220" s="1">
        <v>42.3</v>
      </c>
      <c r="U220">
        <f t="shared" si="6"/>
        <v>35.200064913617368</v>
      </c>
      <c r="V220">
        <f t="shared" si="7"/>
        <v>0.16784716516270992</v>
      </c>
    </row>
    <row r="221" spans="11:22" x14ac:dyDescent="0.25">
      <c r="K221">
        <v>1</v>
      </c>
      <c r="L221" s="2">
        <v>33.200000000000003</v>
      </c>
      <c r="M221" s="2">
        <v>2.68</v>
      </c>
      <c r="N221" s="1">
        <v>0.41610000000000003</v>
      </c>
      <c r="O221" s="1">
        <v>4</v>
      </c>
      <c r="P221" s="1">
        <v>224</v>
      </c>
      <c r="Q221" s="1">
        <v>14.7</v>
      </c>
      <c r="R221" s="1">
        <v>7.8529999999999998</v>
      </c>
      <c r="S221" s="1">
        <v>3.81</v>
      </c>
      <c r="T221" s="1">
        <v>48.5</v>
      </c>
      <c r="U221">
        <f t="shared" si="6"/>
        <v>38.744069340032354</v>
      </c>
      <c r="V221">
        <f t="shared" si="7"/>
        <v>0.201153209483869</v>
      </c>
    </row>
    <row r="222" spans="11:22" x14ac:dyDescent="0.25">
      <c r="K222">
        <v>1</v>
      </c>
      <c r="L222" s="2">
        <v>31.9</v>
      </c>
      <c r="M222" s="2">
        <v>2.68</v>
      </c>
      <c r="N222" s="1">
        <v>0.41610000000000003</v>
      </c>
      <c r="O222" s="1">
        <v>4</v>
      </c>
      <c r="P222" s="1">
        <v>224</v>
      </c>
      <c r="Q222" s="1">
        <v>14.7</v>
      </c>
      <c r="R222" s="1">
        <v>8.0340000000000007</v>
      </c>
      <c r="S222" s="1">
        <v>2.88</v>
      </c>
      <c r="T222" s="1">
        <v>50</v>
      </c>
      <c r="U222">
        <f t="shared" si="6"/>
        <v>40.010761905362408</v>
      </c>
      <c r="V222">
        <f t="shared" si="7"/>
        <v>0.19978476189275185</v>
      </c>
    </row>
    <row r="223" spans="11:22" x14ac:dyDescent="0.25">
      <c r="K223">
        <v>1</v>
      </c>
      <c r="L223" s="2">
        <v>22.3</v>
      </c>
      <c r="M223" s="2">
        <v>10.59</v>
      </c>
      <c r="N223" s="1">
        <v>0.48899999999999999</v>
      </c>
      <c r="O223" s="1">
        <v>4</v>
      </c>
      <c r="P223" s="1">
        <v>277</v>
      </c>
      <c r="Q223" s="1">
        <v>18.600000000000001</v>
      </c>
      <c r="R223" s="1">
        <v>5.891</v>
      </c>
      <c r="S223" s="1">
        <v>10.87</v>
      </c>
      <c r="T223" s="1">
        <v>22.6</v>
      </c>
      <c r="U223">
        <f t="shared" si="6"/>
        <v>21.357905664438018</v>
      </c>
      <c r="V223">
        <f t="shared" si="7"/>
        <v>5.4959926352300147E-2</v>
      </c>
    </row>
    <row r="224" spans="11:22" x14ac:dyDescent="0.25">
      <c r="K224">
        <v>1</v>
      </c>
      <c r="L224" s="2">
        <v>52.5</v>
      </c>
      <c r="M224" s="2">
        <v>10.59</v>
      </c>
      <c r="N224" s="1">
        <v>0.48899999999999999</v>
      </c>
      <c r="O224" s="1">
        <v>4</v>
      </c>
      <c r="P224" s="1">
        <v>277</v>
      </c>
      <c r="Q224" s="1">
        <v>18.600000000000001</v>
      </c>
      <c r="R224" s="1">
        <v>6.3259999999999996</v>
      </c>
      <c r="S224" s="1">
        <v>10.97</v>
      </c>
      <c r="T224" s="1">
        <v>24.4</v>
      </c>
      <c r="U224">
        <f t="shared" si="6"/>
        <v>24.086604538380975</v>
      </c>
      <c r="V224">
        <f t="shared" si="7"/>
        <v>1.284407629586163E-2</v>
      </c>
    </row>
    <row r="225" spans="11:22" x14ac:dyDescent="0.25">
      <c r="K225">
        <v>1</v>
      </c>
      <c r="L225" s="2">
        <v>72.7</v>
      </c>
      <c r="M225" s="2">
        <v>10.59</v>
      </c>
      <c r="N225" s="1">
        <v>0.48899999999999999</v>
      </c>
      <c r="O225" s="1">
        <v>4</v>
      </c>
      <c r="P225" s="1">
        <v>277</v>
      </c>
      <c r="Q225" s="1">
        <v>18.600000000000001</v>
      </c>
      <c r="R225" s="1">
        <v>5.7830000000000004</v>
      </c>
      <c r="S225" s="1">
        <v>18.059999999999999</v>
      </c>
      <c r="T225" s="1">
        <v>22.5</v>
      </c>
      <c r="U225">
        <f t="shared" si="6"/>
        <v>18.221181784625273</v>
      </c>
      <c r="V225">
        <f t="shared" si="7"/>
        <v>0.19016969846109899</v>
      </c>
    </row>
    <row r="226" spans="11:22" x14ac:dyDescent="0.25">
      <c r="K226">
        <v>1</v>
      </c>
      <c r="L226" s="2">
        <v>59.1</v>
      </c>
      <c r="M226" s="2">
        <v>10.59</v>
      </c>
      <c r="N226" s="1">
        <v>0.48899999999999999</v>
      </c>
      <c r="O226" s="1">
        <v>4</v>
      </c>
      <c r="P226" s="1">
        <v>277</v>
      </c>
      <c r="Q226" s="1">
        <v>18.600000000000001</v>
      </c>
      <c r="R226" s="1">
        <v>6.0640000000000001</v>
      </c>
      <c r="S226" s="1">
        <v>14.66</v>
      </c>
      <c r="T226" s="1">
        <v>24.4</v>
      </c>
      <c r="U226">
        <f t="shared" si="6"/>
        <v>20.990064659219087</v>
      </c>
      <c r="V226">
        <f t="shared" si="7"/>
        <v>0.13975144839266032</v>
      </c>
    </row>
    <row r="227" spans="11:22" x14ac:dyDescent="0.25">
      <c r="K227">
        <v>1</v>
      </c>
      <c r="L227" s="2">
        <v>100</v>
      </c>
      <c r="M227" s="2">
        <v>10.59</v>
      </c>
      <c r="N227" s="1">
        <v>0.48899999999999999</v>
      </c>
      <c r="O227" s="1">
        <v>4</v>
      </c>
      <c r="P227" s="1">
        <v>277</v>
      </c>
      <c r="Q227" s="1">
        <v>18.600000000000001</v>
      </c>
      <c r="R227" s="1">
        <v>5.3440000000000003</v>
      </c>
      <c r="S227" s="1">
        <v>23.09</v>
      </c>
      <c r="T227" s="1">
        <v>20</v>
      </c>
      <c r="U227">
        <f t="shared" si="6"/>
        <v>14.265274142650583</v>
      </c>
      <c r="V227">
        <f t="shared" si="7"/>
        <v>0.28673629286747088</v>
      </c>
    </row>
    <row r="228" spans="11:22" x14ac:dyDescent="0.25">
      <c r="K228">
        <v>1</v>
      </c>
      <c r="L228" s="2">
        <v>92.1</v>
      </c>
      <c r="M228" s="2">
        <v>10.59</v>
      </c>
      <c r="N228" s="1">
        <v>0.48899999999999999</v>
      </c>
      <c r="O228" s="1">
        <v>4</v>
      </c>
      <c r="P228" s="1">
        <v>277</v>
      </c>
      <c r="Q228" s="1">
        <v>18.600000000000001</v>
      </c>
      <c r="R228" s="1">
        <v>5.96</v>
      </c>
      <c r="S228" s="1">
        <v>17.27</v>
      </c>
      <c r="T228" s="1">
        <v>21.7</v>
      </c>
      <c r="U228">
        <f t="shared" si="6"/>
        <v>20.068403855506666</v>
      </c>
      <c r="V228">
        <f t="shared" si="7"/>
        <v>7.5188762419047608E-2</v>
      </c>
    </row>
    <row r="229" spans="11:22" x14ac:dyDescent="0.25">
      <c r="K229">
        <v>1</v>
      </c>
      <c r="L229" s="2">
        <v>88.6</v>
      </c>
      <c r="M229" s="2">
        <v>10.59</v>
      </c>
      <c r="N229" s="1">
        <v>0.48899999999999999</v>
      </c>
      <c r="O229" s="1">
        <v>4</v>
      </c>
      <c r="P229" s="1">
        <v>277</v>
      </c>
      <c r="Q229" s="1">
        <v>18.600000000000001</v>
      </c>
      <c r="R229" s="1">
        <v>5.4039999999999999</v>
      </c>
      <c r="S229" s="1">
        <v>23.98</v>
      </c>
      <c r="T229" s="1">
        <v>19.3</v>
      </c>
      <c r="U229">
        <f t="shared" si="6"/>
        <v>13.598751970297767</v>
      </c>
      <c r="V229">
        <f t="shared" si="7"/>
        <v>0.29540145231617787</v>
      </c>
    </row>
    <row r="230" spans="11:22" x14ac:dyDescent="0.25">
      <c r="K230">
        <v>1</v>
      </c>
      <c r="L230" s="2">
        <v>53.8</v>
      </c>
      <c r="M230" s="2">
        <v>10.59</v>
      </c>
      <c r="N230" s="1">
        <v>0.48899999999999999</v>
      </c>
      <c r="O230" s="1">
        <v>4</v>
      </c>
      <c r="P230" s="1">
        <v>277</v>
      </c>
      <c r="Q230" s="1">
        <v>18.600000000000001</v>
      </c>
      <c r="R230" s="1">
        <v>5.8070000000000004</v>
      </c>
      <c r="S230" s="1">
        <v>16.03</v>
      </c>
      <c r="T230" s="1">
        <v>22.4</v>
      </c>
      <c r="U230">
        <f t="shared" si="6"/>
        <v>18.926195630074062</v>
      </c>
      <c r="V230">
        <f t="shared" si="7"/>
        <v>0.15508055222883646</v>
      </c>
    </row>
    <row r="231" spans="11:22" x14ac:dyDescent="0.25">
      <c r="K231">
        <v>1</v>
      </c>
      <c r="L231" s="2">
        <v>32.299999999999997</v>
      </c>
      <c r="M231" s="2">
        <v>10.59</v>
      </c>
      <c r="N231" s="1">
        <v>0.48899999999999999</v>
      </c>
      <c r="O231" s="1">
        <v>4</v>
      </c>
      <c r="P231" s="1">
        <v>277</v>
      </c>
      <c r="Q231" s="1">
        <v>18.600000000000001</v>
      </c>
      <c r="R231" s="1">
        <v>6.375</v>
      </c>
      <c r="S231" s="1">
        <v>9.3800000000000008</v>
      </c>
      <c r="T231" s="1">
        <v>28.1</v>
      </c>
      <c r="U231">
        <f t="shared" si="6"/>
        <v>24.585669575154093</v>
      </c>
      <c r="V231">
        <f t="shared" si="7"/>
        <v>0.12506513967423163</v>
      </c>
    </row>
    <row r="232" spans="11:22" x14ac:dyDescent="0.25">
      <c r="K232">
        <v>1</v>
      </c>
      <c r="L232" s="2">
        <v>9.8000000000000007</v>
      </c>
      <c r="M232" s="2">
        <v>10.59</v>
      </c>
      <c r="N232" s="1">
        <v>0.48899999999999999</v>
      </c>
      <c r="O232" s="1">
        <v>4</v>
      </c>
      <c r="P232" s="1">
        <v>277</v>
      </c>
      <c r="Q232" s="1">
        <v>18.600000000000001</v>
      </c>
      <c r="R232" s="1">
        <v>5.4119999999999999</v>
      </c>
      <c r="S232" s="1">
        <v>29.55</v>
      </c>
      <c r="T232" s="1">
        <v>23.7</v>
      </c>
      <c r="U232">
        <f t="shared" si="6"/>
        <v>7.6657436392571761</v>
      </c>
      <c r="V232">
        <f t="shared" si="7"/>
        <v>0.67655090129716555</v>
      </c>
    </row>
    <row r="233" spans="11:22" x14ac:dyDescent="0.25">
      <c r="K233">
        <v>1</v>
      </c>
      <c r="L233" s="2">
        <v>42.4</v>
      </c>
      <c r="M233" s="2">
        <v>10.59</v>
      </c>
      <c r="N233" s="1">
        <v>0.48899999999999999</v>
      </c>
      <c r="O233" s="1">
        <v>4</v>
      </c>
      <c r="P233" s="1">
        <v>277</v>
      </c>
      <c r="Q233" s="1">
        <v>18.600000000000001</v>
      </c>
      <c r="R233" s="1">
        <v>6.1820000000000004</v>
      </c>
      <c r="S233" s="1">
        <v>9.4700000000000006</v>
      </c>
      <c r="T233" s="1">
        <v>25</v>
      </c>
      <c r="U233">
        <f t="shared" si="6"/>
        <v>24.067632830996718</v>
      </c>
      <c r="V233">
        <f t="shared" si="7"/>
        <v>3.7294686760131271E-2</v>
      </c>
    </row>
    <row r="234" spans="11:22" x14ac:dyDescent="0.25">
      <c r="K234">
        <v>1</v>
      </c>
      <c r="L234" s="2">
        <v>56</v>
      </c>
      <c r="M234" s="2">
        <v>13.89</v>
      </c>
      <c r="N234" s="1">
        <v>0.55000000000000004</v>
      </c>
      <c r="O234" s="1">
        <v>5</v>
      </c>
      <c r="P234" s="1">
        <v>276</v>
      </c>
      <c r="Q234" s="1">
        <v>16.399999999999999</v>
      </c>
      <c r="R234" s="1">
        <v>5.8879999999999999</v>
      </c>
      <c r="S234" s="1">
        <v>13.51</v>
      </c>
      <c r="T234" s="1">
        <v>23.3</v>
      </c>
      <c r="U234">
        <f t="shared" si="6"/>
        <v>23.296229139477447</v>
      </c>
      <c r="V234">
        <f t="shared" si="7"/>
        <v>1.6183950740574814E-4</v>
      </c>
    </row>
    <row r="235" spans="11:22" x14ac:dyDescent="0.25">
      <c r="K235">
        <v>1</v>
      </c>
      <c r="L235" s="2">
        <v>85.1</v>
      </c>
      <c r="M235" s="2">
        <v>13.89</v>
      </c>
      <c r="N235" s="1">
        <v>0.55000000000000004</v>
      </c>
      <c r="O235" s="1">
        <v>5</v>
      </c>
      <c r="P235" s="1">
        <v>276</v>
      </c>
      <c r="Q235" s="1">
        <v>16.399999999999999</v>
      </c>
      <c r="R235" s="1">
        <v>6.6420000000000003</v>
      </c>
      <c r="S235" s="1">
        <v>9.69</v>
      </c>
      <c r="T235" s="1">
        <v>28.7</v>
      </c>
      <c r="U235">
        <f t="shared" si="6"/>
        <v>29.676948540475728</v>
      </c>
      <c r="V235">
        <f t="shared" si="7"/>
        <v>3.404001883190691E-2</v>
      </c>
    </row>
    <row r="236" spans="11:22" x14ac:dyDescent="0.25">
      <c r="K236">
        <v>1</v>
      </c>
      <c r="L236" s="2">
        <v>93.8</v>
      </c>
      <c r="M236" s="2">
        <v>13.89</v>
      </c>
      <c r="N236" s="1">
        <v>0.55000000000000004</v>
      </c>
      <c r="O236" s="1">
        <v>5</v>
      </c>
      <c r="P236" s="1">
        <v>276</v>
      </c>
      <c r="Q236" s="1">
        <v>16.399999999999999</v>
      </c>
      <c r="R236" s="1">
        <v>5.9509999999999996</v>
      </c>
      <c r="S236" s="1">
        <v>17.920000000000002</v>
      </c>
      <c r="T236" s="1">
        <v>21.5</v>
      </c>
      <c r="U236">
        <f t="shared" si="6"/>
        <v>22.13232275432587</v>
      </c>
      <c r="V236">
        <f t="shared" si="7"/>
        <v>2.9410360666319517E-2</v>
      </c>
    </row>
    <row r="237" spans="11:22" x14ac:dyDescent="0.25">
      <c r="K237">
        <v>1</v>
      </c>
      <c r="L237" s="2">
        <v>92.4</v>
      </c>
      <c r="M237" s="2">
        <v>13.89</v>
      </c>
      <c r="N237" s="1">
        <v>0.55000000000000004</v>
      </c>
      <c r="O237" s="1">
        <v>5</v>
      </c>
      <c r="P237" s="1">
        <v>276</v>
      </c>
      <c r="Q237" s="1">
        <v>16.399999999999999</v>
      </c>
      <c r="R237" s="1">
        <v>6.3730000000000002</v>
      </c>
      <c r="S237" s="1">
        <v>10.5</v>
      </c>
      <c r="T237" s="1">
        <v>23</v>
      </c>
      <c r="U237">
        <f t="shared" si="6"/>
        <v>28.317443583162259</v>
      </c>
      <c r="V237">
        <f t="shared" si="7"/>
        <v>0.23119319926792431</v>
      </c>
    </row>
    <row r="238" spans="11:22" x14ac:dyDescent="0.25">
      <c r="K238">
        <v>1</v>
      </c>
      <c r="L238" s="2">
        <v>88.5</v>
      </c>
      <c r="M238" s="2">
        <v>6.2</v>
      </c>
      <c r="N238" s="1">
        <v>0.50700000000000001</v>
      </c>
      <c r="O238" s="1">
        <v>8</v>
      </c>
      <c r="P238" s="1">
        <v>307</v>
      </c>
      <c r="Q238" s="1">
        <v>17.399999999999999</v>
      </c>
      <c r="R238" s="1">
        <v>6.9509999999999996</v>
      </c>
      <c r="S238" s="1">
        <v>9.7100000000000009</v>
      </c>
      <c r="T238" s="1">
        <v>26.7</v>
      </c>
      <c r="U238">
        <f t="shared" si="6"/>
        <v>29.752954595948513</v>
      </c>
      <c r="V238">
        <f t="shared" si="7"/>
        <v>0.11434286876211661</v>
      </c>
    </row>
    <row r="239" spans="11:22" x14ac:dyDescent="0.25">
      <c r="K239">
        <v>1</v>
      </c>
      <c r="L239" s="2">
        <v>91.3</v>
      </c>
      <c r="M239" s="2">
        <v>6.2</v>
      </c>
      <c r="N239" s="1">
        <v>0.50700000000000001</v>
      </c>
      <c r="O239" s="1">
        <v>8</v>
      </c>
      <c r="P239" s="1">
        <v>307</v>
      </c>
      <c r="Q239" s="1">
        <v>17.399999999999999</v>
      </c>
      <c r="R239" s="1">
        <v>6.1639999999999997</v>
      </c>
      <c r="S239" s="1">
        <v>21.46</v>
      </c>
      <c r="T239" s="1">
        <v>21.7</v>
      </c>
      <c r="U239">
        <f t="shared" si="6"/>
        <v>19.487806850432968</v>
      </c>
      <c r="V239">
        <f t="shared" si="7"/>
        <v>0.10194438477267427</v>
      </c>
    </row>
    <row r="240" spans="11:22" x14ac:dyDescent="0.25">
      <c r="K240">
        <v>1</v>
      </c>
      <c r="L240" s="2">
        <v>77.7</v>
      </c>
      <c r="M240" s="2">
        <v>6.2</v>
      </c>
      <c r="N240" s="1">
        <v>0.50700000000000001</v>
      </c>
      <c r="O240" s="1">
        <v>8</v>
      </c>
      <c r="P240" s="1">
        <v>307</v>
      </c>
      <c r="Q240" s="1">
        <v>17.399999999999999</v>
      </c>
      <c r="R240" s="1">
        <v>6.8789999999999996</v>
      </c>
      <c r="S240" s="1">
        <v>9.93</v>
      </c>
      <c r="T240" s="1">
        <v>27.5</v>
      </c>
      <c r="U240">
        <f t="shared" si="6"/>
        <v>28.967088216217412</v>
      </c>
      <c r="V240">
        <f t="shared" si="7"/>
        <v>5.3348662407905902E-2</v>
      </c>
    </row>
    <row r="241" spans="11:22" x14ac:dyDescent="0.25">
      <c r="K241">
        <v>1</v>
      </c>
      <c r="L241" s="2">
        <v>80.8</v>
      </c>
      <c r="M241" s="2">
        <v>6.2</v>
      </c>
      <c r="N241" s="1">
        <v>0.50700000000000001</v>
      </c>
      <c r="O241" s="1">
        <v>8</v>
      </c>
      <c r="P241" s="1">
        <v>307</v>
      </c>
      <c r="Q241" s="1">
        <v>17.399999999999999</v>
      </c>
      <c r="R241" s="1">
        <v>6.6180000000000003</v>
      </c>
      <c r="S241" s="1">
        <v>7.6</v>
      </c>
      <c r="T241" s="1">
        <v>30.1</v>
      </c>
      <c r="U241">
        <f t="shared" si="6"/>
        <v>29.402460322367546</v>
      </c>
      <c r="V241">
        <f t="shared" si="7"/>
        <v>2.3174075668852351E-2</v>
      </c>
    </row>
    <row r="242" spans="11:22" x14ac:dyDescent="0.25">
      <c r="K242">
        <v>1</v>
      </c>
      <c r="L242" s="2">
        <v>78.3</v>
      </c>
      <c r="M242" s="2">
        <v>6.2</v>
      </c>
      <c r="N242" s="1">
        <v>0.504</v>
      </c>
      <c r="O242" s="1">
        <v>8</v>
      </c>
      <c r="P242" s="1">
        <v>307</v>
      </c>
      <c r="Q242" s="1">
        <v>17.399999999999999</v>
      </c>
      <c r="R242" s="1">
        <v>8.266</v>
      </c>
      <c r="S242" s="1">
        <v>4.1399999999999997</v>
      </c>
      <c r="T242" s="1">
        <v>44.8</v>
      </c>
      <c r="U242">
        <f t="shared" si="6"/>
        <v>38.243564996954653</v>
      </c>
      <c r="V242">
        <f t="shared" si="7"/>
        <v>0.14634899560369072</v>
      </c>
    </row>
    <row r="243" spans="11:22" x14ac:dyDescent="0.25">
      <c r="K243">
        <v>1</v>
      </c>
      <c r="L243" s="2">
        <v>83</v>
      </c>
      <c r="M243" s="2">
        <v>6.2</v>
      </c>
      <c r="N243" s="1">
        <v>0.504</v>
      </c>
      <c r="O243" s="1">
        <v>8</v>
      </c>
      <c r="P243" s="1">
        <v>307</v>
      </c>
      <c r="Q243" s="1">
        <v>17.399999999999999</v>
      </c>
      <c r="R243" s="1">
        <v>8.7249999999999996</v>
      </c>
      <c r="S243" s="1">
        <v>4.63</v>
      </c>
      <c r="T243" s="1">
        <v>50</v>
      </c>
      <c r="U243">
        <f t="shared" si="6"/>
        <v>39.995421514991762</v>
      </c>
      <c r="V243">
        <f t="shared" si="7"/>
        <v>0.20009156970016476</v>
      </c>
    </row>
    <row r="244" spans="11:22" x14ac:dyDescent="0.25">
      <c r="K244">
        <v>1</v>
      </c>
      <c r="L244" s="2">
        <v>86.5</v>
      </c>
      <c r="M244" s="2">
        <v>6.2</v>
      </c>
      <c r="N244" s="1">
        <v>0.504</v>
      </c>
      <c r="O244" s="1">
        <v>8</v>
      </c>
      <c r="P244" s="1">
        <v>307</v>
      </c>
      <c r="Q244" s="1">
        <v>17.399999999999999</v>
      </c>
      <c r="R244" s="1">
        <v>8.0399999999999991</v>
      </c>
      <c r="S244" s="1">
        <v>3.13</v>
      </c>
      <c r="T244" s="1">
        <v>37.6</v>
      </c>
      <c r="U244">
        <f t="shared" si="6"/>
        <v>38.192486562572029</v>
      </c>
      <c r="V244">
        <f t="shared" si="7"/>
        <v>1.5757621345000725E-2</v>
      </c>
    </row>
    <row r="245" spans="11:22" x14ac:dyDescent="0.25">
      <c r="K245">
        <v>1</v>
      </c>
      <c r="L245" s="2">
        <v>79.900000000000006</v>
      </c>
      <c r="M245" s="2">
        <v>6.2</v>
      </c>
      <c r="N245" s="1">
        <v>0.504</v>
      </c>
      <c r="O245" s="1">
        <v>8</v>
      </c>
      <c r="P245" s="1">
        <v>307</v>
      </c>
      <c r="Q245" s="1">
        <v>17.399999999999999</v>
      </c>
      <c r="R245" s="1">
        <v>7.1630000000000003</v>
      </c>
      <c r="S245" s="1">
        <v>6.36</v>
      </c>
      <c r="T245" s="1">
        <v>31.6</v>
      </c>
      <c r="U245">
        <f t="shared" si="6"/>
        <v>32.402415065651397</v>
      </c>
      <c r="V245">
        <f t="shared" si="7"/>
        <v>2.5392881824411243E-2</v>
      </c>
    </row>
    <row r="246" spans="11:22" x14ac:dyDescent="0.25">
      <c r="K246">
        <v>1</v>
      </c>
      <c r="L246" s="2">
        <v>17</v>
      </c>
      <c r="M246" s="2">
        <v>6.2</v>
      </c>
      <c r="N246" s="1">
        <v>0.504</v>
      </c>
      <c r="O246" s="1">
        <v>8</v>
      </c>
      <c r="P246" s="1">
        <v>307</v>
      </c>
      <c r="Q246" s="1">
        <v>17.399999999999999</v>
      </c>
      <c r="R246" s="1">
        <v>7.6859999999999999</v>
      </c>
      <c r="S246" s="1">
        <v>3.92</v>
      </c>
      <c r="T246" s="1">
        <v>46.7</v>
      </c>
      <c r="U246">
        <f t="shared" si="6"/>
        <v>33.965014968458263</v>
      </c>
      <c r="V246">
        <f t="shared" si="7"/>
        <v>0.27269775228140769</v>
      </c>
    </row>
    <row r="247" spans="11:22" x14ac:dyDescent="0.25">
      <c r="K247">
        <v>1</v>
      </c>
      <c r="L247" s="2">
        <v>21.4</v>
      </c>
      <c r="M247" s="2">
        <v>6.2</v>
      </c>
      <c r="N247" s="1">
        <v>0.504</v>
      </c>
      <c r="O247" s="1">
        <v>8</v>
      </c>
      <c r="P247" s="1">
        <v>307</v>
      </c>
      <c r="Q247" s="1">
        <v>17.399999999999999</v>
      </c>
      <c r="R247" s="1">
        <v>6.5519999999999996</v>
      </c>
      <c r="S247" s="1">
        <v>3.76</v>
      </c>
      <c r="T247" s="1">
        <v>31.5</v>
      </c>
      <c r="U247">
        <f t="shared" si="6"/>
        <v>29.528472479867798</v>
      </c>
      <c r="V247">
        <f t="shared" si="7"/>
        <v>6.2588175242292141E-2</v>
      </c>
    </row>
    <row r="248" spans="11:22" x14ac:dyDescent="0.25">
      <c r="K248">
        <v>1</v>
      </c>
      <c r="L248" s="2">
        <v>68.099999999999994</v>
      </c>
      <c r="M248" s="2">
        <v>6.2</v>
      </c>
      <c r="N248" s="1">
        <v>0.504</v>
      </c>
      <c r="O248" s="1">
        <v>8</v>
      </c>
      <c r="P248" s="1">
        <v>307</v>
      </c>
      <c r="Q248" s="1">
        <v>17.399999999999999</v>
      </c>
      <c r="R248" s="1">
        <v>5.9809999999999999</v>
      </c>
      <c r="S248" s="1">
        <v>11.65</v>
      </c>
      <c r="T248" s="1">
        <v>24.3</v>
      </c>
      <c r="U248">
        <f t="shared" si="6"/>
        <v>23.936185620988098</v>
      </c>
      <c r="V248">
        <f t="shared" si="7"/>
        <v>1.4971785144522732E-2</v>
      </c>
    </row>
    <row r="249" spans="11:22" x14ac:dyDescent="0.25">
      <c r="K249">
        <v>1</v>
      </c>
      <c r="L249" s="2">
        <v>76.900000000000006</v>
      </c>
      <c r="M249" s="2">
        <v>6.2</v>
      </c>
      <c r="N249" s="1">
        <v>0.504</v>
      </c>
      <c r="O249" s="1">
        <v>8</v>
      </c>
      <c r="P249" s="1">
        <v>307</v>
      </c>
      <c r="Q249" s="1">
        <v>17.399999999999999</v>
      </c>
      <c r="R249" s="1">
        <v>7.4119999999999999</v>
      </c>
      <c r="S249" s="1">
        <v>5.25</v>
      </c>
      <c r="T249" s="1">
        <v>31.7</v>
      </c>
      <c r="U249">
        <f t="shared" si="6"/>
        <v>34.002578758236901</v>
      </c>
      <c r="V249">
        <f t="shared" si="7"/>
        <v>7.2636553887599417E-2</v>
      </c>
    </row>
    <row r="250" spans="11:22" x14ac:dyDescent="0.25">
      <c r="K250">
        <v>1</v>
      </c>
      <c r="L250" s="2">
        <v>73.3</v>
      </c>
      <c r="M250" s="2">
        <v>6.2</v>
      </c>
      <c r="N250" s="1">
        <v>0.50700000000000001</v>
      </c>
      <c r="O250" s="1">
        <v>8</v>
      </c>
      <c r="P250" s="1">
        <v>307</v>
      </c>
      <c r="Q250" s="1">
        <v>17.399999999999999</v>
      </c>
      <c r="R250" s="1">
        <v>8.3369999999999997</v>
      </c>
      <c r="S250" s="1">
        <v>2.4700000000000002</v>
      </c>
      <c r="T250" s="1">
        <v>41.7</v>
      </c>
      <c r="U250">
        <f t="shared" si="6"/>
        <v>39.351596376661114</v>
      </c>
      <c r="V250">
        <f t="shared" si="7"/>
        <v>5.6316633653210768E-2</v>
      </c>
    </row>
    <row r="251" spans="11:22" x14ac:dyDescent="0.25">
      <c r="K251">
        <v>1</v>
      </c>
      <c r="L251" s="2">
        <v>70.400000000000006</v>
      </c>
      <c r="M251" s="2">
        <v>6.2</v>
      </c>
      <c r="N251" s="1">
        <v>0.50700000000000001</v>
      </c>
      <c r="O251" s="1">
        <v>8</v>
      </c>
      <c r="P251" s="1">
        <v>307</v>
      </c>
      <c r="Q251" s="1">
        <v>17.399999999999999</v>
      </c>
      <c r="R251" s="1">
        <v>8.2469999999999999</v>
      </c>
      <c r="S251" s="1">
        <v>3.95</v>
      </c>
      <c r="T251" s="1">
        <v>48.3</v>
      </c>
      <c r="U251">
        <f t="shared" si="6"/>
        <v>37.98915704768806</v>
      </c>
      <c r="V251">
        <f t="shared" si="7"/>
        <v>0.2134750093646364</v>
      </c>
    </row>
    <row r="252" spans="11:22" x14ac:dyDescent="0.25">
      <c r="K252">
        <v>1</v>
      </c>
      <c r="L252" s="2">
        <v>66.5</v>
      </c>
      <c r="M252" s="2">
        <v>6.2</v>
      </c>
      <c r="N252" s="1">
        <v>0.50700000000000001</v>
      </c>
      <c r="O252" s="1">
        <v>8</v>
      </c>
      <c r="P252" s="1">
        <v>307</v>
      </c>
      <c r="Q252" s="1">
        <v>17.399999999999999</v>
      </c>
      <c r="R252" s="1">
        <v>6.726</v>
      </c>
      <c r="S252" s="1">
        <v>8.0500000000000007</v>
      </c>
      <c r="T252" s="1">
        <v>29</v>
      </c>
      <c r="U252">
        <f t="shared" si="6"/>
        <v>29.10471935890336</v>
      </c>
      <c r="V252">
        <f t="shared" si="7"/>
        <v>3.6110123759779209E-3</v>
      </c>
    </row>
    <row r="253" spans="11:22" x14ac:dyDescent="0.25">
      <c r="K253">
        <v>1</v>
      </c>
      <c r="L253" s="2">
        <v>61.5</v>
      </c>
      <c r="M253" s="2">
        <v>6.2</v>
      </c>
      <c r="N253" s="1">
        <v>0.50700000000000001</v>
      </c>
      <c r="O253" s="1">
        <v>8</v>
      </c>
      <c r="P253" s="1">
        <v>307</v>
      </c>
      <c r="Q253" s="1">
        <v>17.399999999999999</v>
      </c>
      <c r="R253" s="1">
        <v>6.0860000000000003</v>
      </c>
      <c r="S253" s="1">
        <v>10.88</v>
      </c>
      <c r="T253" s="1">
        <v>24</v>
      </c>
      <c r="U253">
        <f t="shared" si="6"/>
        <v>24.58714365478577</v>
      </c>
      <c r="V253">
        <f t="shared" si="7"/>
        <v>2.4464318949407076E-2</v>
      </c>
    </row>
    <row r="254" spans="11:22" x14ac:dyDescent="0.25">
      <c r="K254">
        <v>1</v>
      </c>
      <c r="L254" s="2">
        <v>76.5</v>
      </c>
      <c r="M254" s="2">
        <v>6.2</v>
      </c>
      <c r="N254" s="1">
        <v>0.50700000000000001</v>
      </c>
      <c r="O254" s="1">
        <v>8</v>
      </c>
      <c r="P254" s="1">
        <v>307</v>
      </c>
      <c r="Q254" s="1">
        <v>17.399999999999999</v>
      </c>
      <c r="R254" s="1">
        <v>6.6310000000000002</v>
      </c>
      <c r="S254" s="1">
        <v>9.5399999999999991</v>
      </c>
      <c r="T254" s="1">
        <v>25.1</v>
      </c>
      <c r="U254">
        <f t="shared" si="6"/>
        <v>28.14046208184385</v>
      </c>
      <c r="V254">
        <f t="shared" si="7"/>
        <v>0.12113394748381867</v>
      </c>
    </row>
    <row r="255" spans="11:22" x14ac:dyDescent="0.25">
      <c r="K255">
        <v>1</v>
      </c>
      <c r="L255" s="2">
        <v>71.599999999999994</v>
      </c>
      <c r="M255" s="2">
        <v>6.2</v>
      </c>
      <c r="N255" s="1">
        <v>0.50700000000000001</v>
      </c>
      <c r="O255" s="1">
        <v>8</v>
      </c>
      <c r="P255" s="1">
        <v>307</v>
      </c>
      <c r="Q255" s="1">
        <v>17.399999999999999</v>
      </c>
      <c r="R255" s="1">
        <v>7.3579999999999997</v>
      </c>
      <c r="S255" s="1">
        <v>4.7300000000000004</v>
      </c>
      <c r="T255" s="1">
        <v>31.5</v>
      </c>
      <c r="U255">
        <f t="shared" si="6"/>
        <v>33.889112855588472</v>
      </c>
      <c r="V255">
        <f t="shared" si="7"/>
        <v>7.5844852558364192E-2</v>
      </c>
    </row>
    <row r="256" spans="11:22" x14ac:dyDescent="0.25">
      <c r="K256">
        <v>1</v>
      </c>
      <c r="L256" s="2">
        <v>18.5</v>
      </c>
      <c r="M256" s="2">
        <v>4.93</v>
      </c>
      <c r="N256" s="1">
        <v>0.42799999999999999</v>
      </c>
      <c r="O256" s="1">
        <v>6</v>
      </c>
      <c r="P256" s="1">
        <v>300</v>
      </c>
      <c r="Q256" s="1">
        <v>16.600000000000001</v>
      </c>
      <c r="R256" s="1">
        <v>6.4809999999999999</v>
      </c>
      <c r="S256" s="1">
        <v>6.36</v>
      </c>
      <c r="T256" s="1">
        <v>23.7</v>
      </c>
      <c r="U256">
        <f t="shared" si="6"/>
        <v>28.616878090353374</v>
      </c>
      <c r="V256">
        <f t="shared" si="7"/>
        <v>0.20746321056343356</v>
      </c>
    </row>
    <row r="257" spans="11:22" x14ac:dyDescent="0.25">
      <c r="K257">
        <v>1</v>
      </c>
      <c r="L257" s="2">
        <v>42.2</v>
      </c>
      <c r="M257" s="2">
        <v>4.93</v>
      </c>
      <c r="N257" s="1">
        <v>0.42799999999999999</v>
      </c>
      <c r="O257" s="1">
        <v>6</v>
      </c>
      <c r="P257" s="1">
        <v>300</v>
      </c>
      <c r="Q257" s="1">
        <v>16.600000000000001</v>
      </c>
      <c r="R257" s="1">
        <v>6.6059999999999999</v>
      </c>
      <c r="S257" s="1">
        <v>7.37</v>
      </c>
      <c r="T257" s="1">
        <v>23.3</v>
      </c>
      <c r="U257">
        <f t="shared" si="6"/>
        <v>29.301909397541742</v>
      </c>
      <c r="V257">
        <f t="shared" si="7"/>
        <v>0.25759267800608332</v>
      </c>
    </row>
    <row r="258" spans="11:22" x14ac:dyDescent="0.25">
      <c r="K258">
        <v>1</v>
      </c>
      <c r="L258" s="2">
        <v>54.3</v>
      </c>
      <c r="M258" s="2">
        <v>4.93</v>
      </c>
      <c r="N258" s="1">
        <v>0.42799999999999999</v>
      </c>
      <c r="O258" s="1">
        <v>6</v>
      </c>
      <c r="P258" s="1">
        <v>300</v>
      </c>
      <c r="Q258" s="1">
        <v>16.600000000000001</v>
      </c>
      <c r="R258" s="1">
        <v>6.8970000000000002</v>
      </c>
      <c r="S258" s="1">
        <v>11.38</v>
      </c>
      <c r="T258" s="1">
        <v>22</v>
      </c>
      <c r="U258">
        <f t="shared" si="6"/>
        <v>28.474245164859852</v>
      </c>
      <c r="V258">
        <f t="shared" si="7"/>
        <v>0.29428387112999327</v>
      </c>
    </row>
    <row r="259" spans="11:22" x14ac:dyDescent="0.25">
      <c r="K259">
        <v>1</v>
      </c>
      <c r="L259" s="2">
        <v>65.099999999999994</v>
      </c>
      <c r="M259" s="2">
        <v>4.93</v>
      </c>
      <c r="N259" s="1">
        <v>0.42799999999999999</v>
      </c>
      <c r="O259" s="1">
        <v>6</v>
      </c>
      <c r="P259" s="1">
        <v>300</v>
      </c>
      <c r="Q259" s="1">
        <v>16.600000000000001</v>
      </c>
      <c r="R259" s="1">
        <v>6.0949999999999998</v>
      </c>
      <c r="S259" s="1">
        <v>12.4</v>
      </c>
      <c r="T259" s="1">
        <v>20.100000000000001</v>
      </c>
      <c r="U259">
        <f t="shared" si="6"/>
        <v>24.904054164626984</v>
      </c>
      <c r="V259">
        <f t="shared" si="7"/>
        <v>0.23900766988193944</v>
      </c>
    </row>
    <row r="260" spans="11:22" x14ac:dyDescent="0.25">
      <c r="K260">
        <v>1</v>
      </c>
      <c r="L260" s="2">
        <v>52.9</v>
      </c>
      <c r="M260" s="2">
        <v>4.93</v>
      </c>
      <c r="N260" s="1">
        <v>0.42799999999999999</v>
      </c>
      <c r="O260" s="1">
        <v>6</v>
      </c>
      <c r="P260" s="1">
        <v>300</v>
      </c>
      <c r="Q260" s="1">
        <v>16.600000000000001</v>
      </c>
      <c r="R260" s="1">
        <v>6.3579999999999997</v>
      </c>
      <c r="S260" s="1">
        <v>11.22</v>
      </c>
      <c r="T260" s="1">
        <v>22.2</v>
      </c>
      <c r="U260">
        <f t="shared" si="6"/>
        <v>26.301333936438759</v>
      </c>
      <c r="V260">
        <f t="shared" si="7"/>
        <v>0.18474477191165586</v>
      </c>
    </row>
    <row r="261" spans="11:22" x14ac:dyDescent="0.25">
      <c r="K261">
        <v>1</v>
      </c>
      <c r="L261" s="2">
        <v>7.8</v>
      </c>
      <c r="M261" s="2">
        <v>4.93</v>
      </c>
      <c r="N261" s="1">
        <v>0.42799999999999999</v>
      </c>
      <c r="O261" s="1">
        <v>6</v>
      </c>
      <c r="P261" s="1">
        <v>300</v>
      </c>
      <c r="Q261" s="1">
        <v>16.600000000000001</v>
      </c>
      <c r="R261" s="1">
        <v>6.3929999999999998</v>
      </c>
      <c r="S261" s="1">
        <v>5.19</v>
      </c>
      <c r="T261" s="1">
        <v>23.7</v>
      </c>
      <c r="U261">
        <f t="shared" si="6"/>
        <v>28.609469105348992</v>
      </c>
      <c r="V261">
        <f t="shared" si="7"/>
        <v>0.20715059516240478</v>
      </c>
    </row>
    <row r="262" spans="11:22" x14ac:dyDescent="0.25">
      <c r="K262">
        <v>1</v>
      </c>
      <c r="L262" s="2">
        <v>76.5</v>
      </c>
      <c r="M262" s="2">
        <v>5.86</v>
      </c>
      <c r="N262" s="1">
        <v>0.43099999999999999</v>
      </c>
      <c r="O262" s="1">
        <v>7</v>
      </c>
      <c r="P262" s="1">
        <v>330</v>
      </c>
      <c r="Q262" s="1">
        <v>19.100000000000001</v>
      </c>
      <c r="R262" s="1">
        <v>5.593</v>
      </c>
      <c r="S262" s="1">
        <v>12.5</v>
      </c>
      <c r="T262" s="1">
        <v>17.600000000000001</v>
      </c>
      <c r="U262">
        <f t="shared" si="6"/>
        <v>20.387433448990315</v>
      </c>
      <c r="V262">
        <f t="shared" si="7"/>
        <v>0.15837690051081324</v>
      </c>
    </row>
    <row r="263" spans="11:22" x14ac:dyDescent="0.25">
      <c r="K263">
        <v>1</v>
      </c>
      <c r="L263" s="2">
        <v>70.2</v>
      </c>
      <c r="M263" s="2">
        <v>5.86</v>
      </c>
      <c r="N263" s="1">
        <v>0.43099999999999999</v>
      </c>
      <c r="O263" s="1">
        <v>7</v>
      </c>
      <c r="P263" s="1">
        <v>330</v>
      </c>
      <c r="Q263" s="1">
        <v>19.100000000000001</v>
      </c>
      <c r="R263" s="1">
        <v>5.6050000000000004</v>
      </c>
      <c r="S263" s="1">
        <v>18.46</v>
      </c>
      <c r="T263" s="1">
        <v>18.5</v>
      </c>
      <c r="U263">
        <f t="shared" si="6"/>
        <v>16.622699504867946</v>
      </c>
      <c r="V263">
        <f t="shared" si="7"/>
        <v>0.10147570243957051</v>
      </c>
    </row>
    <row r="264" spans="11:22" x14ac:dyDescent="0.25">
      <c r="K264">
        <v>1</v>
      </c>
      <c r="L264" s="2">
        <v>34.9</v>
      </c>
      <c r="M264" s="2">
        <v>5.86</v>
      </c>
      <c r="N264" s="1">
        <v>0.43099999999999999</v>
      </c>
      <c r="O264" s="1">
        <v>7</v>
      </c>
      <c r="P264" s="1">
        <v>330</v>
      </c>
      <c r="Q264" s="1">
        <v>19.100000000000001</v>
      </c>
      <c r="R264" s="1">
        <v>6.1079999999999997</v>
      </c>
      <c r="S264" s="1">
        <v>9.16</v>
      </c>
      <c r="T264" s="1">
        <v>24.3</v>
      </c>
      <c r="U264">
        <f t="shared" si="6"/>
        <v>23.163187611086194</v>
      </c>
      <c r="V264">
        <f t="shared" si="7"/>
        <v>4.6782402835959129E-2</v>
      </c>
    </row>
    <row r="265" spans="11:22" x14ac:dyDescent="0.25">
      <c r="K265">
        <v>1</v>
      </c>
      <c r="L265" s="2">
        <v>79.2</v>
      </c>
      <c r="M265" s="2">
        <v>5.86</v>
      </c>
      <c r="N265" s="1">
        <v>0.43099999999999999</v>
      </c>
      <c r="O265" s="1">
        <v>7</v>
      </c>
      <c r="P265" s="1">
        <v>330</v>
      </c>
      <c r="Q265" s="1">
        <v>19.100000000000001</v>
      </c>
      <c r="R265" s="1">
        <v>6.226</v>
      </c>
      <c r="S265" s="1">
        <v>10.15</v>
      </c>
      <c r="T265" s="1">
        <v>20.5</v>
      </c>
      <c r="U265">
        <f t="shared" si="6"/>
        <v>24.509904006031462</v>
      </c>
      <c r="V265">
        <f t="shared" si="7"/>
        <v>0.19560507346494937</v>
      </c>
    </row>
    <row r="266" spans="11:22" x14ac:dyDescent="0.25">
      <c r="K266">
        <v>1</v>
      </c>
      <c r="L266" s="2">
        <v>49.1</v>
      </c>
      <c r="M266" s="2">
        <v>5.86</v>
      </c>
      <c r="N266" s="1">
        <v>0.43099999999999999</v>
      </c>
      <c r="O266" s="1">
        <v>7</v>
      </c>
      <c r="P266" s="1">
        <v>330</v>
      </c>
      <c r="Q266" s="1">
        <v>19.100000000000001</v>
      </c>
      <c r="R266" s="1">
        <v>6.4329999999999998</v>
      </c>
      <c r="S266" s="1">
        <v>9.52</v>
      </c>
      <c r="T266" s="1">
        <v>24.5</v>
      </c>
      <c r="U266">
        <f t="shared" si="6"/>
        <v>24.753784119342534</v>
      </c>
      <c r="V266">
        <f t="shared" si="7"/>
        <v>1.035853548336872E-2</v>
      </c>
    </row>
    <row r="267" spans="11:22" x14ac:dyDescent="0.25">
      <c r="K267">
        <v>1</v>
      </c>
      <c r="L267" s="2">
        <v>17.5</v>
      </c>
      <c r="M267" s="2">
        <v>5.86</v>
      </c>
      <c r="N267" s="1">
        <v>0.43099999999999999</v>
      </c>
      <c r="O267" s="1">
        <v>7</v>
      </c>
      <c r="P267" s="1">
        <v>330</v>
      </c>
      <c r="Q267" s="1">
        <v>19.100000000000001</v>
      </c>
      <c r="R267" s="1">
        <v>6.718</v>
      </c>
      <c r="S267" s="1">
        <v>6.56</v>
      </c>
      <c r="T267" s="1">
        <v>26.2</v>
      </c>
      <c r="U267">
        <f t="shared" si="6"/>
        <v>26.680069497961771</v>
      </c>
      <c r="V267">
        <f t="shared" si="7"/>
        <v>1.8323263280983652E-2</v>
      </c>
    </row>
    <row r="268" spans="11:22" x14ac:dyDescent="0.25">
      <c r="K268">
        <v>1</v>
      </c>
      <c r="L268" s="2">
        <v>13</v>
      </c>
      <c r="M268" s="2">
        <v>5.86</v>
      </c>
      <c r="N268" s="1">
        <v>0.43099999999999999</v>
      </c>
      <c r="O268" s="1">
        <v>7</v>
      </c>
      <c r="P268" s="1">
        <v>330</v>
      </c>
      <c r="Q268" s="1">
        <v>19.100000000000001</v>
      </c>
      <c r="R268" s="1">
        <v>6.4870000000000001</v>
      </c>
      <c r="S268" s="1">
        <v>5.9</v>
      </c>
      <c r="T268" s="1">
        <v>24.4</v>
      </c>
      <c r="U268">
        <f t="shared" si="6"/>
        <v>25.978283972627725</v>
      </c>
      <c r="V268">
        <f t="shared" si="7"/>
        <v>6.4683769369988806E-2</v>
      </c>
    </row>
    <row r="269" spans="11:22" x14ac:dyDescent="0.25">
      <c r="K269">
        <v>1</v>
      </c>
      <c r="L269" s="2">
        <v>8.9</v>
      </c>
      <c r="M269" s="2">
        <v>5.86</v>
      </c>
      <c r="N269" s="1">
        <v>0.43099999999999999</v>
      </c>
      <c r="O269" s="1">
        <v>7</v>
      </c>
      <c r="P269" s="1">
        <v>330</v>
      </c>
      <c r="Q269" s="1">
        <v>19.100000000000001</v>
      </c>
      <c r="R269" s="1">
        <v>6.4379999999999997</v>
      </c>
      <c r="S269" s="1">
        <v>3.59</v>
      </c>
      <c r="T269" s="1">
        <v>24.8</v>
      </c>
      <c r="U269">
        <f t="shared" si="6"/>
        <v>27.039020597376972</v>
      </c>
      <c r="V269">
        <f t="shared" si="7"/>
        <v>9.0283088603910114E-2</v>
      </c>
    </row>
    <row r="270" spans="11:22" x14ac:dyDescent="0.25">
      <c r="K270">
        <v>1</v>
      </c>
      <c r="L270" s="2">
        <v>6.8</v>
      </c>
      <c r="M270" s="2">
        <v>5.86</v>
      </c>
      <c r="N270" s="1">
        <v>0.43099999999999999</v>
      </c>
      <c r="O270" s="1">
        <v>7</v>
      </c>
      <c r="P270" s="1">
        <v>330</v>
      </c>
      <c r="Q270" s="1">
        <v>19.100000000000001</v>
      </c>
      <c r="R270" s="1">
        <v>6.9569999999999999</v>
      </c>
      <c r="S270" s="1">
        <v>3.53</v>
      </c>
      <c r="T270" s="1">
        <v>29.6</v>
      </c>
      <c r="U270">
        <f t="shared" si="6"/>
        <v>29.147285127163958</v>
      </c>
      <c r="V270">
        <f t="shared" si="7"/>
        <v>1.5294421379596071E-2</v>
      </c>
    </row>
    <row r="271" spans="11:22" x14ac:dyDescent="0.25">
      <c r="K271">
        <v>1</v>
      </c>
      <c r="L271" s="2">
        <v>8.4</v>
      </c>
      <c r="M271" s="2">
        <v>5.86</v>
      </c>
      <c r="N271" s="1">
        <v>0.43099999999999999</v>
      </c>
      <c r="O271" s="1">
        <v>7</v>
      </c>
      <c r="P271" s="1">
        <v>330</v>
      </c>
      <c r="Q271" s="1">
        <v>19.100000000000001</v>
      </c>
      <c r="R271" s="1">
        <v>8.2590000000000003</v>
      </c>
      <c r="S271" s="1">
        <v>3.54</v>
      </c>
      <c r="T271" s="1">
        <v>42.8</v>
      </c>
      <c r="U271">
        <f t="shared" si="6"/>
        <v>34.565290055757742</v>
      </c>
      <c r="V271">
        <f t="shared" si="7"/>
        <v>0.19239976505238915</v>
      </c>
    </row>
    <row r="272" spans="11:22" x14ac:dyDescent="0.25">
      <c r="K272">
        <v>1</v>
      </c>
      <c r="L272" s="2">
        <v>32</v>
      </c>
      <c r="M272" s="2">
        <v>3.64</v>
      </c>
      <c r="N272" s="1">
        <v>0.39200000000000002</v>
      </c>
      <c r="O272" s="1">
        <v>1</v>
      </c>
      <c r="P272" s="1">
        <v>315</v>
      </c>
      <c r="Q272" s="1">
        <v>16.399999999999999</v>
      </c>
      <c r="R272" s="1">
        <v>6.1079999999999997</v>
      </c>
      <c r="S272" s="1">
        <v>6.57</v>
      </c>
      <c r="T272" s="1">
        <v>21.9</v>
      </c>
      <c r="U272">
        <f t="shared" si="6"/>
        <v>26.286841363470728</v>
      </c>
      <c r="V272">
        <f t="shared" si="7"/>
        <v>0.20031239102606072</v>
      </c>
    </row>
    <row r="273" spans="11:22" x14ac:dyDescent="0.25">
      <c r="K273">
        <v>1</v>
      </c>
      <c r="L273" s="2">
        <v>19.100000000000001</v>
      </c>
      <c r="M273" s="2">
        <v>3.64</v>
      </c>
      <c r="N273" s="1">
        <v>0.39200000000000002</v>
      </c>
      <c r="O273" s="1">
        <v>1</v>
      </c>
      <c r="P273" s="1">
        <v>315</v>
      </c>
      <c r="Q273" s="1">
        <v>16.399999999999999</v>
      </c>
      <c r="R273" s="1">
        <v>5.8760000000000003</v>
      </c>
      <c r="S273" s="1">
        <v>9.25</v>
      </c>
      <c r="T273" s="1">
        <v>20.9</v>
      </c>
      <c r="U273">
        <f t="shared" si="6"/>
        <v>23.283044699578852</v>
      </c>
      <c r="V273">
        <f t="shared" si="7"/>
        <v>0.11402127749181118</v>
      </c>
    </row>
    <row r="274" spans="11:22" x14ac:dyDescent="0.25">
      <c r="K274">
        <v>1</v>
      </c>
      <c r="L274" s="2">
        <v>34.200000000000003</v>
      </c>
      <c r="M274" s="2">
        <v>3.75</v>
      </c>
      <c r="N274" s="1">
        <v>0.39400000000000002</v>
      </c>
      <c r="O274" s="1">
        <v>3</v>
      </c>
      <c r="P274" s="1">
        <v>244</v>
      </c>
      <c r="Q274" s="1">
        <v>15.9</v>
      </c>
      <c r="R274" s="1">
        <v>7.4539999999999997</v>
      </c>
      <c r="S274" s="1">
        <v>3.11</v>
      </c>
      <c r="T274" s="1">
        <v>44</v>
      </c>
      <c r="U274">
        <f t="shared" si="6"/>
        <v>36.084843881697402</v>
      </c>
      <c r="V274">
        <f t="shared" si="7"/>
        <v>0.17988991177960448</v>
      </c>
    </row>
    <row r="275" spans="11:22" x14ac:dyDescent="0.25">
      <c r="K275">
        <v>1</v>
      </c>
      <c r="L275" s="2">
        <v>86.9</v>
      </c>
      <c r="M275" s="2">
        <v>3.97</v>
      </c>
      <c r="N275" s="1">
        <v>0.64700000000000002</v>
      </c>
      <c r="O275" s="1">
        <v>5</v>
      </c>
      <c r="P275" s="1">
        <v>264</v>
      </c>
      <c r="Q275" s="1">
        <v>13</v>
      </c>
      <c r="R275" s="1">
        <v>8.7040000000000006</v>
      </c>
      <c r="S275" s="1">
        <v>5.12</v>
      </c>
      <c r="T275" s="1">
        <v>50</v>
      </c>
      <c r="U275">
        <f t="shared" ref="U275:U338" si="8">SUMPRODUCT($K$16:$S$16,K275:S275)</f>
        <v>42.532647270187219</v>
      </c>
      <c r="V275">
        <f t="shared" ref="V275:V338" si="9">ABS((T275-U275)/T275)</f>
        <v>0.14934705459625561</v>
      </c>
    </row>
    <row r="276" spans="11:22" x14ac:dyDescent="0.25">
      <c r="K276">
        <v>1</v>
      </c>
      <c r="L276" s="2">
        <v>100</v>
      </c>
      <c r="M276" s="2">
        <v>3.97</v>
      </c>
      <c r="N276" s="1">
        <v>0.64700000000000002</v>
      </c>
      <c r="O276" s="1">
        <v>5</v>
      </c>
      <c r="P276" s="1">
        <v>264</v>
      </c>
      <c r="Q276" s="1">
        <v>13</v>
      </c>
      <c r="R276" s="1">
        <v>7.3330000000000002</v>
      </c>
      <c r="S276" s="1">
        <v>7.79</v>
      </c>
      <c r="T276" s="1">
        <v>36</v>
      </c>
      <c r="U276">
        <f t="shared" si="8"/>
        <v>35.69230202586256</v>
      </c>
      <c r="V276">
        <f t="shared" si="9"/>
        <v>8.5471659482622264E-3</v>
      </c>
    </row>
    <row r="277" spans="11:22" x14ac:dyDescent="0.25">
      <c r="K277">
        <v>1</v>
      </c>
      <c r="L277" s="2">
        <v>100</v>
      </c>
      <c r="M277" s="2">
        <v>3.97</v>
      </c>
      <c r="N277" s="1">
        <v>0.64700000000000002</v>
      </c>
      <c r="O277" s="1">
        <v>5</v>
      </c>
      <c r="P277" s="1">
        <v>264</v>
      </c>
      <c r="Q277" s="1">
        <v>13</v>
      </c>
      <c r="R277" s="1">
        <v>6.8419999999999996</v>
      </c>
      <c r="S277" s="1">
        <v>6.9</v>
      </c>
      <c r="T277" s="1">
        <v>30.1</v>
      </c>
      <c r="U277">
        <f t="shared" si="8"/>
        <v>34.205288527963461</v>
      </c>
      <c r="V277">
        <f t="shared" si="9"/>
        <v>0.1363883231881548</v>
      </c>
    </row>
    <row r="278" spans="11:22" x14ac:dyDescent="0.25">
      <c r="K278">
        <v>1</v>
      </c>
      <c r="L278" s="2">
        <v>81.8</v>
      </c>
      <c r="M278" s="2">
        <v>3.97</v>
      </c>
      <c r="N278" s="1">
        <v>0.64700000000000002</v>
      </c>
      <c r="O278" s="1">
        <v>5</v>
      </c>
      <c r="P278" s="1">
        <v>264</v>
      </c>
      <c r="Q278" s="1">
        <v>13</v>
      </c>
      <c r="R278" s="1">
        <v>7.2030000000000003</v>
      </c>
      <c r="S278" s="1">
        <v>9.59</v>
      </c>
      <c r="T278" s="1">
        <v>33.799999999999997</v>
      </c>
      <c r="U278">
        <f t="shared" si="8"/>
        <v>33.467288073716745</v>
      </c>
      <c r="V278">
        <f t="shared" si="9"/>
        <v>9.8435481148891283E-3</v>
      </c>
    </row>
    <row r="279" spans="11:22" x14ac:dyDescent="0.25">
      <c r="K279">
        <v>1</v>
      </c>
      <c r="L279" s="2">
        <v>89.4</v>
      </c>
      <c r="M279" s="2">
        <v>3.97</v>
      </c>
      <c r="N279" s="1">
        <v>0.64700000000000002</v>
      </c>
      <c r="O279" s="1">
        <v>5</v>
      </c>
      <c r="P279" s="1">
        <v>264</v>
      </c>
      <c r="Q279" s="1">
        <v>13</v>
      </c>
      <c r="R279" s="1">
        <v>7.52</v>
      </c>
      <c r="S279" s="1">
        <v>7.26</v>
      </c>
      <c r="T279" s="1">
        <v>43.1</v>
      </c>
      <c r="U279">
        <f t="shared" si="8"/>
        <v>36.435388560146691</v>
      </c>
      <c r="V279">
        <f t="shared" si="9"/>
        <v>0.15463135591306984</v>
      </c>
    </row>
    <row r="280" spans="11:22" x14ac:dyDescent="0.25">
      <c r="K280">
        <v>1</v>
      </c>
      <c r="L280" s="2">
        <v>91.5</v>
      </c>
      <c r="M280" s="2">
        <v>3.97</v>
      </c>
      <c r="N280" s="1">
        <v>0.64700000000000002</v>
      </c>
      <c r="O280" s="1">
        <v>5</v>
      </c>
      <c r="P280" s="1">
        <v>264</v>
      </c>
      <c r="Q280" s="1">
        <v>13</v>
      </c>
      <c r="R280" s="1">
        <v>8.3979999999999997</v>
      </c>
      <c r="S280" s="1">
        <v>5.91</v>
      </c>
      <c r="T280" s="1">
        <v>48.8</v>
      </c>
      <c r="U280">
        <f t="shared" si="8"/>
        <v>40.943678753871012</v>
      </c>
      <c r="V280">
        <f t="shared" si="9"/>
        <v>0.16099018946985627</v>
      </c>
    </row>
    <row r="281" spans="11:22" x14ac:dyDescent="0.25">
      <c r="K281">
        <v>1</v>
      </c>
      <c r="L281" s="2">
        <v>94.5</v>
      </c>
      <c r="M281" s="2">
        <v>3.97</v>
      </c>
      <c r="N281" s="1">
        <v>0.64700000000000002</v>
      </c>
      <c r="O281" s="1">
        <v>5</v>
      </c>
      <c r="P281" s="1">
        <v>264</v>
      </c>
      <c r="Q281" s="1">
        <v>13</v>
      </c>
      <c r="R281" s="1">
        <v>7.327</v>
      </c>
      <c r="S281" s="1">
        <v>11.25</v>
      </c>
      <c r="T281" s="1">
        <v>31</v>
      </c>
      <c r="U281">
        <f t="shared" si="8"/>
        <v>33.392555813908089</v>
      </c>
      <c r="V281">
        <f t="shared" si="9"/>
        <v>7.7179219803486743E-2</v>
      </c>
    </row>
    <row r="282" spans="11:22" x14ac:dyDescent="0.25">
      <c r="K282">
        <v>1</v>
      </c>
      <c r="L282" s="2">
        <v>91.6</v>
      </c>
      <c r="M282" s="2">
        <v>3.97</v>
      </c>
      <c r="N282" s="1">
        <v>0.64700000000000002</v>
      </c>
      <c r="O282" s="1">
        <v>5</v>
      </c>
      <c r="P282" s="1">
        <v>264</v>
      </c>
      <c r="Q282" s="1">
        <v>13</v>
      </c>
      <c r="R282" s="1">
        <v>7.2060000000000004</v>
      </c>
      <c r="S282" s="1">
        <v>8.1</v>
      </c>
      <c r="T282" s="1">
        <v>36.5</v>
      </c>
      <c r="U282">
        <f t="shared" si="8"/>
        <v>34.704114423027335</v>
      </c>
      <c r="V282">
        <f t="shared" si="9"/>
        <v>4.9202344574593569E-2</v>
      </c>
    </row>
    <row r="283" spans="11:22" x14ac:dyDescent="0.25">
      <c r="K283">
        <v>1</v>
      </c>
      <c r="L283" s="2">
        <v>62.8</v>
      </c>
      <c r="M283" s="2">
        <v>3.97</v>
      </c>
      <c r="N283" s="1">
        <v>0.64700000000000002</v>
      </c>
      <c r="O283" s="1">
        <v>5</v>
      </c>
      <c r="P283" s="1">
        <v>264</v>
      </c>
      <c r="Q283" s="1">
        <v>13</v>
      </c>
      <c r="R283" s="1">
        <v>5.56</v>
      </c>
      <c r="S283" s="1">
        <v>10.45</v>
      </c>
      <c r="T283" s="1">
        <v>22.8</v>
      </c>
      <c r="U283">
        <f t="shared" si="8"/>
        <v>25.542941343246092</v>
      </c>
      <c r="V283">
        <f t="shared" si="9"/>
        <v>0.12030444487921452</v>
      </c>
    </row>
    <row r="284" spans="11:22" x14ac:dyDescent="0.25">
      <c r="K284">
        <v>1</v>
      </c>
      <c r="L284" s="2">
        <v>84.6</v>
      </c>
      <c r="M284" s="2">
        <v>3.97</v>
      </c>
      <c r="N284" s="1">
        <v>0.64700000000000002</v>
      </c>
      <c r="O284" s="1">
        <v>5</v>
      </c>
      <c r="P284" s="1">
        <v>264</v>
      </c>
      <c r="Q284" s="1">
        <v>13</v>
      </c>
      <c r="R284" s="1">
        <v>7.0140000000000002</v>
      </c>
      <c r="S284" s="1">
        <v>14.79</v>
      </c>
      <c r="T284" s="1">
        <v>30.7</v>
      </c>
      <c r="U284">
        <f t="shared" si="8"/>
        <v>29.632964063065785</v>
      </c>
      <c r="V284">
        <f t="shared" si="9"/>
        <v>3.4756870909909261E-2</v>
      </c>
    </row>
    <row r="285" spans="11:22" x14ac:dyDescent="0.25">
      <c r="K285">
        <v>1</v>
      </c>
      <c r="L285" s="2">
        <v>67</v>
      </c>
      <c r="M285" s="2">
        <v>3.97</v>
      </c>
      <c r="N285" s="1">
        <v>0.57499999999999996</v>
      </c>
      <c r="O285" s="1">
        <v>5</v>
      </c>
      <c r="P285" s="1">
        <v>264</v>
      </c>
      <c r="Q285" s="1">
        <v>13</v>
      </c>
      <c r="R285" s="1">
        <v>8.2970000000000006</v>
      </c>
      <c r="S285" s="1">
        <v>7.44</v>
      </c>
      <c r="T285" s="1">
        <v>50</v>
      </c>
      <c r="U285">
        <f t="shared" si="8"/>
        <v>39.533840922856513</v>
      </c>
      <c r="V285">
        <f t="shared" si="9"/>
        <v>0.20932318154286975</v>
      </c>
    </row>
    <row r="286" spans="11:22" x14ac:dyDescent="0.25">
      <c r="K286">
        <v>1</v>
      </c>
      <c r="L286" s="2">
        <v>52.6</v>
      </c>
      <c r="M286" s="2">
        <v>3.97</v>
      </c>
      <c r="N286" s="1">
        <v>0.57499999999999996</v>
      </c>
      <c r="O286" s="1">
        <v>5</v>
      </c>
      <c r="P286" s="1">
        <v>264</v>
      </c>
      <c r="Q286" s="1">
        <v>13</v>
      </c>
      <c r="R286" s="1">
        <v>7.47</v>
      </c>
      <c r="S286" s="1">
        <v>3.16</v>
      </c>
      <c r="T286" s="1">
        <v>43.5</v>
      </c>
      <c r="U286">
        <f t="shared" si="8"/>
        <v>38.237896390632699</v>
      </c>
      <c r="V286">
        <f t="shared" si="9"/>
        <v>0.12096789906591497</v>
      </c>
    </row>
    <row r="287" spans="11:22" x14ac:dyDescent="0.25">
      <c r="K287">
        <v>1</v>
      </c>
      <c r="L287" s="2">
        <v>61.5</v>
      </c>
      <c r="M287" s="2">
        <v>6.96</v>
      </c>
      <c r="N287" s="1">
        <v>0.46400000000000002</v>
      </c>
      <c r="O287" s="1">
        <v>3</v>
      </c>
      <c r="P287" s="1">
        <v>223</v>
      </c>
      <c r="Q287" s="1">
        <v>18.600000000000001</v>
      </c>
      <c r="R287" s="1">
        <v>5.92</v>
      </c>
      <c r="S287" s="1">
        <v>13.65</v>
      </c>
      <c r="T287" s="1">
        <v>20.7</v>
      </c>
      <c r="U287">
        <f t="shared" si="8"/>
        <v>21.387512420744972</v>
      </c>
      <c r="V287">
        <f t="shared" si="9"/>
        <v>3.3213160422462466E-2</v>
      </c>
    </row>
    <row r="288" spans="11:22" x14ac:dyDescent="0.25">
      <c r="K288">
        <v>1</v>
      </c>
      <c r="L288" s="2">
        <v>42.1</v>
      </c>
      <c r="M288" s="2">
        <v>6.96</v>
      </c>
      <c r="N288" s="1">
        <v>0.46400000000000002</v>
      </c>
      <c r="O288" s="1">
        <v>3</v>
      </c>
      <c r="P288" s="1">
        <v>223</v>
      </c>
      <c r="Q288" s="1">
        <v>18.600000000000001</v>
      </c>
      <c r="R288" s="1">
        <v>5.8559999999999999</v>
      </c>
      <c r="S288" s="1">
        <v>13</v>
      </c>
      <c r="T288" s="1">
        <v>21.1</v>
      </c>
      <c r="U288">
        <f t="shared" si="8"/>
        <v>20.877897708371137</v>
      </c>
      <c r="V288">
        <f t="shared" si="9"/>
        <v>1.0526174958713963E-2</v>
      </c>
    </row>
    <row r="289" spans="11:22" x14ac:dyDescent="0.25">
      <c r="K289">
        <v>1</v>
      </c>
      <c r="L289" s="2">
        <v>16.3</v>
      </c>
      <c r="M289" s="2">
        <v>6.96</v>
      </c>
      <c r="N289" s="1">
        <v>0.46400000000000002</v>
      </c>
      <c r="O289" s="1">
        <v>3</v>
      </c>
      <c r="P289" s="1">
        <v>223</v>
      </c>
      <c r="Q289" s="1">
        <v>18.600000000000001</v>
      </c>
      <c r="R289" s="1">
        <v>6.24</v>
      </c>
      <c r="S289" s="1">
        <v>6.59</v>
      </c>
      <c r="T289" s="1">
        <v>25.2</v>
      </c>
      <c r="U289">
        <f t="shared" si="8"/>
        <v>25.491426807447965</v>
      </c>
      <c r="V289">
        <f t="shared" si="9"/>
        <v>1.1564555851109755E-2</v>
      </c>
    </row>
    <row r="290" spans="11:22" x14ac:dyDescent="0.25">
      <c r="K290">
        <v>1</v>
      </c>
      <c r="L290" s="2">
        <v>58.7</v>
      </c>
      <c r="M290" s="2">
        <v>6.96</v>
      </c>
      <c r="N290" s="1">
        <v>0.46400000000000002</v>
      </c>
      <c r="O290" s="1">
        <v>3</v>
      </c>
      <c r="P290" s="1">
        <v>223</v>
      </c>
      <c r="Q290" s="1">
        <v>18.600000000000001</v>
      </c>
      <c r="R290" s="1">
        <v>6.5380000000000003</v>
      </c>
      <c r="S290" s="1">
        <v>7.73</v>
      </c>
      <c r="T290" s="1">
        <v>24.4</v>
      </c>
      <c r="U290">
        <f t="shared" si="8"/>
        <v>27.427377297908777</v>
      </c>
      <c r="V290">
        <f t="shared" si="9"/>
        <v>0.12407284007822862</v>
      </c>
    </row>
    <row r="291" spans="11:22" x14ac:dyDescent="0.25">
      <c r="K291">
        <v>1</v>
      </c>
      <c r="L291" s="2">
        <v>51.8</v>
      </c>
      <c r="M291" s="2">
        <v>6.96</v>
      </c>
      <c r="N291" s="1">
        <v>0.46400000000000002</v>
      </c>
      <c r="O291" s="1">
        <v>3</v>
      </c>
      <c r="P291" s="1">
        <v>223</v>
      </c>
      <c r="Q291" s="1">
        <v>18.600000000000001</v>
      </c>
      <c r="R291" s="1">
        <v>7.6909999999999998</v>
      </c>
      <c r="S291" s="1">
        <v>6.58</v>
      </c>
      <c r="T291" s="1">
        <v>35.200000000000003</v>
      </c>
      <c r="U291">
        <f t="shared" si="8"/>
        <v>32.652724955116646</v>
      </c>
      <c r="V291">
        <f t="shared" si="9"/>
        <v>7.2365768320549889E-2</v>
      </c>
    </row>
    <row r="292" spans="11:22" x14ac:dyDescent="0.25">
      <c r="K292">
        <v>1</v>
      </c>
      <c r="L292" s="2">
        <v>32.9</v>
      </c>
      <c r="M292" s="2">
        <v>6.41</v>
      </c>
      <c r="N292" s="1">
        <v>0.44700000000000001</v>
      </c>
      <c r="O292" s="1">
        <v>4</v>
      </c>
      <c r="P292" s="1">
        <v>254</v>
      </c>
      <c r="Q292" s="1">
        <v>17.600000000000001</v>
      </c>
      <c r="R292" s="1">
        <v>6.758</v>
      </c>
      <c r="S292" s="1">
        <v>3.53</v>
      </c>
      <c r="T292" s="1">
        <v>32.4</v>
      </c>
      <c r="U292">
        <f t="shared" si="8"/>
        <v>31.014859156673303</v>
      </c>
      <c r="V292">
        <f t="shared" si="9"/>
        <v>4.2751260596502944E-2</v>
      </c>
    </row>
    <row r="293" spans="11:22" x14ac:dyDescent="0.25">
      <c r="K293">
        <v>1</v>
      </c>
      <c r="L293" s="2">
        <v>42.8</v>
      </c>
      <c r="M293" s="2">
        <v>6.41</v>
      </c>
      <c r="N293" s="1">
        <v>0.44700000000000001</v>
      </c>
      <c r="O293" s="1">
        <v>4</v>
      </c>
      <c r="P293" s="1">
        <v>254</v>
      </c>
      <c r="Q293" s="1">
        <v>17.600000000000001</v>
      </c>
      <c r="R293" s="1">
        <v>6.8540000000000001</v>
      </c>
      <c r="S293" s="1">
        <v>2.98</v>
      </c>
      <c r="T293" s="1">
        <v>32</v>
      </c>
      <c r="U293">
        <f t="shared" si="8"/>
        <v>32.069797890108347</v>
      </c>
      <c r="V293">
        <f t="shared" si="9"/>
        <v>2.181184065885855E-3</v>
      </c>
    </row>
    <row r="294" spans="11:22" x14ac:dyDescent="0.25">
      <c r="K294">
        <v>1</v>
      </c>
      <c r="L294" s="2">
        <v>49</v>
      </c>
      <c r="M294" s="2">
        <v>6.41</v>
      </c>
      <c r="N294" s="1">
        <v>0.44700000000000001</v>
      </c>
      <c r="O294" s="1">
        <v>4</v>
      </c>
      <c r="P294" s="1">
        <v>254</v>
      </c>
      <c r="Q294" s="1">
        <v>17.600000000000001</v>
      </c>
      <c r="R294" s="1">
        <v>7.2670000000000003</v>
      </c>
      <c r="S294" s="1">
        <v>6.05</v>
      </c>
      <c r="T294" s="1">
        <v>33.200000000000003</v>
      </c>
      <c r="U294">
        <f t="shared" si="8"/>
        <v>32.119974329019158</v>
      </c>
      <c r="V294">
        <f t="shared" si="9"/>
        <v>3.2530893704242322E-2</v>
      </c>
    </row>
    <row r="295" spans="11:22" x14ac:dyDescent="0.25">
      <c r="K295">
        <v>1</v>
      </c>
      <c r="L295" s="2">
        <v>27.6</v>
      </c>
      <c r="M295" s="2">
        <v>6.41</v>
      </c>
      <c r="N295" s="1">
        <v>0.44700000000000001</v>
      </c>
      <c r="O295" s="1">
        <v>4</v>
      </c>
      <c r="P295" s="1">
        <v>254</v>
      </c>
      <c r="Q295" s="1">
        <v>17.600000000000001</v>
      </c>
      <c r="R295" s="1">
        <v>6.8259999999999996</v>
      </c>
      <c r="S295" s="1">
        <v>4.16</v>
      </c>
      <c r="T295" s="1">
        <v>33.1</v>
      </c>
      <c r="U295">
        <f t="shared" si="8"/>
        <v>30.73958540793701</v>
      </c>
      <c r="V295">
        <f t="shared" si="9"/>
        <v>7.1311619095558637E-2</v>
      </c>
    </row>
    <row r="296" spans="11:22" x14ac:dyDescent="0.25">
      <c r="K296">
        <v>1</v>
      </c>
      <c r="L296" s="2">
        <v>32.1</v>
      </c>
      <c r="M296" s="2">
        <v>6.41</v>
      </c>
      <c r="N296" s="1">
        <v>0.44700000000000001</v>
      </c>
      <c r="O296" s="1">
        <v>4</v>
      </c>
      <c r="P296" s="1">
        <v>254</v>
      </c>
      <c r="Q296" s="1">
        <v>17.600000000000001</v>
      </c>
      <c r="R296" s="1">
        <v>6.4820000000000002</v>
      </c>
      <c r="S296" s="1">
        <v>7.19</v>
      </c>
      <c r="T296" s="1">
        <v>29.1</v>
      </c>
      <c r="U296">
        <f t="shared" si="8"/>
        <v>27.634998783373423</v>
      </c>
      <c r="V296">
        <f t="shared" si="9"/>
        <v>5.0343684420157346E-2</v>
      </c>
    </row>
    <row r="297" spans="11:22" x14ac:dyDescent="0.25">
      <c r="K297">
        <v>1</v>
      </c>
      <c r="L297" s="2">
        <v>32.200000000000003</v>
      </c>
      <c r="M297" s="2">
        <v>3.33</v>
      </c>
      <c r="N297" s="1">
        <v>0.44290000000000002</v>
      </c>
      <c r="O297" s="1">
        <v>5</v>
      </c>
      <c r="P297" s="1">
        <v>216</v>
      </c>
      <c r="Q297" s="1">
        <v>14.9</v>
      </c>
      <c r="R297" s="1">
        <v>6.8120000000000003</v>
      </c>
      <c r="S297" s="1">
        <v>4.8499999999999996</v>
      </c>
      <c r="T297" s="1">
        <v>35.1</v>
      </c>
      <c r="U297">
        <f t="shared" si="8"/>
        <v>33.759593236793442</v>
      </c>
      <c r="V297">
        <f t="shared" si="9"/>
        <v>3.8188226871981736E-2</v>
      </c>
    </row>
    <row r="298" spans="11:22" x14ac:dyDescent="0.25">
      <c r="K298">
        <v>1</v>
      </c>
      <c r="L298" s="2">
        <v>64.5</v>
      </c>
      <c r="M298" s="2">
        <v>3.33</v>
      </c>
      <c r="N298" s="1">
        <v>0.44290000000000002</v>
      </c>
      <c r="O298" s="1">
        <v>5</v>
      </c>
      <c r="P298" s="1">
        <v>216</v>
      </c>
      <c r="Q298" s="1">
        <v>14.9</v>
      </c>
      <c r="R298" s="1">
        <v>7.82</v>
      </c>
      <c r="S298" s="1">
        <v>3.76</v>
      </c>
      <c r="T298" s="1">
        <v>45.4</v>
      </c>
      <c r="U298">
        <f t="shared" si="8"/>
        <v>39.6414887868142</v>
      </c>
      <c r="V298">
        <f t="shared" si="9"/>
        <v>0.12683945403492949</v>
      </c>
    </row>
    <row r="299" spans="11:22" x14ac:dyDescent="0.25">
      <c r="K299">
        <v>1</v>
      </c>
      <c r="L299" s="2">
        <v>37.200000000000003</v>
      </c>
      <c r="M299" s="2">
        <v>3.33</v>
      </c>
      <c r="N299" s="1">
        <v>0.44290000000000002</v>
      </c>
      <c r="O299" s="1">
        <v>5</v>
      </c>
      <c r="P299" s="1">
        <v>216</v>
      </c>
      <c r="Q299" s="1">
        <v>14.9</v>
      </c>
      <c r="R299" s="1">
        <v>6.968</v>
      </c>
      <c r="S299" s="1">
        <v>4.59</v>
      </c>
      <c r="T299" s="1">
        <v>35.4</v>
      </c>
      <c r="U299">
        <f t="shared" si="8"/>
        <v>34.725182609883014</v>
      </c>
      <c r="V299">
        <f t="shared" si="9"/>
        <v>1.9062638138897879E-2</v>
      </c>
    </row>
    <row r="300" spans="11:22" x14ac:dyDescent="0.25">
      <c r="K300">
        <v>1</v>
      </c>
      <c r="L300" s="2">
        <v>49.7</v>
      </c>
      <c r="M300" s="2">
        <v>3.33</v>
      </c>
      <c r="N300" s="1">
        <v>0.44290000000000002</v>
      </c>
      <c r="O300" s="1">
        <v>5</v>
      </c>
      <c r="P300" s="1">
        <v>216</v>
      </c>
      <c r="Q300" s="1">
        <v>14.9</v>
      </c>
      <c r="R300" s="1">
        <v>7.6449999999999996</v>
      </c>
      <c r="S300" s="1">
        <v>3.01</v>
      </c>
      <c r="T300" s="1">
        <v>46</v>
      </c>
      <c r="U300">
        <f t="shared" si="8"/>
        <v>38.885963766157204</v>
      </c>
      <c r="V300">
        <f t="shared" si="9"/>
        <v>0.15465296160527817</v>
      </c>
    </row>
    <row r="301" spans="11:22" x14ac:dyDescent="0.25">
      <c r="K301">
        <v>1</v>
      </c>
      <c r="L301" s="2">
        <v>24.8</v>
      </c>
      <c r="M301" s="2">
        <v>1.21</v>
      </c>
      <c r="N301" s="1">
        <v>0.40100000000000002</v>
      </c>
      <c r="O301" s="1">
        <v>1</v>
      </c>
      <c r="P301" s="1">
        <v>198</v>
      </c>
      <c r="Q301" s="1">
        <v>13.6</v>
      </c>
      <c r="R301" s="1">
        <v>7.923</v>
      </c>
      <c r="S301" s="1">
        <v>3.16</v>
      </c>
      <c r="T301" s="1">
        <v>50</v>
      </c>
      <c r="U301">
        <f t="shared" si="8"/>
        <v>39.882640591705808</v>
      </c>
      <c r="V301">
        <f t="shared" si="9"/>
        <v>0.20234718816588385</v>
      </c>
    </row>
    <row r="302" spans="11:22" x14ac:dyDescent="0.25">
      <c r="K302">
        <v>1</v>
      </c>
      <c r="L302" s="2">
        <v>20.8</v>
      </c>
      <c r="M302" s="2">
        <v>2.97</v>
      </c>
      <c r="N302" s="1">
        <v>0.4</v>
      </c>
      <c r="O302" s="1">
        <v>1</v>
      </c>
      <c r="P302" s="1">
        <v>285</v>
      </c>
      <c r="Q302" s="1">
        <v>15.3</v>
      </c>
      <c r="R302" s="1">
        <v>7.0880000000000001</v>
      </c>
      <c r="S302" s="1">
        <v>7.85</v>
      </c>
      <c r="T302" s="1">
        <v>32.200000000000003</v>
      </c>
      <c r="U302">
        <f t="shared" si="8"/>
        <v>30.62901123149706</v>
      </c>
      <c r="V302">
        <f t="shared" si="9"/>
        <v>4.8788471071519963E-2</v>
      </c>
    </row>
    <row r="303" spans="11:22" x14ac:dyDescent="0.25">
      <c r="K303">
        <v>1</v>
      </c>
      <c r="L303" s="2">
        <v>31.9</v>
      </c>
      <c r="M303" s="2">
        <v>2.25</v>
      </c>
      <c r="N303" s="1">
        <v>0.38900000000000001</v>
      </c>
      <c r="O303" s="1">
        <v>1</v>
      </c>
      <c r="P303" s="1">
        <v>300</v>
      </c>
      <c r="Q303" s="1">
        <v>15.3</v>
      </c>
      <c r="R303" s="1">
        <v>6.4530000000000003</v>
      </c>
      <c r="S303" s="1">
        <v>8.23</v>
      </c>
      <c r="T303" s="1">
        <v>22</v>
      </c>
      <c r="U303">
        <f t="shared" si="8"/>
        <v>27.947059351600792</v>
      </c>
      <c r="V303">
        <f t="shared" si="9"/>
        <v>0.27032087961821782</v>
      </c>
    </row>
    <row r="304" spans="11:22" x14ac:dyDescent="0.25">
      <c r="K304">
        <v>1</v>
      </c>
      <c r="L304" s="2">
        <v>31.5</v>
      </c>
      <c r="M304" s="2">
        <v>1.76</v>
      </c>
      <c r="N304" s="1">
        <v>0.38500000000000001</v>
      </c>
      <c r="O304" s="1">
        <v>1</v>
      </c>
      <c r="P304" s="1">
        <v>241</v>
      </c>
      <c r="Q304" s="1">
        <v>18.2</v>
      </c>
      <c r="R304" s="1">
        <v>6.23</v>
      </c>
      <c r="S304" s="1">
        <v>12.93</v>
      </c>
      <c r="T304" s="1">
        <v>20.100000000000001</v>
      </c>
      <c r="U304">
        <f t="shared" si="8"/>
        <v>21.891451267377214</v>
      </c>
      <c r="V304">
        <f t="shared" si="9"/>
        <v>8.9126928725234436E-2</v>
      </c>
    </row>
    <row r="305" spans="11:22" x14ac:dyDescent="0.25">
      <c r="K305">
        <v>1</v>
      </c>
      <c r="L305" s="2">
        <v>31.3</v>
      </c>
      <c r="M305" s="2">
        <v>5.32</v>
      </c>
      <c r="N305" s="1">
        <v>0.40500000000000003</v>
      </c>
      <c r="O305" s="1">
        <v>6</v>
      </c>
      <c r="P305" s="1">
        <v>293</v>
      </c>
      <c r="Q305" s="1">
        <v>16.600000000000001</v>
      </c>
      <c r="R305" s="1">
        <v>6.2089999999999996</v>
      </c>
      <c r="S305" s="1">
        <v>7.14</v>
      </c>
      <c r="T305" s="1">
        <v>23.2</v>
      </c>
      <c r="U305">
        <f t="shared" si="8"/>
        <v>27.832709321717314</v>
      </c>
      <c r="V305">
        <f t="shared" si="9"/>
        <v>0.19968574662574631</v>
      </c>
    </row>
    <row r="306" spans="11:22" x14ac:dyDescent="0.25">
      <c r="K306">
        <v>1</v>
      </c>
      <c r="L306" s="2">
        <v>45.6</v>
      </c>
      <c r="M306" s="2">
        <v>5.32</v>
      </c>
      <c r="N306" s="1">
        <v>0.40500000000000003</v>
      </c>
      <c r="O306" s="1">
        <v>6</v>
      </c>
      <c r="P306" s="1">
        <v>293</v>
      </c>
      <c r="Q306" s="1">
        <v>16.600000000000001</v>
      </c>
      <c r="R306" s="1">
        <v>6.3150000000000004</v>
      </c>
      <c r="S306" s="1">
        <v>7.6</v>
      </c>
      <c r="T306" s="1">
        <v>22.3</v>
      </c>
      <c r="U306">
        <f t="shared" si="8"/>
        <v>28.462605695773419</v>
      </c>
      <c r="V306">
        <f t="shared" si="9"/>
        <v>0.2763500312006017</v>
      </c>
    </row>
    <row r="307" spans="11:22" x14ac:dyDescent="0.25">
      <c r="K307">
        <v>1</v>
      </c>
      <c r="L307" s="2">
        <v>22.9</v>
      </c>
      <c r="M307" s="2">
        <v>5.32</v>
      </c>
      <c r="N307" s="1">
        <v>0.40500000000000003</v>
      </c>
      <c r="O307" s="1">
        <v>6</v>
      </c>
      <c r="P307" s="1">
        <v>293</v>
      </c>
      <c r="Q307" s="1">
        <v>16.600000000000001</v>
      </c>
      <c r="R307" s="1">
        <v>6.5650000000000004</v>
      </c>
      <c r="S307" s="1">
        <v>9.51</v>
      </c>
      <c r="T307" s="1">
        <v>24.8</v>
      </c>
      <c r="U307">
        <f t="shared" si="8"/>
        <v>27.590495105127076</v>
      </c>
      <c r="V307">
        <f t="shared" si="9"/>
        <v>0.11251996391641431</v>
      </c>
    </row>
    <row r="308" spans="11:22" x14ac:dyDescent="0.25">
      <c r="K308">
        <v>1</v>
      </c>
      <c r="L308" s="2">
        <v>27.9</v>
      </c>
      <c r="M308" s="2">
        <v>4.95</v>
      </c>
      <c r="N308" s="1">
        <v>0.41099999999999998</v>
      </c>
      <c r="O308" s="1">
        <v>4</v>
      </c>
      <c r="P308" s="1">
        <v>245</v>
      </c>
      <c r="Q308" s="1">
        <v>19.2</v>
      </c>
      <c r="R308" s="1">
        <v>6.8609999999999998</v>
      </c>
      <c r="S308" s="1">
        <v>3.33</v>
      </c>
      <c r="T308" s="1">
        <v>28.5</v>
      </c>
      <c r="U308">
        <f t="shared" si="8"/>
        <v>29.990467435918461</v>
      </c>
      <c r="V308">
        <f t="shared" si="9"/>
        <v>5.2297103014682843E-2</v>
      </c>
    </row>
    <row r="309" spans="11:22" x14ac:dyDescent="0.25">
      <c r="K309">
        <v>1</v>
      </c>
      <c r="L309" s="2">
        <v>27.7</v>
      </c>
      <c r="M309" s="2">
        <v>4.95</v>
      </c>
      <c r="N309" s="1">
        <v>0.41099999999999998</v>
      </c>
      <c r="O309" s="1">
        <v>4</v>
      </c>
      <c r="P309" s="1">
        <v>245</v>
      </c>
      <c r="Q309" s="1">
        <v>19.2</v>
      </c>
      <c r="R309" s="1">
        <v>7.1479999999999997</v>
      </c>
      <c r="S309" s="1">
        <v>3.56</v>
      </c>
      <c r="T309" s="1">
        <v>37.299999999999997</v>
      </c>
      <c r="U309">
        <f t="shared" si="8"/>
        <v>31.028703400221911</v>
      </c>
      <c r="V309">
        <f t="shared" si="9"/>
        <v>0.16813127613346077</v>
      </c>
    </row>
    <row r="310" spans="11:22" x14ac:dyDescent="0.25">
      <c r="K310">
        <v>1</v>
      </c>
      <c r="L310" s="2">
        <v>23.4</v>
      </c>
      <c r="M310" s="2">
        <v>4.95</v>
      </c>
      <c r="N310" s="1">
        <v>0.41099999999999998</v>
      </c>
      <c r="O310" s="1">
        <v>4</v>
      </c>
      <c r="P310" s="1">
        <v>245</v>
      </c>
      <c r="Q310" s="1">
        <v>19.2</v>
      </c>
      <c r="R310" s="1">
        <v>6.63</v>
      </c>
      <c r="S310" s="1">
        <v>4.7</v>
      </c>
      <c r="T310" s="1">
        <v>27.9</v>
      </c>
      <c r="U310">
        <f t="shared" si="8"/>
        <v>28.060208568052541</v>
      </c>
      <c r="V310">
        <f t="shared" si="9"/>
        <v>5.7422425825284116E-3</v>
      </c>
    </row>
    <row r="311" spans="11:22" x14ac:dyDescent="0.25">
      <c r="K311">
        <v>1</v>
      </c>
      <c r="L311" s="2">
        <v>18.399999999999999</v>
      </c>
      <c r="M311" s="2">
        <v>13.92</v>
      </c>
      <c r="N311" s="1">
        <v>0.437</v>
      </c>
      <c r="O311" s="1">
        <v>4</v>
      </c>
      <c r="P311" s="1">
        <v>289</v>
      </c>
      <c r="Q311" s="1">
        <v>16</v>
      </c>
      <c r="R311" s="1">
        <v>6.1269999999999998</v>
      </c>
      <c r="S311" s="1">
        <v>8.58</v>
      </c>
      <c r="T311" s="1">
        <v>23.9</v>
      </c>
      <c r="U311">
        <f t="shared" si="8"/>
        <v>27.171328024029492</v>
      </c>
      <c r="V311">
        <f t="shared" si="9"/>
        <v>0.136875649540983</v>
      </c>
    </row>
    <row r="312" spans="11:22" x14ac:dyDescent="0.25">
      <c r="K312">
        <v>1</v>
      </c>
      <c r="L312" s="2">
        <v>42.3</v>
      </c>
      <c r="M312" s="2">
        <v>13.92</v>
      </c>
      <c r="N312" s="1">
        <v>0.437</v>
      </c>
      <c r="O312" s="1">
        <v>4</v>
      </c>
      <c r="P312" s="1">
        <v>289</v>
      </c>
      <c r="Q312" s="1">
        <v>16</v>
      </c>
      <c r="R312" s="1">
        <v>6.0090000000000003</v>
      </c>
      <c r="S312" s="1">
        <v>10.4</v>
      </c>
      <c r="T312" s="1">
        <v>21.7</v>
      </c>
      <c r="U312">
        <f t="shared" si="8"/>
        <v>26.370278347797324</v>
      </c>
      <c r="V312">
        <f t="shared" si="9"/>
        <v>0.21522020035932374</v>
      </c>
    </row>
    <row r="313" spans="11:22" x14ac:dyDescent="0.25">
      <c r="K313">
        <v>1</v>
      </c>
      <c r="L313" s="2">
        <v>31.1</v>
      </c>
      <c r="M313" s="2">
        <v>13.92</v>
      </c>
      <c r="N313" s="1">
        <v>0.437</v>
      </c>
      <c r="O313" s="1">
        <v>4</v>
      </c>
      <c r="P313" s="1">
        <v>289</v>
      </c>
      <c r="Q313" s="1">
        <v>16</v>
      </c>
      <c r="R313" s="1">
        <v>6.6779999999999999</v>
      </c>
      <c r="S313" s="1">
        <v>6.27</v>
      </c>
      <c r="T313" s="1">
        <v>28.6</v>
      </c>
      <c r="U313">
        <f t="shared" si="8"/>
        <v>31.26065335943057</v>
      </c>
      <c r="V313">
        <f t="shared" si="9"/>
        <v>9.3029837742327579E-2</v>
      </c>
    </row>
    <row r="314" spans="11:22" x14ac:dyDescent="0.25">
      <c r="K314">
        <v>1</v>
      </c>
      <c r="L314" s="2">
        <v>51</v>
      </c>
      <c r="M314" s="2">
        <v>13.92</v>
      </c>
      <c r="N314" s="1">
        <v>0.437</v>
      </c>
      <c r="O314" s="1">
        <v>4</v>
      </c>
      <c r="P314" s="1">
        <v>289</v>
      </c>
      <c r="Q314" s="1">
        <v>16</v>
      </c>
      <c r="R314" s="1">
        <v>6.5490000000000004</v>
      </c>
      <c r="S314" s="1">
        <v>7.39</v>
      </c>
      <c r="T314" s="1">
        <v>27.1</v>
      </c>
      <c r="U314">
        <f t="shared" si="8"/>
        <v>30.706095180358741</v>
      </c>
      <c r="V314">
        <f t="shared" si="9"/>
        <v>0.13306624281766566</v>
      </c>
    </row>
    <row r="315" spans="11:22" x14ac:dyDescent="0.25">
      <c r="K315">
        <v>1</v>
      </c>
      <c r="L315" s="2">
        <v>58</v>
      </c>
      <c r="M315" s="2">
        <v>13.92</v>
      </c>
      <c r="N315" s="1">
        <v>0.437</v>
      </c>
      <c r="O315" s="1">
        <v>4</v>
      </c>
      <c r="P315" s="1">
        <v>289</v>
      </c>
      <c r="Q315" s="1">
        <v>16</v>
      </c>
      <c r="R315" s="1">
        <v>5.79</v>
      </c>
      <c r="S315" s="1">
        <v>15.84</v>
      </c>
      <c r="T315" s="1">
        <v>20.3</v>
      </c>
      <c r="U315">
        <f t="shared" si="8"/>
        <v>22.691813030214643</v>
      </c>
      <c r="V315">
        <f t="shared" si="9"/>
        <v>0.11782330198101686</v>
      </c>
    </row>
    <row r="316" spans="11:22" x14ac:dyDescent="0.25">
      <c r="K316">
        <v>1</v>
      </c>
      <c r="L316" s="2">
        <v>20.100000000000001</v>
      </c>
      <c r="M316" s="2">
        <v>2.2400000000000002</v>
      </c>
      <c r="N316" s="1">
        <v>0.4</v>
      </c>
      <c r="O316" s="1">
        <v>5</v>
      </c>
      <c r="P316" s="1">
        <v>358</v>
      </c>
      <c r="Q316" s="1">
        <v>14.8</v>
      </c>
      <c r="R316" s="1">
        <v>6.3449999999999998</v>
      </c>
      <c r="S316" s="1">
        <v>4.97</v>
      </c>
      <c r="T316" s="1">
        <v>22.5</v>
      </c>
      <c r="U316">
        <f t="shared" si="8"/>
        <v>29.715029490672382</v>
      </c>
      <c r="V316">
        <f t="shared" si="9"/>
        <v>0.320667977363217</v>
      </c>
    </row>
    <row r="317" spans="11:22" x14ac:dyDescent="0.25">
      <c r="K317">
        <v>1</v>
      </c>
      <c r="L317" s="2">
        <v>10</v>
      </c>
      <c r="M317" s="2">
        <v>2.2400000000000002</v>
      </c>
      <c r="N317" s="1">
        <v>0.4</v>
      </c>
      <c r="O317" s="1">
        <v>5</v>
      </c>
      <c r="P317" s="1">
        <v>358</v>
      </c>
      <c r="Q317" s="1">
        <v>14.8</v>
      </c>
      <c r="R317" s="1">
        <v>7.0410000000000004</v>
      </c>
      <c r="S317" s="1">
        <v>4.74</v>
      </c>
      <c r="T317" s="1">
        <v>29</v>
      </c>
      <c r="U317">
        <f t="shared" si="8"/>
        <v>32.392899420734338</v>
      </c>
      <c r="V317">
        <f t="shared" si="9"/>
        <v>0.11699653174945993</v>
      </c>
    </row>
    <row r="318" spans="11:22" x14ac:dyDescent="0.25">
      <c r="K318">
        <v>1</v>
      </c>
      <c r="L318" s="2">
        <v>47.4</v>
      </c>
      <c r="M318" s="2">
        <v>2.2400000000000002</v>
      </c>
      <c r="N318" s="1">
        <v>0.4</v>
      </c>
      <c r="O318" s="1">
        <v>5</v>
      </c>
      <c r="P318" s="1">
        <v>358</v>
      </c>
      <c r="Q318" s="1">
        <v>14.8</v>
      </c>
      <c r="R318" s="1">
        <v>6.8710000000000004</v>
      </c>
      <c r="S318" s="1">
        <v>6.07</v>
      </c>
      <c r="T318" s="1">
        <v>24.8</v>
      </c>
      <c r="U318">
        <f t="shared" si="8"/>
        <v>32.118475372613617</v>
      </c>
      <c r="V318">
        <f t="shared" si="9"/>
        <v>0.29509981341183933</v>
      </c>
    </row>
    <row r="319" spans="11:22" x14ac:dyDescent="0.25">
      <c r="K319">
        <v>1</v>
      </c>
      <c r="L319" s="2">
        <v>40.4</v>
      </c>
      <c r="M319" s="2">
        <v>6.09</v>
      </c>
      <c r="N319" s="1">
        <v>0.433</v>
      </c>
      <c r="O319" s="1">
        <v>7</v>
      </c>
      <c r="P319" s="1">
        <v>329</v>
      </c>
      <c r="Q319" s="1">
        <v>16.100000000000001</v>
      </c>
      <c r="R319" s="1">
        <v>6.59</v>
      </c>
      <c r="S319" s="1">
        <v>9.5</v>
      </c>
      <c r="T319" s="1">
        <v>22</v>
      </c>
      <c r="U319">
        <f t="shared" si="8"/>
        <v>28.366129430324314</v>
      </c>
      <c r="V319">
        <f t="shared" si="9"/>
        <v>0.28936951956019608</v>
      </c>
    </row>
    <row r="320" spans="11:22" x14ac:dyDescent="0.25">
      <c r="K320">
        <v>1</v>
      </c>
      <c r="L320" s="2">
        <v>18.399999999999999</v>
      </c>
      <c r="M320" s="2">
        <v>6.09</v>
      </c>
      <c r="N320" s="1">
        <v>0.433</v>
      </c>
      <c r="O320" s="1">
        <v>7</v>
      </c>
      <c r="P320" s="1">
        <v>329</v>
      </c>
      <c r="Q320" s="1">
        <v>16.100000000000001</v>
      </c>
      <c r="R320" s="1">
        <v>6.4950000000000001</v>
      </c>
      <c r="S320" s="1">
        <v>8.67</v>
      </c>
      <c r="T320" s="1">
        <v>26.4</v>
      </c>
      <c r="U320">
        <f t="shared" si="8"/>
        <v>27.751922953870785</v>
      </c>
      <c r="V320">
        <f t="shared" si="9"/>
        <v>5.1209202798135872E-2</v>
      </c>
    </row>
    <row r="321" spans="11:22" x14ac:dyDescent="0.25">
      <c r="K321">
        <v>1</v>
      </c>
      <c r="L321" s="2">
        <v>17.7</v>
      </c>
      <c r="M321" s="2">
        <v>6.09</v>
      </c>
      <c r="N321" s="1">
        <v>0.433</v>
      </c>
      <c r="O321" s="1">
        <v>7</v>
      </c>
      <c r="P321" s="1">
        <v>329</v>
      </c>
      <c r="Q321" s="1">
        <v>16.100000000000001</v>
      </c>
      <c r="R321" s="1">
        <v>6.9820000000000002</v>
      </c>
      <c r="S321" s="1">
        <v>4.8600000000000003</v>
      </c>
      <c r="T321" s="1">
        <v>33.1</v>
      </c>
      <c r="U321">
        <f t="shared" si="8"/>
        <v>32.043628729199909</v>
      </c>
      <c r="V321">
        <f t="shared" si="9"/>
        <v>3.1914539903326045E-2</v>
      </c>
    </row>
    <row r="322" spans="11:22" x14ac:dyDescent="0.25">
      <c r="K322">
        <v>1</v>
      </c>
      <c r="L322" s="2">
        <v>41.1</v>
      </c>
      <c r="M322" s="2">
        <v>2.1800000000000002</v>
      </c>
      <c r="N322" s="1">
        <v>0.47199999999999998</v>
      </c>
      <c r="O322" s="1">
        <v>7</v>
      </c>
      <c r="P322" s="1">
        <v>222</v>
      </c>
      <c r="Q322" s="1">
        <v>18.399999999999999</v>
      </c>
      <c r="R322" s="1">
        <v>7.2359999999999998</v>
      </c>
      <c r="S322" s="1">
        <v>6.93</v>
      </c>
      <c r="T322" s="1">
        <v>36.1</v>
      </c>
      <c r="U322">
        <f t="shared" si="8"/>
        <v>30.779269812424122</v>
      </c>
      <c r="V322">
        <f t="shared" si="9"/>
        <v>0.14738864785528752</v>
      </c>
    </row>
    <row r="323" spans="11:22" x14ac:dyDescent="0.25">
      <c r="K323">
        <v>1</v>
      </c>
      <c r="L323" s="2">
        <v>58.1</v>
      </c>
      <c r="M323" s="2">
        <v>2.1800000000000002</v>
      </c>
      <c r="N323" s="1">
        <v>0.47199999999999998</v>
      </c>
      <c r="O323" s="1">
        <v>7</v>
      </c>
      <c r="P323" s="1">
        <v>222</v>
      </c>
      <c r="Q323" s="1">
        <v>18.399999999999999</v>
      </c>
      <c r="R323" s="1">
        <v>6.6159999999999997</v>
      </c>
      <c r="S323" s="1">
        <v>8.93</v>
      </c>
      <c r="T323" s="1">
        <v>28.4</v>
      </c>
      <c r="U323">
        <f t="shared" si="8"/>
        <v>27.57105482100749</v>
      </c>
      <c r="V323">
        <f t="shared" si="9"/>
        <v>2.9188210527905243E-2</v>
      </c>
    </row>
    <row r="324" spans="11:22" x14ac:dyDescent="0.25">
      <c r="K324">
        <v>1</v>
      </c>
      <c r="L324" s="2">
        <v>71.900000000000006</v>
      </c>
      <c r="M324" s="2">
        <v>2.1800000000000002</v>
      </c>
      <c r="N324" s="1">
        <v>0.47199999999999998</v>
      </c>
      <c r="O324" s="1">
        <v>7</v>
      </c>
      <c r="P324" s="1">
        <v>222</v>
      </c>
      <c r="Q324" s="1">
        <v>18.399999999999999</v>
      </c>
      <c r="R324" s="1">
        <v>7.42</v>
      </c>
      <c r="S324" s="1">
        <v>6.47</v>
      </c>
      <c r="T324" s="1">
        <v>33.4</v>
      </c>
      <c r="U324">
        <f t="shared" si="8"/>
        <v>32.831126151833814</v>
      </c>
      <c r="V324">
        <f t="shared" si="9"/>
        <v>1.7032151142700132E-2</v>
      </c>
    </row>
    <row r="325" spans="11:22" x14ac:dyDescent="0.25">
      <c r="K325">
        <v>1</v>
      </c>
      <c r="L325" s="2">
        <v>70.3</v>
      </c>
      <c r="M325" s="2">
        <v>2.1800000000000002</v>
      </c>
      <c r="N325" s="1">
        <v>0.47199999999999998</v>
      </c>
      <c r="O325" s="1">
        <v>7</v>
      </c>
      <c r="P325" s="1">
        <v>222</v>
      </c>
      <c r="Q325" s="1">
        <v>18.399999999999999</v>
      </c>
      <c r="R325" s="1">
        <v>6.8490000000000002</v>
      </c>
      <c r="S325" s="1">
        <v>7.53</v>
      </c>
      <c r="T325" s="1">
        <v>28.2</v>
      </c>
      <c r="U325">
        <f t="shared" si="8"/>
        <v>29.781318600553089</v>
      </c>
      <c r="V325">
        <f t="shared" si="9"/>
        <v>5.607512767918757E-2</v>
      </c>
    </row>
    <row r="326" spans="11:22" x14ac:dyDescent="0.25">
      <c r="K326">
        <v>1</v>
      </c>
      <c r="L326" s="2">
        <v>82.5</v>
      </c>
      <c r="M326" s="2">
        <v>9.9</v>
      </c>
      <c r="N326" s="1">
        <v>0.54400000000000004</v>
      </c>
      <c r="O326" s="1">
        <v>4</v>
      </c>
      <c r="P326" s="1">
        <v>304</v>
      </c>
      <c r="Q326" s="1">
        <v>18.399999999999999</v>
      </c>
      <c r="R326" s="1">
        <v>6.6349999999999998</v>
      </c>
      <c r="S326" s="1">
        <v>4.54</v>
      </c>
      <c r="T326" s="1">
        <v>22.8</v>
      </c>
      <c r="U326">
        <f t="shared" si="8"/>
        <v>29.409535937544891</v>
      </c>
      <c r="V326">
        <f t="shared" si="9"/>
        <v>0.2898919270853022</v>
      </c>
    </row>
    <row r="327" spans="11:22" x14ac:dyDescent="0.25">
      <c r="K327">
        <v>1</v>
      </c>
      <c r="L327" s="2">
        <v>76.7</v>
      </c>
      <c r="M327" s="2">
        <v>9.9</v>
      </c>
      <c r="N327" s="1">
        <v>0.54400000000000004</v>
      </c>
      <c r="O327" s="1">
        <v>4</v>
      </c>
      <c r="P327" s="1">
        <v>304</v>
      </c>
      <c r="Q327" s="1">
        <v>18.399999999999999</v>
      </c>
      <c r="R327" s="1">
        <v>5.9720000000000004</v>
      </c>
      <c r="S327" s="1">
        <v>9.9700000000000006</v>
      </c>
      <c r="T327" s="1">
        <v>20.3</v>
      </c>
      <c r="U327">
        <f t="shared" si="8"/>
        <v>23.197312345733408</v>
      </c>
      <c r="V327">
        <f t="shared" si="9"/>
        <v>0.14272474609524174</v>
      </c>
    </row>
    <row r="328" spans="11:22" x14ac:dyDescent="0.25">
      <c r="K328">
        <v>1</v>
      </c>
      <c r="L328" s="2">
        <v>37.799999999999997</v>
      </c>
      <c r="M328" s="2">
        <v>9.9</v>
      </c>
      <c r="N328" s="1">
        <v>0.54400000000000004</v>
      </c>
      <c r="O328" s="1">
        <v>4</v>
      </c>
      <c r="P328" s="1">
        <v>304</v>
      </c>
      <c r="Q328" s="1">
        <v>18.399999999999999</v>
      </c>
      <c r="R328" s="1">
        <v>4.9729999999999999</v>
      </c>
      <c r="S328" s="1">
        <v>12.64</v>
      </c>
      <c r="T328" s="1">
        <v>16.100000000000001</v>
      </c>
      <c r="U328">
        <f t="shared" si="8"/>
        <v>16.179023611899499</v>
      </c>
      <c r="V328">
        <f t="shared" si="9"/>
        <v>4.9082988757451909E-3</v>
      </c>
    </row>
    <row r="329" spans="11:22" x14ac:dyDescent="0.25">
      <c r="K329">
        <v>1</v>
      </c>
      <c r="L329" s="2">
        <v>52.8</v>
      </c>
      <c r="M329" s="2">
        <v>9.9</v>
      </c>
      <c r="N329" s="1">
        <v>0.54400000000000004</v>
      </c>
      <c r="O329" s="1">
        <v>4</v>
      </c>
      <c r="P329" s="1">
        <v>304</v>
      </c>
      <c r="Q329" s="1">
        <v>18.399999999999999</v>
      </c>
      <c r="R329" s="1">
        <v>6.1219999999999999</v>
      </c>
      <c r="S329" s="1">
        <v>5.98</v>
      </c>
      <c r="T329" s="1">
        <v>22.1</v>
      </c>
      <c r="U329">
        <f t="shared" si="8"/>
        <v>25.443572670673127</v>
      </c>
      <c r="V329">
        <f t="shared" si="9"/>
        <v>0.1512928810259333</v>
      </c>
    </row>
    <row r="330" spans="11:22" x14ac:dyDescent="0.25">
      <c r="K330">
        <v>1</v>
      </c>
      <c r="L330" s="2">
        <v>90.4</v>
      </c>
      <c r="M330" s="2">
        <v>9.9</v>
      </c>
      <c r="N330" s="1">
        <v>0.54400000000000004</v>
      </c>
      <c r="O330" s="1">
        <v>4</v>
      </c>
      <c r="P330" s="1">
        <v>304</v>
      </c>
      <c r="Q330" s="1">
        <v>18.399999999999999</v>
      </c>
      <c r="R330" s="1">
        <v>6.0229999999999997</v>
      </c>
      <c r="S330" s="1">
        <v>11.72</v>
      </c>
      <c r="T330" s="1">
        <v>19.399999999999999</v>
      </c>
      <c r="U330">
        <f t="shared" si="8"/>
        <v>22.799891476957004</v>
      </c>
      <c r="V330">
        <f t="shared" si="9"/>
        <v>0.17525213798747452</v>
      </c>
    </row>
    <row r="331" spans="11:22" x14ac:dyDescent="0.25">
      <c r="K331">
        <v>1</v>
      </c>
      <c r="L331" s="2">
        <v>82.8</v>
      </c>
      <c r="M331" s="2">
        <v>9.9</v>
      </c>
      <c r="N331" s="1">
        <v>0.54400000000000004</v>
      </c>
      <c r="O331" s="1">
        <v>4</v>
      </c>
      <c r="P331" s="1">
        <v>304</v>
      </c>
      <c r="Q331" s="1">
        <v>18.399999999999999</v>
      </c>
      <c r="R331" s="1">
        <v>6.266</v>
      </c>
      <c r="S331" s="1">
        <v>7.9</v>
      </c>
      <c r="T331" s="1">
        <v>21.6</v>
      </c>
      <c r="U331">
        <f t="shared" si="8"/>
        <v>25.86378319213226</v>
      </c>
      <c r="V331">
        <f t="shared" si="9"/>
        <v>0.19739737000612306</v>
      </c>
    </row>
    <row r="332" spans="11:22" x14ac:dyDescent="0.25">
      <c r="K332">
        <v>1</v>
      </c>
      <c r="L332" s="2">
        <v>87.3</v>
      </c>
      <c r="M332" s="2">
        <v>9.9</v>
      </c>
      <c r="N332" s="1">
        <v>0.54400000000000004</v>
      </c>
      <c r="O332" s="1">
        <v>4</v>
      </c>
      <c r="P332" s="1">
        <v>304</v>
      </c>
      <c r="Q332" s="1">
        <v>18.399999999999999</v>
      </c>
      <c r="R332" s="1">
        <v>6.5670000000000002</v>
      </c>
      <c r="S332" s="1">
        <v>9.2799999999999994</v>
      </c>
      <c r="T332" s="1">
        <v>23.8</v>
      </c>
      <c r="U332">
        <f t="shared" si="8"/>
        <v>26.41863686153674</v>
      </c>
      <c r="V332">
        <f t="shared" si="9"/>
        <v>0.11002675888809828</v>
      </c>
    </row>
    <row r="333" spans="11:22" x14ac:dyDescent="0.25">
      <c r="K333">
        <v>1</v>
      </c>
      <c r="L333" s="2">
        <v>77.7</v>
      </c>
      <c r="M333" s="2">
        <v>9.9</v>
      </c>
      <c r="N333" s="1">
        <v>0.54400000000000004</v>
      </c>
      <c r="O333" s="1">
        <v>4</v>
      </c>
      <c r="P333" s="1">
        <v>304</v>
      </c>
      <c r="Q333" s="1">
        <v>18.399999999999999</v>
      </c>
      <c r="R333" s="1">
        <v>5.7050000000000001</v>
      </c>
      <c r="S333" s="1">
        <v>11.5</v>
      </c>
      <c r="T333" s="1">
        <v>16.2</v>
      </c>
      <c r="U333">
        <f t="shared" si="8"/>
        <v>21.202853392572244</v>
      </c>
      <c r="V333">
        <f t="shared" si="9"/>
        <v>0.30881811065260772</v>
      </c>
    </row>
    <row r="334" spans="11:22" x14ac:dyDescent="0.25">
      <c r="K334">
        <v>1</v>
      </c>
      <c r="L334" s="2">
        <v>83.2</v>
      </c>
      <c r="M334" s="2">
        <v>9.9</v>
      </c>
      <c r="N334" s="1">
        <v>0.54400000000000004</v>
      </c>
      <c r="O334" s="1">
        <v>4</v>
      </c>
      <c r="P334" s="1">
        <v>304</v>
      </c>
      <c r="Q334" s="1">
        <v>18.399999999999999</v>
      </c>
      <c r="R334" s="1">
        <v>5.9139999999999997</v>
      </c>
      <c r="S334" s="1">
        <v>18.329999999999998</v>
      </c>
      <c r="T334" s="1">
        <v>17.8</v>
      </c>
      <c r="U334">
        <f t="shared" si="8"/>
        <v>18.112980791076602</v>
      </c>
      <c r="V334">
        <f t="shared" si="9"/>
        <v>1.7583190509921413E-2</v>
      </c>
    </row>
    <row r="335" spans="11:22" x14ac:dyDescent="0.25">
      <c r="K335">
        <v>1</v>
      </c>
      <c r="L335" s="2">
        <v>71.7</v>
      </c>
      <c r="M335" s="2">
        <v>9.9</v>
      </c>
      <c r="N335" s="1">
        <v>0.54400000000000004</v>
      </c>
      <c r="O335" s="1">
        <v>4</v>
      </c>
      <c r="P335" s="1">
        <v>304</v>
      </c>
      <c r="Q335" s="1">
        <v>18.399999999999999</v>
      </c>
      <c r="R335" s="1">
        <v>5.782</v>
      </c>
      <c r="S335" s="1">
        <v>15.94</v>
      </c>
      <c r="T335" s="1">
        <v>19.8</v>
      </c>
      <c r="U335">
        <f t="shared" si="8"/>
        <v>18.635997527612787</v>
      </c>
      <c r="V335">
        <f t="shared" si="9"/>
        <v>5.8788003655919886E-2</v>
      </c>
    </row>
    <row r="336" spans="11:22" x14ac:dyDescent="0.25">
      <c r="K336">
        <v>1</v>
      </c>
      <c r="L336" s="2">
        <v>67.2</v>
      </c>
      <c r="M336" s="2">
        <v>9.9</v>
      </c>
      <c r="N336" s="1">
        <v>0.54400000000000004</v>
      </c>
      <c r="O336" s="1">
        <v>4</v>
      </c>
      <c r="P336" s="1">
        <v>304</v>
      </c>
      <c r="Q336" s="1">
        <v>18.399999999999999</v>
      </c>
      <c r="R336" s="1">
        <v>6.3819999999999997</v>
      </c>
      <c r="S336" s="1">
        <v>10.36</v>
      </c>
      <c r="T336" s="1">
        <v>23.1</v>
      </c>
      <c r="U336">
        <f t="shared" si="8"/>
        <v>24.339860374892353</v>
      </c>
      <c r="V336">
        <f t="shared" si="9"/>
        <v>5.3673609302699217E-2</v>
      </c>
    </row>
    <row r="337" spans="11:22" x14ac:dyDescent="0.25">
      <c r="K337">
        <v>1</v>
      </c>
      <c r="L337" s="2">
        <v>58.8</v>
      </c>
      <c r="M337" s="2">
        <v>9.9</v>
      </c>
      <c r="N337" s="1">
        <v>0.54400000000000004</v>
      </c>
      <c r="O337" s="1">
        <v>4</v>
      </c>
      <c r="P337" s="1">
        <v>304</v>
      </c>
      <c r="Q337" s="1">
        <v>18.399999999999999</v>
      </c>
      <c r="R337" s="1">
        <v>6.1130000000000004</v>
      </c>
      <c r="S337" s="1">
        <v>12.73</v>
      </c>
      <c r="T337" s="1">
        <v>21</v>
      </c>
      <c r="U337">
        <f t="shared" si="8"/>
        <v>21.519228058874159</v>
      </c>
      <c r="V337">
        <f t="shared" si="9"/>
        <v>2.4725145660674235E-2</v>
      </c>
    </row>
    <row r="338" spans="11:22" x14ac:dyDescent="0.25">
      <c r="K338">
        <v>1</v>
      </c>
      <c r="L338" s="2">
        <v>52.3</v>
      </c>
      <c r="M338" s="2">
        <v>7.38</v>
      </c>
      <c r="N338" s="1">
        <v>0.49299999999999999</v>
      </c>
      <c r="O338" s="1">
        <v>5</v>
      </c>
      <c r="P338" s="1">
        <v>287</v>
      </c>
      <c r="Q338" s="1">
        <v>19.600000000000001</v>
      </c>
      <c r="R338" s="1">
        <v>6.4260000000000002</v>
      </c>
      <c r="S338" s="1">
        <v>7.2</v>
      </c>
      <c r="T338" s="1">
        <v>23.8</v>
      </c>
      <c r="U338">
        <f t="shared" si="8"/>
        <v>25.358625493643867</v>
      </c>
      <c r="V338">
        <f t="shared" si="9"/>
        <v>6.5488466119490177E-2</v>
      </c>
    </row>
    <row r="339" spans="11:22" x14ac:dyDescent="0.25">
      <c r="K339">
        <v>1</v>
      </c>
      <c r="L339" s="2">
        <v>54.3</v>
      </c>
      <c r="M339" s="2">
        <v>7.38</v>
      </c>
      <c r="N339" s="1">
        <v>0.49299999999999999</v>
      </c>
      <c r="O339" s="1">
        <v>5</v>
      </c>
      <c r="P339" s="1">
        <v>287</v>
      </c>
      <c r="Q339" s="1">
        <v>19.600000000000001</v>
      </c>
      <c r="R339" s="1">
        <v>6.3760000000000003</v>
      </c>
      <c r="S339" s="1">
        <v>6.87</v>
      </c>
      <c r="T339" s="1">
        <v>23.1</v>
      </c>
      <c r="U339">
        <f t="shared" ref="U339:U402" si="10">SUMPRODUCT($K$16:$S$16,K339:S339)</f>
        <v>25.417924529618574</v>
      </c>
      <c r="V339">
        <f t="shared" ref="V339:V402" si="11">ABS((T339-U339)/T339)</f>
        <v>0.10034305323024123</v>
      </c>
    </row>
    <row r="340" spans="11:22" x14ac:dyDescent="0.25">
      <c r="K340">
        <v>1</v>
      </c>
      <c r="L340" s="2">
        <v>49.9</v>
      </c>
      <c r="M340" s="2">
        <v>7.38</v>
      </c>
      <c r="N340" s="1">
        <v>0.49299999999999999</v>
      </c>
      <c r="O340" s="1">
        <v>5</v>
      </c>
      <c r="P340" s="1">
        <v>287</v>
      </c>
      <c r="Q340" s="1">
        <v>19.600000000000001</v>
      </c>
      <c r="R340" s="1">
        <v>6.0410000000000004</v>
      </c>
      <c r="S340" s="1">
        <v>7.7</v>
      </c>
      <c r="T340" s="1">
        <v>20.399999999999999</v>
      </c>
      <c r="U340">
        <f t="shared" si="10"/>
        <v>23.388696398349826</v>
      </c>
      <c r="V340">
        <f t="shared" si="11"/>
        <v>0.14650472540930526</v>
      </c>
    </row>
    <row r="341" spans="11:22" x14ac:dyDescent="0.25">
      <c r="K341">
        <v>1</v>
      </c>
      <c r="L341" s="2">
        <v>74.3</v>
      </c>
      <c r="M341" s="2">
        <v>7.38</v>
      </c>
      <c r="N341" s="1">
        <v>0.49299999999999999</v>
      </c>
      <c r="O341" s="1">
        <v>5</v>
      </c>
      <c r="P341" s="1">
        <v>287</v>
      </c>
      <c r="Q341" s="1">
        <v>19.600000000000001</v>
      </c>
      <c r="R341" s="1">
        <v>5.7080000000000002</v>
      </c>
      <c r="S341" s="1">
        <v>11.74</v>
      </c>
      <c r="T341" s="1">
        <v>18.5</v>
      </c>
      <c r="U341">
        <f t="shared" si="10"/>
        <v>20.373684770010151</v>
      </c>
      <c r="V341">
        <f t="shared" si="11"/>
        <v>0.10128025783838653</v>
      </c>
    </row>
    <row r="342" spans="11:22" x14ac:dyDescent="0.25">
      <c r="K342">
        <v>1</v>
      </c>
      <c r="L342" s="2">
        <v>40.1</v>
      </c>
      <c r="M342" s="2">
        <v>7.38</v>
      </c>
      <c r="N342" s="1">
        <v>0.49299999999999999</v>
      </c>
      <c r="O342" s="1">
        <v>5</v>
      </c>
      <c r="P342" s="1">
        <v>287</v>
      </c>
      <c r="Q342" s="1">
        <v>19.600000000000001</v>
      </c>
      <c r="R342" s="1">
        <v>6.415</v>
      </c>
      <c r="S342" s="1">
        <v>6.12</v>
      </c>
      <c r="T342" s="1">
        <v>25</v>
      </c>
      <c r="U342">
        <f t="shared" si="10"/>
        <v>25.56501084246289</v>
      </c>
      <c r="V342">
        <f t="shared" si="11"/>
        <v>2.2600433698515589E-2</v>
      </c>
    </row>
    <row r="343" spans="11:22" x14ac:dyDescent="0.25">
      <c r="K343">
        <v>1</v>
      </c>
      <c r="L343" s="2">
        <v>14.7</v>
      </c>
      <c r="M343" s="2">
        <v>7.38</v>
      </c>
      <c r="N343" s="1">
        <v>0.49299999999999999</v>
      </c>
      <c r="O343" s="1">
        <v>5</v>
      </c>
      <c r="P343" s="1">
        <v>287</v>
      </c>
      <c r="Q343" s="1">
        <v>19.600000000000001</v>
      </c>
      <c r="R343" s="1">
        <v>6.431</v>
      </c>
      <c r="S343" s="1">
        <v>5.08</v>
      </c>
      <c r="T343" s="1">
        <v>24.6</v>
      </c>
      <c r="U343">
        <f t="shared" si="10"/>
        <v>25.423836004237852</v>
      </c>
      <c r="V343">
        <f t="shared" si="11"/>
        <v>3.3489268464953287E-2</v>
      </c>
    </row>
    <row r="344" spans="11:22" x14ac:dyDescent="0.25">
      <c r="K344">
        <v>1</v>
      </c>
      <c r="L344" s="2">
        <v>28.9</v>
      </c>
      <c r="M344" s="2">
        <v>7.38</v>
      </c>
      <c r="N344" s="1">
        <v>0.49299999999999999</v>
      </c>
      <c r="O344" s="1">
        <v>5</v>
      </c>
      <c r="P344" s="1">
        <v>287</v>
      </c>
      <c r="Q344" s="1">
        <v>19.600000000000001</v>
      </c>
      <c r="R344" s="1">
        <v>6.3120000000000003</v>
      </c>
      <c r="S344" s="1">
        <v>6.15</v>
      </c>
      <c r="T344" s="1">
        <v>23</v>
      </c>
      <c r="U344">
        <f t="shared" si="10"/>
        <v>24.753061204415435</v>
      </c>
      <c r="V344">
        <f t="shared" si="11"/>
        <v>7.6220052365888455E-2</v>
      </c>
    </row>
    <row r="345" spans="11:22" x14ac:dyDescent="0.25">
      <c r="K345">
        <v>1</v>
      </c>
      <c r="L345" s="2">
        <v>43.7</v>
      </c>
      <c r="M345" s="2">
        <v>7.38</v>
      </c>
      <c r="N345" s="1">
        <v>0.49299999999999999</v>
      </c>
      <c r="O345" s="1">
        <v>5</v>
      </c>
      <c r="P345" s="1">
        <v>287</v>
      </c>
      <c r="Q345" s="1">
        <v>19.600000000000001</v>
      </c>
      <c r="R345" s="1">
        <v>6.0830000000000002</v>
      </c>
      <c r="S345" s="1">
        <v>12.79</v>
      </c>
      <c r="T345" s="1">
        <v>22.2</v>
      </c>
      <c r="U345">
        <f t="shared" si="10"/>
        <v>20.277508594413668</v>
      </c>
      <c r="V345">
        <f t="shared" si="11"/>
        <v>8.6598711963348271E-2</v>
      </c>
    </row>
    <row r="346" spans="11:22" x14ac:dyDescent="0.25">
      <c r="K346">
        <v>1</v>
      </c>
      <c r="L346" s="2">
        <v>25.8</v>
      </c>
      <c r="M346" s="2">
        <v>3.24</v>
      </c>
      <c r="N346" s="1">
        <v>0.46</v>
      </c>
      <c r="O346" s="1">
        <v>4</v>
      </c>
      <c r="P346" s="1">
        <v>430</v>
      </c>
      <c r="Q346" s="1">
        <v>16.899999999999999</v>
      </c>
      <c r="R346" s="1">
        <v>5.8680000000000003</v>
      </c>
      <c r="S346" s="1">
        <v>9.9700000000000006</v>
      </c>
      <c r="T346" s="1">
        <v>19.3</v>
      </c>
      <c r="U346">
        <f t="shared" si="10"/>
        <v>20.870810904959789</v>
      </c>
      <c r="V346">
        <f t="shared" si="11"/>
        <v>8.138916606009268E-2</v>
      </c>
    </row>
    <row r="347" spans="11:22" x14ac:dyDescent="0.25">
      <c r="K347">
        <v>1</v>
      </c>
      <c r="L347" s="2">
        <v>17.2</v>
      </c>
      <c r="M347" s="2">
        <v>3.24</v>
      </c>
      <c r="N347" s="1">
        <v>0.46</v>
      </c>
      <c r="O347" s="1">
        <v>4</v>
      </c>
      <c r="P347" s="1">
        <v>430</v>
      </c>
      <c r="Q347" s="1">
        <v>16.899999999999999</v>
      </c>
      <c r="R347" s="1">
        <v>6.3330000000000002</v>
      </c>
      <c r="S347" s="1">
        <v>7.34</v>
      </c>
      <c r="T347" s="1">
        <v>22.6</v>
      </c>
      <c r="U347">
        <f t="shared" si="10"/>
        <v>24.097482223001087</v>
      </c>
      <c r="V347">
        <f t="shared" si="11"/>
        <v>6.626027535403034E-2</v>
      </c>
    </row>
    <row r="348" spans="11:22" x14ac:dyDescent="0.25">
      <c r="K348">
        <v>1</v>
      </c>
      <c r="L348" s="2">
        <v>32.200000000000003</v>
      </c>
      <c r="M348" s="2">
        <v>3.24</v>
      </c>
      <c r="N348" s="1">
        <v>0.46</v>
      </c>
      <c r="O348" s="1">
        <v>4</v>
      </c>
      <c r="P348" s="1">
        <v>430</v>
      </c>
      <c r="Q348" s="1">
        <v>16.899999999999999</v>
      </c>
      <c r="R348" s="1">
        <v>6.1440000000000001</v>
      </c>
      <c r="S348" s="1">
        <v>9.09</v>
      </c>
      <c r="T348" s="1">
        <v>19.8</v>
      </c>
      <c r="U348">
        <f t="shared" si="10"/>
        <v>22.752764252601565</v>
      </c>
      <c r="V348">
        <f t="shared" si="11"/>
        <v>0.14912950770714972</v>
      </c>
    </row>
    <row r="349" spans="11:22" x14ac:dyDescent="0.25">
      <c r="K349">
        <v>1</v>
      </c>
      <c r="L349" s="2">
        <v>28.4</v>
      </c>
      <c r="M349" s="2">
        <v>6.06</v>
      </c>
      <c r="N349" s="1">
        <v>0.43790000000000001</v>
      </c>
      <c r="O349" s="1">
        <v>1</v>
      </c>
      <c r="P349" s="1">
        <v>304</v>
      </c>
      <c r="Q349" s="1">
        <v>16.899999999999999</v>
      </c>
      <c r="R349" s="1">
        <v>5.7060000000000004</v>
      </c>
      <c r="S349" s="1">
        <v>12.43</v>
      </c>
      <c r="T349" s="1">
        <v>17.100000000000001</v>
      </c>
      <c r="U349">
        <f t="shared" si="10"/>
        <v>20.431529203631776</v>
      </c>
      <c r="V349">
        <f t="shared" si="11"/>
        <v>0.1948262692182324</v>
      </c>
    </row>
    <row r="350" spans="11:22" x14ac:dyDescent="0.25">
      <c r="K350">
        <v>1</v>
      </c>
      <c r="L350" s="2">
        <v>23.3</v>
      </c>
      <c r="M350" s="2">
        <v>6.06</v>
      </c>
      <c r="N350" s="1">
        <v>0.43790000000000001</v>
      </c>
      <c r="O350" s="1">
        <v>1</v>
      </c>
      <c r="P350" s="1">
        <v>304</v>
      </c>
      <c r="Q350" s="1">
        <v>16.899999999999999</v>
      </c>
      <c r="R350" s="1">
        <v>6.0309999999999997</v>
      </c>
      <c r="S350" s="1">
        <v>7.83</v>
      </c>
      <c r="T350" s="1">
        <v>19.399999999999999</v>
      </c>
      <c r="U350">
        <f t="shared" si="10"/>
        <v>24.388071014511166</v>
      </c>
      <c r="V350">
        <f t="shared" si="11"/>
        <v>0.2571170626036684</v>
      </c>
    </row>
    <row r="351" spans="11:22" x14ac:dyDescent="0.25">
      <c r="K351">
        <v>1</v>
      </c>
      <c r="L351" s="2">
        <v>38.1</v>
      </c>
      <c r="M351" s="2">
        <v>5.19</v>
      </c>
      <c r="N351" s="1">
        <v>0.51500000000000001</v>
      </c>
      <c r="O351" s="1">
        <v>5</v>
      </c>
      <c r="P351" s="1">
        <v>224</v>
      </c>
      <c r="Q351" s="1">
        <v>20.2</v>
      </c>
      <c r="R351" s="1">
        <v>6.3159999999999998</v>
      </c>
      <c r="S351" s="1">
        <v>5.68</v>
      </c>
      <c r="T351" s="1">
        <v>22.2</v>
      </c>
      <c r="U351">
        <f t="shared" si="10"/>
        <v>25.112211406006296</v>
      </c>
      <c r="V351">
        <f t="shared" si="11"/>
        <v>0.13118069396424759</v>
      </c>
    </row>
    <row r="352" spans="11:22" x14ac:dyDescent="0.25">
      <c r="K352">
        <v>1</v>
      </c>
      <c r="L352" s="2">
        <v>38.5</v>
      </c>
      <c r="M352" s="2">
        <v>5.19</v>
      </c>
      <c r="N352" s="1">
        <v>0.51500000000000001</v>
      </c>
      <c r="O352" s="1">
        <v>5</v>
      </c>
      <c r="P352" s="1">
        <v>224</v>
      </c>
      <c r="Q352" s="1">
        <v>20.2</v>
      </c>
      <c r="R352" s="1">
        <v>6.31</v>
      </c>
      <c r="S352" s="1">
        <v>6.75</v>
      </c>
      <c r="T352" s="1">
        <v>20.7</v>
      </c>
      <c r="U352">
        <f t="shared" si="10"/>
        <v>24.453112144645353</v>
      </c>
      <c r="V352">
        <f t="shared" si="11"/>
        <v>0.18130976544180452</v>
      </c>
    </row>
    <row r="353" spans="11:22" x14ac:dyDescent="0.25">
      <c r="K353">
        <v>1</v>
      </c>
      <c r="L353" s="2">
        <v>34.5</v>
      </c>
      <c r="M353" s="2">
        <v>5.19</v>
      </c>
      <c r="N353" s="1">
        <v>0.51500000000000001</v>
      </c>
      <c r="O353" s="1">
        <v>5</v>
      </c>
      <c r="P353" s="1">
        <v>224</v>
      </c>
      <c r="Q353" s="1">
        <v>20.2</v>
      </c>
      <c r="R353" s="1">
        <v>6.0369999999999999</v>
      </c>
      <c r="S353" s="1">
        <v>8.01</v>
      </c>
      <c r="T353" s="1">
        <v>21.1</v>
      </c>
      <c r="U353">
        <f t="shared" si="10"/>
        <v>22.43261858173609</v>
      </c>
      <c r="V353">
        <f t="shared" si="11"/>
        <v>6.3157278755264862E-2</v>
      </c>
    </row>
    <row r="354" spans="11:22" x14ac:dyDescent="0.25">
      <c r="K354">
        <v>1</v>
      </c>
      <c r="L354" s="2">
        <v>46.3</v>
      </c>
      <c r="M354" s="2">
        <v>5.19</v>
      </c>
      <c r="N354" s="1">
        <v>0.51500000000000001</v>
      </c>
      <c r="O354" s="1">
        <v>5</v>
      </c>
      <c r="P354" s="1">
        <v>224</v>
      </c>
      <c r="Q354" s="1">
        <v>20.2</v>
      </c>
      <c r="R354" s="1">
        <v>5.8689999999999998</v>
      </c>
      <c r="S354" s="1">
        <v>9.8000000000000007</v>
      </c>
      <c r="T354" s="1">
        <v>19.5</v>
      </c>
      <c r="U354">
        <f t="shared" si="10"/>
        <v>21.044937214824316</v>
      </c>
      <c r="V354">
        <f t="shared" si="11"/>
        <v>7.922754947817004E-2</v>
      </c>
    </row>
    <row r="355" spans="11:22" x14ac:dyDescent="0.25">
      <c r="K355">
        <v>1</v>
      </c>
      <c r="L355" s="2">
        <v>59.6</v>
      </c>
      <c r="M355" s="2">
        <v>5.19</v>
      </c>
      <c r="N355" s="1">
        <v>0.51500000000000001</v>
      </c>
      <c r="O355" s="1">
        <v>5</v>
      </c>
      <c r="P355" s="1">
        <v>224</v>
      </c>
      <c r="Q355" s="1">
        <v>20.2</v>
      </c>
      <c r="R355" s="1">
        <v>5.8949999999999996</v>
      </c>
      <c r="S355" s="1">
        <v>10.56</v>
      </c>
      <c r="T355" s="1">
        <v>18.5</v>
      </c>
      <c r="U355">
        <f t="shared" si="10"/>
        <v>21.130313327114393</v>
      </c>
      <c r="V355">
        <f t="shared" si="11"/>
        <v>0.14217909876294019</v>
      </c>
    </row>
    <row r="356" spans="11:22" x14ac:dyDescent="0.25">
      <c r="K356">
        <v>1</v>
      </c>
      <c r="L356" s="2">
        <v>37.299999999999997</v>
      </c>
      <c r="M356" s="2">
        <v>5.19</v>
      </c>
      <c r="N356" s="1">
        <v>0.51500000000000001</v>
      </c>
      <c r="O356" s="1">
        <v>5</v>
      </c>
      <c r="P356" s="1">
        <v>224</v>
      </c>
      <c r="Q356" s="1">
        <v>20.2</v>
      </c>
      <c r="R356" s="1">
        <v>6.0590000000000002</v>
      </c>
      <c r="S356" s="1">
        <v>8.51</v>
      </c>
      <c r="T356" s="1">
        <v>20.6</v>
      </c>
      <c r="U356">
        <f t="shared" si="10"/>
        <v>22.313017147018414</v>
      </c>
      <c r="V356">
        <f t="shared" si="11"/>
        <v>8.3156172185359811E-2</v>
      </c>
    </row>
    <row r="357" spans="11:22" x14ac:dyDescent="0.25">
      <c r="K357">
        <v>1</v>
      </c>
      <c r="L357" s="2">
        <v>45.4</v>
      </c>
      <c r="M357" s="2">
        <v>5.19</v>
      </c>
      <c r="N357" s="1">
        <v>0.51500000000000001</v>
      </c>
      <c r="O357" s="1">
        <v>5</v>
      </c>
      <c r="P357" s="1">
        <v>224</v>
      </c>
      <c r="Q357" s="1">
        <v>20.2</v>
      </c>
      <c r="R357" s="1">
        <v>5.9850000000000003</v>
      </c>
      <c r="S357" s="1">
        <v>9.74</v>
      </c>
      <c r="T357" s="1">
        <v>19</v>
      </c>
      <c r="U357">
        <f t="shared" si="10"/>
        <v>21.530159706614501</v>
      </c>
      <c r="V357">
        <f t="shared" si="11"/>
        <v>0.13316630034813165</v>
      </c>
    </row>
    <row r="358" spans="11:22" x14ac:dyDescent="0.25">
      <c r="K358">
        <v>1</v>
      </c>
      <c r="L358" s="2">
        <v>58.5</v>
      </c>
      <c r="M358" s="2">
        <v>5.19</v>
      </c>
      <c r="N358" s="1">
        <v>0.51500000000000001</v>
      </c>
      <c r="O358" s="1">
        <v>5</v>
      </c>
      <c r="P358" s="1">
        <v>224</v>
      </c>
      <c r="Q358" s="1">
        <v>20.2</v>
      </c>
      <c r="R358" s="1">
        <v>5.968</v>
      </c>
      <c r="S358" s="1">
        <v>9.2899999999999991</v>
      </c>
      <c r="T358" s="1">
        <v>18.7</v>
      </c>
      <c r="U358">
        <f t="shared" si="10"/>
        <v>22.163796392841057</v>
      </c>
      <c r="V358">
        <f t="shared" si="11"/>
        <v>0.18522975362786406</v>
      </c>
    </row>
    <row r="359" spans="11:22" x14ac:dyDescent="0.25">
      <c r="K359">
        <v>1</v>
      </c>
      <c r="L359" s="2">
        <v>49.3</v>
      </c>
      <c r="M359" s="2">
        <v>1.52</v>
      </c>
      <c r="N359" s="1">
        <v>0.442</v>
      </c>
      <c r="O359" s="1">
        <v>1</v>
      </c>
      <c r="P359" s="1">
        <v>284</v>
      </c>
      <c r="Q359" s="1">
        <v>15.5</v>
      </c>
      <c r="R359" s="1">
        <v>7.2409999999999997</v>
      </c>
      <c r="S359" s="1">
        <v>5.49</v>
      </c>
      <c r="T359" s="1">
        <v>32.700000000000003</v>
      </c>
      <c r="U359">
        <f t="shared" si="10"/>
        <v>32.80615898744157</v>
      </c>
      <c r="V359">
        <f t="shared" si="11"/>
        <v>3.2464522153384514E-3</v>
      </c>
    </row>
    <row r="360" spans="11:22" x14ac:dyDescent="0.25">
      <c r="K360">
        <v>1</v>
      </c>
      <c r="L360" s="2">
        <v>59.7</v>
      </c>
      <c r="M360" s="2">
        <v>1.89</v>
      </c>
      <c r="N360" s="1">
        <v>0.51800000000000002</v>
      </c>
      <c r="O360" s="1">
        <v>1</v>
      </c>
      <c r="P360" s="1">
        <v>422</v>
      </c>
      <c r="Q360" s="1">
        <v>15.9</v>
      </c>
      <c r="R360" s="1">
        <v>6.54</v>
      </c>
      <c r="S360" s="1">
        <v>8.65</v>
      </c>
      <c r="T360" s="1">
        <v>16.5</v>
      </c>
      <c r="U360">
        <f t="shared" si="10"/>
        <v>25.188958016514441</v>
      </c>
      <c r="V360">
        <f t="shared" si="11"/>
        <v>0.52660351615239032</v>
      </c>
    </row>
    <row r="361" spans="11:22" x14ac:dyDescent="0.25">
      <c r="K361">
        <v>1</v>
      </c>
      <c r="L361" s="2">
        <v>56.4</v>
      </c>
      <c r="M361" s="2">
        <v>3.78</v>
      </c>
      <c r="N361" s="1">
        <v>0.48399999999999999</v>
      </c>
      <c r="O361" s="1">
        <v>5</v>
      </c>
      <c r="P361" s="1">
        <v>370</v>
      </c>
      <c r="Q361" s="1">
        <v>17.600000000000001</v>
      </c>
      <c r="R361" s="1">
        <v>6.6959999999999997</v>
      </c>
      <c r="S361" s="1">
        <v>7.18</v>
      </c>
      <c r="T361" s="1">
        <v>23.9</v>
      </c>
      <c r="U361">
        <f t="shared" si="10"/>
        <v>27.185397265033558</v>
      </c>
      <c r="V361">
        <f t="shared" si="11"/>
        <v>0.13746432071270123</v>
      </c>
    </row>
    <row r="362" spans="11:22" x14ac:dyDescent="0.25">
      <c r="K362">
        <v>1</v>
      </c>
      <c r="L362" s="2">
        <v>28.1</v>
      </c>
      <c r="M362" s="2">
        <v>3.78</v>
      </c>
      <c r="N362" s="1">
        <v>0.48399999999999999</v>
      </c>
      <c r="O362" s="1">
        <v>5</v>
      </c>
      <c r="P362" s="1">
        <v>370</v>
      </c>
      <c r="Q362" s="1">
        <v>17.600000000000001</v>
      </c>
      <c r="R362" s="1">
        <v>6.8739999999999997</v>
      </c>
      <c r="S362" s="1">
        <v>4.6100000000000003</v>
      </c>
      <c r="T362" s="1">
        <v>31.2</v>
      </c>
      <c r="U362">
        <f t="shared" si="10"/>
        <v>28.542930714451401</v>
      </c>
      <c r="V362">
        <f t="shared" si="11"/>
        <v>8.5162477100916609E-2</v>
      </c>
    </row>
    <row r="363" spans="11:22" x14ac:dyDescent="0.25">
      <c r="K363">
        <v>1</v>
      </c>
      <c r="L363" s="2">
        <v>48.5</v>
      </c>
      <c r="M363" s="2">
        <v>4.3899999999999997</v>
      </c>
      <c r="N363" s="1">
        <v>0.442</v>
      </c>
      <c r="O363" s="1">
        <v>3</v>
      </c>
      <c r="P363" s="1">
        <v>352</v>
      </c>
      <c r="Q363" s="1">
        <v>18.8</v>
      </c>
      <c r="R363" s="1">
        <v>6.0140000000000002</v>
      </c>
      <c r="S363" s="1">
        <v>10.53</v>
      </c>
      <c r="T363" s="1">
        <v>17.5</v>
      </c>
      <c r="U363">
        <f t="shared" si="10"/>
        <v>21.046630767652154</v>
      </c>
      <c r="V363">
        <f t="shared" si="11"/>
        <v>0.2026646152944088</v>
      </c>
    </row>
    <row r="364" spans="11:22" x14ac:dyDescent="0.25">
      <c r="K364">
        <v>1</v>
      </c>
      <c r="L364" s="2">
        <v>52.3</v>
      </c>
      <c r="M364" s="2">
        <v>4.3899999999999997</v>
      </c>
      <c r="N364" s="1">
        <v>0.442</v>
      </c>
      <c r="O364" s="1">
        <v>3</v>
      </c>
      <c r="P364" s="1">
        <v>352</v>
      </c>
      <c r="Q364" s="1">
        <v>18.8</v>
      </c>
      <c r="R364" s="1">
        <v>5.8979999999999997</v>
      </c>
      <c r="S364" s="1">
        <v>12.67</v>
      </c>
      <c r="T364" s="1">
        <v>17.2</v>
      </c>
      <c r="U364">
        <f t="shared" si="10"/>
        <v>19.398188354471344</v>
      </c>
      <c r="V364">
        <f t="shared" si="11"/>
        <v>0.12780164851577586</v>
      </c>
    </row>
    <row r="365" spans="11:22" x14ac:dyDescent="0.25">
      <c r="K365">
        <v>1</v>
      </c>
      <c r="L365" s="2">
        <v>27.7</v>
      </c>
      <c r="M365" s="2">
        <v>4.1500000000000004</v>
      </c>
      <c r="N365" s="1">
        <v>0.42899999999999999</v>
      </c>
      <c r="O365" s="1">
        <v>4</v>
      </c>
      <c r="P365" s="1">
        <v>351</v>
      </c>
      <c r="Q365" s="1">
        <v>17.899999999999999</v>
      </c>
      <c r="R365" s="1">
        <v>6.516</v>
      </c>
      <c r="S365" s="1">
        <v>6.36</v>
      </c>
      <c r="T365" s="1">
        <v>23.1</v>
      </c>
      <c r="U365">
        <f t="shared" si="10"/>
        <v>26.298748972204066</v>
      </c>
      <c r="V365">
        <f t="shared" si="11"/>
        <v>0.13847398148069545</v>
      </c>
    </row>
    <row r="366" spans="11:22" x14ac:dyDescent="0.25">
      <c r="K366">
        <v>1</v>
      </c>
      <c r="L366" s="2">
        <v>29.7</v>
      </c>
      <c r="M366" s="2">
        <v>2.0099999999999998</v>
      </c>
      <c r="N366" s="1">
        <v>0.435</v>
      </c>
      <c r="O366" s="1">
        <v>4</v>
      </c>
      <c r="P366" s="1">
        <v>280</v>
      </c>
      <c r="Q366" s="1">
        <v>17</v>
      </c>
      <c r="R366" s="1">
        <v>6.6349999999999998</v>
      </c>
      <c r="S366" s="1">
        <v>5.99</v>
      </c>
      <c r="T366" s="1">
        <v>24.5</v>
      </c>
      <c r="U366">
        <f t="shared" si="10"/>
        <v>28.728751711771839</v>
      </c>
      <c r="V366">
        <f t="shared" si="11"/>
        <v>0.17260211068456485</v>
      </c>
    </row>
    <row r="367" spans="11:22" x14ac:dyDescent="0.25">
      <c r="K367">
        <v>1</v>
      </c>
      <c r="L367" s="2">
        <v>34.5</v>
      </c>
      <c r="M367" s="2">
        <v>1.25</v>
      </c>
      <c r="N367" s="1">
        <v>0.42899999999999999</v>
      </c>
      <c r="O367" s="1">
        <v>1</v>
      </c>
      <c r="P367" s="1">
        <v>335</v>
      </c>
      <c r="Q367" s="1">
        <v>19.7</v>
      </c>
      <c r="R367" s="1">
        <v>6.9390000000000001</v>
      </c>
      <c r="S367" s="1">
        <v>5.89</v>
      </c>
      <c r="T367" s="1">
        <v>26.6</v>
      </c>
      <c r="U367">
        <f t="shared" si="10"/>
        <v>25.690799716718075</v>
      </c>
      <c r="V367">
        <f t="shared" si="11"/>
        <v>3.4180461777516019E-2</v>
      </c>
    </row>
    <row r="368" spans="11:22" x14ac:dyDescent="0.25">
      <c r="K368">
        <v>1</v>
      </c>
      <c r="L368" s="2">
        <v>44.4</v>
      </c>
      <c r="M368" s="2">
        <v>1.25</v>
      </c>
      <c r="N368" s="1">
        <v>0.42899999999999999</v>
      </c>
      <c r="O368" s="1">
        <v>1</v>
      </c>
      <c r="P368" s="1">
        <v>335</v>
      </c>
      <c r="Q368" s="1">
        <v>19.7</v>
      </c>
      <c r="R368" s="1">
        <v>6.49</v>
      </c>
      <c r="S368" s="1">
        <v>5.98</v>
      </c>
      <c r="T368" s="1">
        <v>22.9</v>
      </c>
      <c r="U368">
        <f t="shared" si="10"/>
        <v>24.110055926949276</v>
      </c>
      <c r="V368">
        <f t="shared" si="11"/>
        <v>5.2840870172457512E-2</v>
      </c>
    </row>
    <row r="369" spans="11:22" x14ac:dyDescent="0.25">
      <c r="K369">
        <v>1</v>
      </c>
      <c r="L369" s="2">
        <v>35.9</v>
      </c>
      <c r="M369" s="2">
        <v>1.69</v>
      </c>
      <c r="N369" s="1">
        <v>0.41099999999999998</v>
      </c>
      <c r="O369" s="1">
        <v>4</v>
      </c>
      <c r="P369" s="1">
        <v>411</v>
      </c>
      <c r="Q369" s="1">
        <v>18.3</v>
      </c>
      <c r="R369" s="1">
        <v>6.5789999999999997</v>
      </c>
      <c r="S369" s="1">
        <v>5.49</v>
      </c>
      <c r="T369" s="1">
        <v>24.1</v>
      </c>
      <c r="U369">
        <f t="shared" si="10"/>
        <v>25.922749151274267</v>
      </c>
      <c r="V369">
        <f t="shared" si="11"/>
        <v>7.563274486615211E-2</v>
      </c>
    </row>
    <row r="370" spans="11:22" x14ac:dyDescent="0.25">
      <c r="K370">
        <v>1</v>
      </c>
      <c r="L370" s="2">
        <v>18.5</v>
      </c>
      <c r="M370" s="2">
        <v>1.69</v>
      </c>
      <c r="N370" s="1">
        <v>0.41099999999999998</v>
      </c>
      <c r="O370" s="1">
        <v>4</v>
      </c>
      <c r="P370" s="1">
        <v>411</v>
      </c>
      <c r="Q370" s="1">
        <v>18.3</v>
      </c>
      <c r="R370" s="1">
        <v>5.8840000000000003</v>
      </c>
      <c r="S370" s="1">
        <v>7.79</v>
      </c>
      <c r="T370" s="1">
        <v>18.600000000000001</v>
      </c>
      <c r="U370">
        <f t="shared" si="10"/>
        <v>21.090613564570774</v>
      </c>
      <c r="V370">
        <f t="shared" si="11"/>
        <v>0.1339039550844501</v>
      </c>
    </row>
    <row r="371" spans="11:22" x14ac:dyDescent="0.25">
      <c r="K371">
        <v>1</v>
      </c>
      <c r="L371" s="2">
        <v>36.1</v>
      </c>
      <c r="M371" s="2">
        <v>2.02</v>
      </c>
      <c r="N371" s="1">
        <v>0.41</v>
      </c>
      <c r="O371" s="1">
        <v>5</v>
      </c>
      <c r="P371" s="1">
        <v>187</v>
      </c>
      <c r="Q371" s="1">
        <v>17</v>
      </c>
      <c r="R371" s="1">
        <v>6.7279999999999998</v>
      </c>
      <c r="S371" s="1">
        <v>4.5</v>
      </c>
      <c r="T371" s="1">
        <v>30.1</v>
      </c>
      <c r="U371">
        <f t="shared" si="10"/>
        <v>32.088590640441907</v>
      </c>
      <c r="V371">
        <f t="shared" si="11"/>
        <v>6.6066134233950358E-2</v>
      </c>
    </row>
    <row r="372" spans="11:22" x14ac:dyDescent="0.25">
      <c r="K372">
        <v>1</v>
      </c>
      <c r="L372" s="2">
        <v>21.9</v>
      </c>
      <c r="M372" s="2">
        <v>1.91</v>
      </c>
      <c r="N372" s="1">
        <v>0.41299999999999998</v>
      </c>
      <c r="O372" s="1">
        <v>4</v>
      </c>
      <c r="P372" s="1">
        <v>334</v>
      </c>
      <c r="Q372" s="1">
        <v>22</v>
      </c>
      <c r="R372" s="1">
        <v>5.6630000000000003</v>
      </c>
      <c r="S372" s="1">
        <v>8.0500000000000007</v>
      </c>
      <c r="T372" s="1">
        <v>18.2</v>
      </c>
      <c r="U372">
        <f t="shared" si="10"/>
        <v>17.289264586887725</v>
      </c>
      <c r="V372">
        <f t="shared" si="11"/>
        <v>5.004040731386121E-2</v>
      </c>
    </row>
    <row r="373" spans="11:22" x14ac:dyDescent="0.25">
      <c r="K373">
        <v>1</v>
      </c>
      <c r="L373" s="2">
        <v>19.5</v>
      </c>
      <c r="M373" s="2">
        <v>1.91</v>
      </c>
      <c r="N373" s="1">
        <v>0.41299999999999998</v>
      </c>
      <c r="O373" s="1">
        <v>4</v>
      </c>
      <c r="P373" s="1">
        <v>334</v>
      </c>
      <c r="Q373" s="1">
        <v>22</v>
      </c>
      <c r="R373" s="1">
        <v>5.9359999999999999</v>
      </c>
      <c r="S373" s="1">
        <v>5.57</v>
      </c>
      <c r="T373" s="1">
        <v>20.6</v>
      </c>
      <c r="U373">
        <f t="shared" si="10"/>
        <v>19.837268727136948</v>
      </c>
      <c r="V373">
        <f t="shared" si="11"/>
        <v>3.7025789944808422E-2</v>
      </c>
    </row>
    <row r="374" spans="11:22" x14ac:dyDescent="0.25">
      <c r="K374">
        <v>1</v>
      </c>
      <c r="L374" s="2">
        <v>97.4</v>
      </c>
      <c r="M374" s="2">
        <v>18.100000000000001</v>
      </c>
      <c r="N374" s="1">
        <v>0.77</v>
      </c>
      <c r="O374" s="1">
        <v>24</v>
      </c>
      <c r="P374" s="1">
        <v>666</v>
      </c>
      <c r="Q374" s="1">
        <v>20.2</v>
      </c>
      <c r="R374" s="1">
        <v>6.2119999999999997</v>
      </c>
      <c r="S374" s="1">
        <v>17.600000000000001</v>
      </c>
      <c r="T374" s="1">
        <v>17.8</v>
      </c>
      <c r="U374">
        <f t="shared" si="10"/>
        <v>17.071319067208876</v>
      </c>
      <c r="V374">
        <f t="shared" si="11"/>
        <v>4.0937131055681177E-2</v>
      </c>
    </row>
    <row r="375" spans="11:22" x14ac:dyDescent="0.25">
      <c r="K375">
        <v>1</v>
      </c>
      <c r="L375" s="2">
        <v>91</v>
      </c>
      <c r="M375" s="2">
        <v>18.100000000000001</v>
      </c>
      <c r="N375" s="1">
        <v>0.77</v>
      </c>
      <c r="O375" s="1">
        <v>24</v>
      </c>
      <c r="P375" s="1">
        <v>666</v>
      </c>
      <c r="Q375" s="1">
        <v>20.2</v>
      </c>
      <c r="R375" s="1">
        <v>6.3949999999999996</v>
      </c>
      <c r="S375" s="1">
        <v>13.27</v>
      </c>
      <c r="T375" s="1">
        <v>21.7</v>
      </c>
      <c r="U375">
        <f t="shared" si="10"/>
        <v>20.235835831191459</v>
      </c>
      <c r="V375">
        <f t="shared" si="11"/>
        <v>6.7473003170900492E-2</v>
      </c>
    </row>
    <row r="376" spans="11:22" x14ac:dyDescent="0.25">
      <c r="K376">
        <v>1</v>
      </c>
      <c r="L376" s="2">
        <v>83.4</v>
      </c>
      <c r="M376" s="2">
        <v>18.100000000000001</v>
      </c>
      <c r="N376" s="1">
        <v>0.77</v>
      </c>
      <c r="O376" s="1">
        <v>24</v>
      </c>
      <c r="P376" s="1">
        <v>666</v>
      </c>
      <c r="Q376" s="1">
        <v>20.2</v>
      </c>
      <c r="R376" s="1">
        <v>6.1269999999999998</v>
      </c>
      <c r="S376" s="1">
        <v>11.48</v>
      </c>
      <c r="T376" s="1">
        <v>22.7</v>
      </c>
      <c r="U376">
        <f t="shared" si="10"/>
        <v>19.96313956574253</v>
      </c>
      <c r="V376">
        <f t="shared" si="11"/>
        <v>0.12056653895407353</v>
      </c>
    </row>
    <row r="377" spans="11:22" x14ac:dyDescent="0.25">
      <c r="K377">
        <v>1</v>
      </c>
      <c r="L377" s="2">
        <v>81.3</v>
      </c>
      <c r="M377" s="2">
        <v>18.100000000000001</v>
      </c>
      <c r="N377" s="1">
        <v>0.77</v>
      </c>
      <c r="O377" s="1">
        <v>24</v>
      </c>
      <c r="P377" s="1">
        <v>666</v>
      </c>
      <c r="Q377" s="1">
        <v>20.2</v>
      </c>
      <c r="R377" s="1">
        <v>6.1120000000000001</v>
      </c>
      <c r="S377" s="1">
        <v>12.67</v>
      </c>
      <c r="T377" s="1">
        <v>22.6</v>
      </c>
      <c r="U377">
        <f t="shared" si="10"/>
        <v>19.111954568834005</v>
      </c>
      <c r="V377">
        <f t="shared" si="11"/>
        <v>0.15433829341442462</v>
      </c>
    </row>
    <row r="378" spans="11:22" x14ac:dyDescent="0.25">
      <c r="K378">
        <v>1</v>
      </c>
      <c r="L378" s="2">
        <v>88</v>
      </c>
      <c r="M378" s="2">
        <v>18.100000000000001</v>
      </c>
      <c r="N378" s="1">
        <v>0.77</v>
      </c>
      <c r="O378" s="1">
        <v>24</v>
      </c>
      <c r="P378" s="1">
        <v>666</v>
      </c>
      <c r="Q378" s="1">
        <v>20.2</v>
      </c>
      <c r="R378" s="1">
        <v>6.3979999999999997</v>
      </c>
      <c r="S378" s="1">
        <v>7.79</v>
      </c>
      <c r="T378" s="1">
        <v>25</v>
      </c>
      <c r="U378">
        <f t="shared" si="10"/>
        <v>23.465680222336843</v>
      </c>
      <c r="V378">
        <f t="shared" si="11"/>
        <v>6.1372791106526277E-2</v>
      </c>
    </row>
    <row r="379" spans="11:22" x14ac:dyDescent="0.25">
      <c r="K379">
        <v>1</v>
      </c>
      <c r="L379" s="2">
        <v>91.1</v>
      </c>
      <c r="M379" s="2">
        <v>18.100000000000001</v>
      </c>
      <c r="N379" s="1">
        <v>0.77</v>
      </c>
      <c r="O379" s="1">
        <v>24</v>
      </c>
      <c r="P379" s="1">
        <v>666</v>
      </c>
      <c r="Q379" s="1">
        <v>20.2</v>
      </c>
      <c r="R379" s="1">
        <v>6.2510000000000003</v>
      </c>
      <c r="S379" s="1">
        <v>14.19</v>
      </c>
      <c r="T379" s="1">
        <v>19.899999999999999</v>
      </c>
      <c r="U379">
        <f t="shared" si="10"/>
        <v>19.088315257653548</v>
      </c>
      <c r="V379">
        <f t="shared" si="11"/>
        <v>4.078817800735933E-2</v>
      </c>
    </row>
    <row r="380" spans="11:22" x14ac:dyDescent="0.25">
      <c r="K380">
        <v>1</v>
      </c>
      <c r="L380" s="2">
        <v>96.2</v>
      </c>
      <c r="M380" s="2">
        <v>18.100000000000001</v>
      </c>
      <c r="N380" s="1">
        <v>0.77</v>
      </c>
      <c r="O380" s="1">
        <v>24</v>
      </c>
      <c r="P380" s="1">
        <v>666</v>
      </c>
      <c r="Q380" s="1">
        <v>20.2</v>
      </c>
      <c r="R380" s="1">
        <v>5.3620000000000001</v>
      </c>
      <c r="S380" s="1">
        <v>10.19</v>
      </c>
      <c r="T380" s="1">
        <v>20.8</v>
      </c>
      <c r="U380">
        <f t="shared" si="10"/>
        <v>18.009378779354851</v>
      </c>
      <c r="V380">
        <f t="shared" si="11"/>
        <v>0.13416448176178605</v>
      </c>
    </row>
    <row r="381" spans="11:22" x14ac:dyDescent="0.25">
      <c r="K381">
        <v>1</v>
      </c>
      <c r="L381" s="2">
        <v>89</v>
      </c>
      <c r="M381" s="2">
        <v>18.100000000000001</v>
      </c>
      <c r="N381" s="1">
        <v>0.77</v>
      </c>
      <c r="O381" s="1">
        <v>24</v>
      </c>
      <c r="P381" s="1">
        <v>666</v>
      </c>
      <c r="Q381" s="1">
        <v>20.2</v>
      </c>
      <c r="R381" s="1">
        <v>5.8029999999999999</v>
      </c>
      <c r="S381" s="1">
        <v>14.64</v>
      </c>
      <c r="T381" s="1">
        <v>16.8</v>
      </c>
      <c r="U381">
        <f t="shared" si="10"/>
        <v>16.898620070167532</v>
      </c>
      <c r="V381">
        <f t="shared" si="11"/>
        <v>5.8702422718768348E-3</v>
      </c>
    </row>
    <row r="382" spans="11:22" x14ac:dyDescent="0.25">
      <c r="K382">
        <v>1</v>
      </c>
      <c r="L382" s="2">
        <v>82.9</v>
      </c>
      <c r="M382" s="2">
        <v>18.100000000000001</v>
      </c>
      <c r="N382" s="1">
        <v>0.71799999999999997</v>
      </c>
      <c r="O382" s="1">
        <v>24</v>
      </c>
      <c r="P382" s="1">
        <v>666</v>
      </c>
      <c r="Q382" s="1">
        <v>20.2</v>
      </c>
      <c r="R382" s="1">
        <v>8.7799999999999994</v>
      </c>
      <c r="S382" s="1">
        <v>5.29</v>
      </c>
      <c r="T382" s="1">
        <v>21.9</v>
      </c>
      <c r="U382">
        <f t="shared" si="10"/>
        <v>35.171657854017681</v>
      </c>
      <c r="V382">
        <f t="shared" si="11"/>
        <v>0.60601177415605856</v>
      </c>
    </row>
    <row r="383" spans="11:22" x14ac:dyDescent="0.25">
      <c r="K383">
        <v>1</v>
      </c>
      <c r="L383" s="2">
        <v>87.9</v>
      </c>
      <c r="M383" s="2">
        <v>18.100000000000001</v>
      </c>
      <c r="N383" s="1">
        <v>0.71799999999999997</v>
      </c>
      <c r="O383" s="1">
        <v>24</v>
      </c>
      <c r="P383" s="1">
        <v>666</v>
      </c>
      <c r="Q383" s="1">
        <v>20.2</v>
      </c>
      <c r="R383" s="1">
        <v>3.5609999999999999</v>
      </c>
      <c r="S383" s="1">
        <v>7.12</v>
      </c>
      <c r="T383" s="1">
        <v>27.5</v>
      </c>
      <c r="U383">
        <f t="shared" si="10"/>
        <v>12.698068672572781</v>
      </c>
      <c r="V383">
        <f t="shared" si="11"/>
        <v>0.53825204827008066</v>
      </c>
    </row>
    <row r="384" spans="11:22" x14ac:dyDescent="0.25">
      <c r="K384">
        <v>1</v>
      </c>
      <c r="L384" s="2">
        <v>91.4</v>
      </c>
      <c r="M384" s="2">
        <v>18.100000000000001</v>
      </c>
      <c r="N384" s="1">
        <v>0.71799999999999997</v>
      </c>
      <c r="O384" s="1">
        <v>24</v>
      </c>
      <c r="P384" s="1">
        <v>666</v>
      </c>
      <c r="Q384" s="1">
        <v>20.2</v>
      </c>
      <c r="R384" s="1">
        <v>4.9630000000000001</v>
      </c>
      <c r="S384" s="1">
        <v>14</v>
      </c>
      <c r="T384" s="1">
        <v>21.9</v>
      </c>
      <c r="U384">
        <f t="shared" si="10"/>
        <v>14.433752654306206</v>
      </c>
      <c r="V384">
        <f t="shared" si="11"/>
        <v>0.34092453633304992</v>
      </c>
    </row>
    <row r="385" spans="11:22" x14ac:dyDescent="0.25">
      <c r="K385">
        <v>1</v>
      </c>
      <c r="L385" s="2">
        <v>100</v>
      </c>
      <c r="M385" s="2">
        <v>18.100000000000001</v>
      </c>
      <c r="N385" s="1">
        <v>0.63100000000000001</v>
      </c>
      <c r="O385" s="1">
        <v>24</v>
      </c>
      <c r="P385" s="1">
        <v>666</v>
      </c>
      <c r="Q385" s="1">
        <v>20.2</v>
      </c>
      <c r="R385" s="1">
        <v>3.863</v>
      </c>
      <c r="S385" s="1">
        <v>13.33</v>
      </c>
      <c r="T385" s="1">
        <v>23.1</v>
      </c>
      <c r="U385">
        <f t="shared" si="10"/>
        <v>11.478159520054241</v>
      </c>
      <c r="V385">
        <f t="shared" si="11"/>
        <v>0.5031099774868294</v>
      </c>
    </row>
    <row r="386" spans="11:22" x14ac:dyDescent="0.25">
      <c r="K386">
        <v>1</v>
      </c>
      <c r="L386" s="2">
        <v>100</v>
      </c>
      <c r="M386" s="2">
        <v>18.100000000000001</v>
      </c>
      <c r="N386" s="1">
        <v>0.63100000000000001</v>
      </c>
      <c r="O386" s="1">
        <v>24</v>
      </c>
      <c r="P386" s="1">
        <v>666</v>
      </c>
      <c r="Q386" s="1">
        <v>20.2</v>
      </c>
      <c r="R386" s="1">
        <v>4.97</v>
      </c>
      <c r="S386" s="1">
        <v>3.26</v>
      </c>
      <c r="T386" s="1">
        <v>50</v>
      </c>
      <c r="U386">
        <f t="shared" si="10"/>
        <v>22.139007627857584</v>
      </c>
      <c r="V386">
        <f t="shared" si="11"/>
        <v>0.55721984744284836</v>
      </c>
    </row>
    <row r="387" spans="11:22" x14ac:dyDescent="0.25">
      <c r="K387">
        <v>1</v>
      </c>
      <c r="L387" s="2">
        <v>96.8</v>
      </c>
      <c r="M387" s="2">
        <v>18.100000000000001</v>
      </c>
      <c r="N387" s="1">
        <v>0.63100000000000001</v>
      </c>
      <c r="O387" s="1">
        <v>24</v>
      </c>
      <c r="P387" s="1">
        <v>666</v>
      </c>
      <c r="Q387" s="1">
        <v>20.2</v>
      </c>
      <c r="R387" s="1">
        <v>6.6829999999999998</v>
      </c>
      <c r="S387" s="1">
        <v>3.73</v>
      </c>
      <c r="T387" s="1">
        <v>50</v>
      </c>
      <c r="U387">
        <f t="shared" si="10"/>
        <v>28.816119218841486</v>
      </c>
      <c r="V387">
        <f t="shared" si="11"/>
        <v>0.4236776156231703</v>
      </c>
    </row>
    <row r="388" spans="11:22" x14ac:dyDescent="0.25">
      <c r="K388">
        <v>1</v>
      </c>
      <c r="L388" s="2">
        <v>97.5</v>
      </c>
      <c r="M388" s="2">
        <v>18.100000000000001</v>
      </c>
      <c r="N388" s="1">
        <v>0.63100000000000001</v>
      </c>
      <c r="O388" s="1">
        <v>24</v>
      </c>
      <c r="P388" s="1">
        <v>666</v>
      </c>
      <c r="Q388" s="1">
        <v>20.2</v>
      </c>
      <c r="R388" s="1">
        <v>7.016</v>
      </c>
      <c r="S388" s="1">
        <v>2.96</v>
      </c>
      <c r="T388" s="1">
        <v>50</v>
      </c>
      <c r="U388">
        <f t="shared" si="10"/>
        <v>30.678927501684012</v>
      </c>
      <c r="V388">
        <f t="shared" si="11"/>
        <v>0.38642144996631977</v>
      </c>
    </row>
    <row r="389" spans="11:22" x14ac:dyDescent="0.25">
      <c r="K389">
        <v>1</v>
      </c>
      <c r="L389" s="2">
        <v>100</v>
      </c>
      <c r="M389" s="2">
        <v>18.100000000000001</v>
      </c>
      <c r="N389" s="1">
        <v>0.63100000000000001</v>
      </c>
      <c r="O389" s="1">
        <v>24</v>
      </c>
      <c r="P389" s="1">
        <v>666</v>
      </c>
      <c r="Q389" s="1">
        <v>20.2</v>
      </c>
      <c r="R389" s="1">
        <v>6.2160000000000002</v>
      </c>
      <c r="S389" s="1">
        <v>9.5299999999999994</v>
      </c>
      <c r="T389" s="1">
        <v>50</v>
      </c>
      <c r="U389">
        <f t="shared" si="10"/>
        <v>23.484993252515178</v>
      </c>
      <c r="V389">
        <f t="shared" si="11"/>
        <v>0.53030013494969641</v>
      </c>
    </row>
    <row r="390" spans="11:22" x14ac:dyDescent="0.25">
      <c r="K390">
        <v>1</v>
      </c>
      <c r="L390" s="2">
        <v>89.6</v>
      </c>
      <c r="M390" s="2">
        <v>18.100000000000001</v>
      </c>
      <c r="N390" s="1">
        <v>0.66800000000000004</v>
      </c>
      <c r="O390" s="1">
        <v>24</v>
      </c>
      <c r="P390" s="1">
        <v>666</v>
      </c>
      <c r="Q390" s="1">
        <v>20.2</v>
      </c>
      <c r="R390" s="1">
        <v>5.875</v>
      </c>
      <c r="S390" s="1">
        <v>8.8800000000000008</v>
      </c>
      <c r="T390" s="1">
        <v>50</v>
      </c>
      <c r="U390">
        <f t="shared" si="10"/>
        <v>21.748948194316696</v>
      </c>
      <c r="V390">
        <f t="shared" si="11"/>
        <v>0.56502103611366605</v>
      </c>
    </row>
    <row r="391" spans="11:22" x14ac:dyDescent="0.25">
      <c r="K391">
        <v>1</v>
      </c>
      <c r="L391" s="2">
        <v>100</v>
      </c>
      <c r="M391" s="2">
        <v>18.100000000000001</v>
      </c>
      <c r="N391" s="1">
        <v>0.66800000000000004</v>
      </c>
      <c r="O391" s="1">
        <v>24</v>
      </c>
      <c r="P391" s="1">
        <v>666</v>
      </c>
      <c r="Q391" s="1">
        <v>20.2</v>
      </c>
      <c r="R391" s="1">
        <v>4.9059999999999997</v>
      </c>
      <c r="S391" s="1">
        <v>34.770000000000003</v>
      </c>
      <c r="T391" s="1">
        <v>13.8</v>
      </c>
      <c r="U391">
        <f t="shared" si="10"/>
        <v>2.4263185495246766</v>
      </c>
      <c r="V391">
        <f t="shared" si="11"/>
        <v>0.82417981525183504</v>
      </c>
    </row>
    <row r="392" spans="11:22" x14ac:dyDescent="0.25">
      <c r="K392">
        <v>1</v>
      </c>
      <c r="L392" s="2">
        <v>100</v>
      </c>
      <c r="M392" s="2">
        <v>18.100000000000001</v>
      </c>
      <c r="N392" s="1">
        <v>0.66800000000000004</v>
      </c>
      <c r="O392" s="1">
        <v>24</v>
      </c>
      <c r="P392" s="1">
        <v>666</v>
      </c>
      <c r="Q392" s="1">
        <v>20.2</v>
      </c>
      <c r="R392" s="1">
        <v>4.1379999999999999</v>
      </c>
      <c r="S392" s="1">
        <v>37.97</v>
      </c>
      <c r="T392" s="1">
        <v>13.8</v>
      </c>
      <c r="U392">
        <f t="shared" si="10"/>
        <v>-2.6785513135656949</v>
      </c>
      <c r="V392">
        <f t="shared" si="11"/>
        <v>1.1940979212728764</v>
      </c>
    </row>
    <row r="393" spans="11:22" x14ac:dyDescent="0.25">
      <c r="K393">
        <v>1</v>
      </c>
      <c r="L393" s="2">
        <v>97.9</v>
      </c>
      <c r="M393" s="2">
        <v>18.100000000000001</v>
      </c>
      <c r="N393" s="1">
        <v>0.67100000000000004</v>
      </c>
      <c r="O393" s="1">
        <v>24</v>
      </c>
      <c r="P393" s="1">
        <v>666</v>
      </c>
      <c r="Q393" s="1">
        <v>20.2</v>
      </c>
      <c r="R393" s="1">
        <v>7.3129999999999997</v>
      </c>
      <c r="S393" s="1">
        <v>13.44</v>
      </c>
      <c r="T393" s="1">
        <v>15</v>
      </c>
      <c r="U393">
        <f t="shared" si="10"/>
        <v>25.164388287712207</v>
      </c>
      <c r="V393">
        <f t="shared" si="11"/>
        <v>0.6776258858474804</v>
      </c>
    </row>
    <row r="394" spans="11:22" x14ac:dyDescent="0.25">
      <c r="K394">
        <v>1</v>
      </c>
      <c r="L394" s="2">
        <v>93.3</v>
      </c>
      <c r="M394" s="2">
        <v>18.100000000000001</v>
      </c>
      <c r="N394" s="1">
        <v>0.67100000000000004</v>
      </c>
      <c r="O394" s="1">
        <v>24</v>
      </c>
      <c r="P394" s="1">
        <v>666</v>
      </c>
      <c r="Q394" s="1">
        <v>20.2</v>
      </c>
      <c r="R394" s="1">
        <v>6.649</v>
      </c>
      <c r="S394" s="1">
        <v>23.24</v>
      </c>
      <c r="T394" s="1">
        <v>13.9</v>
      </c>
      <c r="U394">
        <f t="shared" si="10"/>
        <v>16.343015116961261</v>
      </c>
      <c r="V394">
        <f t="shared" si="11"/>
        <v>0.17575648323462309</v>
      </c>
    </row>
    <row r="395" spans="11:22" x14ac:dyDescent="0.25">
      <c r="K395">
        <v>1</v>
      </c>
      <c r="L395" s="2">
        <v>98.8</v>
      </c>
      <c r="M395" s="2">
        <v>18.100000000000001</v>
      </c>
      <c r="N395" s="1">
        <v>0.67100000000000004</v>
      </c>
      <c r="O395" s="1">
        <v>24</v>
      </c>
      <c r="P395" s="1">
        <v>666</v>
      </c>
      <c r="Q395" s="1">
        <v>20.2</v>
      </c>
      <c r="R395" s="1">
        <v>6.7939999999999996</v>
      </c>
      <c r="S395" s="1">
        <v>21.24</v>
      </c>
      <c r="T395" s="1">
        <v>13.3</v>
      </c>
      <c r="U395">
        <f t="shared" si="10"/>
        <v>18.332668962456822</v>
      </c>
      <c r="V395">
        <f t="shared" si="11"/>
        <v>0.37839616259073838</v>
      </c>
    </row>
    <row r="396" spans="11:22" x14ac:dyDescent="0.25">
      <c r="K396">
        <v>1</v>
      </c>
      <c r="L396" s="2">
        <v>96.2</v>
      </c>
      <c r="M396" s="2">
        <v>18.100000000000001</v>
      </c>
      <c r="N396" s="1">
        <v>0.67100000000000004</v>
      </c>
      <c r="O396" s="1">
        <v>24</v>
      </c>
      <c r="P396" s="1">
        <v>666</v>
      </c>
      <c r="Q396" s="1">
        <v>20.2</v>
      </c>
      <c r="R396" s="1">
        <v>6.38</v>
      </c>
      <c r="S396" s="1">
        <v>23.69</v>
      </c>
      <c r="T396" s="1">
        <v>13.1</v>
      </c>
      <c r="U396">
        <f t="shared" si="10"/>
        <v>15.056453675294563</v>
      </c>
      <c r="V396">
        <f t="shared" si="11"/>
        <v>0.1493476088011117</v>
      </c>
    </row>
    <row r="397" spans="11:22" x14ac:dyDescent="0.25">
      <c r="K397">
        <v>1</v>
      </c>
      <c r="L397" s="2">
        <v>100</v>
      </c>
      <c r="M397" s="2">
        <v>18.100000000000001</v>
      </c>
      <c r="N397" s="1">
        <v>0.67100000000000004</v>
      </c>
      <c r="O397" s="1">
        <v>24</v>
      </c>
      <c r="P397" s="1">
        <v>666</v>
      </c>
      <c r="Q397" s="1">
        <v>20.2</v>
      </c>
      <c r="R397" s="1">
        <v>6.2229999999999999</v>
      </c>
      <c r="S397" s="1">
        <v>21.78</v>
      </c>
      <c r="T397" s="1">
        <v>10.199999999999999</v>
      </c>
      <c r="U397">
        <f t="shared" si="10"/>
        <v>15.689762127034674</v>
      </c>
      <c r="V397">
        <f t="shared" si="11"/>
        <v>0.53821197323869363</v>
      </c>
    </row>
    <row r="398" spans="11:22" x14ac:dyDescent="0.25">
      <c r="K398">
        <v>1</v>
      </c>
      <c r="L398" s="2">
        <v>91.9</v>
      </c>
      <c r="M398" s="2">
        <v>18.100000000000001</v>
      </c>
      <c r="N398" s="1">
        <v>0.67100000000000004</v>
      </c>
      <c r="O398" s="1">
        <v>24</v>
      </c>
      <c r="P398" s="1">
        <v>666</v>
      </c>
      <c r="Q398" s="1">
        <v>20.2</v>
      </c>
      <c r="R398" s="1">
        <v>6.968</v>
      </c>
      <c r="S398" s="1">
        <v>17.21</v>
      </c>
      <c r="T398" s="1">
        <v>10.4</v>
      </c>
      <c r="U398">
        <f t="shared" si="10"/>
        <v>21.262041240982704</v>
      </c>
      <c r="V398">
        <f t="shared" si="11"/>
        <v>1.0444270424021831</v>
      </c>
    </row>
    <row r="399" spans="11:22" x14ac:dyDescent="0.25">
      <c r="K399">
        <v>1</v>
      </c>
      <c r="L399" s="2">
        <v>99.1</v>
      </c>
      <c r="M399" s="2">
        <v>18.100000000000001</v>
      </c>
      <c r="N399" s="1">
        <v>0.67100000000000004</v>
      </c>
      <c r="O399" s="1">
        <v>24</v>
      </c>
      <c r="P399" s="1">
        <v>666</v>
      </c>
      <c r="Q399" s="1">
        <v>20.2</v>
      </c>
      <c r="R399" s="1">
        <v>6.5449999999999999</v>
      </c>
      <c r="S399" s="1">
        <v>21.08</v>
      </c>
      <c r="T399" s="1">
        <v>10.9</v>
      </c>
      <c r="U399">
        <f t="shared" si="10"/>
        <v>17.412133164898982</v>
      </c>
      <c r="V399">
        <f t="shared" si="11"/>
        <v>0.59744340962375975</v>
      </c>
    </row>
    <row r="400" spans="11:22" x14ac:dyDescent="0.25">
      <c r="K400">
        <v>1</v>
      </c>
      <c r="L400" s="2">
        <v>100</v>
      </c>
      <c r="M400" s="2">
        <v>18.100000000000001</v>
      </c>
      <c r="N400" s="1">
        <v>0.7</v>
      </c>
      <c r="O400" s="1">
        <v>24</v>
      </c>
      <c r="P400" s="1">
        <v>666</v>
      </c>
      <c r="Q400" s="1">
        <v>20.2</v>
      </c>
      <c r="R400" s="1">
        <v>5.5359999999999996</v>
      </c>
      <c r="S400" s="1">
        <v>23.6</v>
      </c>
      <c r="T400" s="1">
        <v>11.3</v>
      </c>
      <c r="U400">
        <f t="shared" si="10"/>
        <v>11.456266611475248</v>
      </c>
      <c r="V400">
        <f t="shared" si="11"/>
        <v>1.3828903670375909E-2</v>
      </c>
    </row>
    <row r="401" spans="11:22" x14ac:dyDescent="0.25">
      <c r="K401">
        <v>1</v>
      </c>
      <c r="L401" s="2">
        <v>100</v>
      </c>
      <c r="M401" s="2">
        <v>18.100000000000001</v>
      </c>
      <c r="N401" s="1">
        <v>0.7</v>
      </c>
      <c r="O401" s="1">
        <v>24</v>
      </c>
      <c r="P401" s="1">
        <v>666</v>
      </c>
      <c r="Q401" s="1">
        <v>20.2</v>
      </c>
      <c r="R401" s="1">
        <v>5.52</v>
      </c>
      <c r="S401" s="1">
        <v>24.56</v>
      </c>
      <c r="T401" s="1">
        <v>12.3</v>
      </c>
      <c r="U401">
        <f t="shared" si="10"/>
        <v>10.809306197375907</v>
      </c>
      <c r="V401">
        <f t="shared" si="11"/>
        <v>0.1211946180995198</v>
      </c>
    </row>
    <row r="402" spans="11:22" x14ac:dyDescent="0.25">
      <c r="K402">
        <v>1</v>
      </c>
      <c r="L402" s="2">
        <v>91.2</v>
      </c>
      <c r="M402" s="2">
        <v>18.100000000000001</v>
      </c>
      <c r="N402" s="1">
        <v>0.7</v>
      </c>
      <c r="O402" s="1">
        <v>24</v>
      </c>
      <c r="P402" s="1">
        <v>666</v>
      </c>
      <c r="Q402" s="1">
        <v>20.2</v>
      </c>
      <c r="R402" s="1">
        <v>4.3680000000000003</v>
      </c>
      <c r="S402" s="1">
        <v>30.63</v>
      </c>
      <c r="T402" s="1">
        <v>8.8000000000000007</v>
      </c>
      <c r="U402">
        <f t="shared" si="10"/>
        <v>2.0936214627834353</v>
      </c>
      <c r="V402">
        <f t="shared" si="11"/>
        <v>0.76208847013824599</v>
      </c>
    </row>
    <row r="403" spans="11:22" x14ac:dyDescent="0.25">
      <c r="K403">
        <v>1</v>
      </c>
      <c r="L403" s="2">
        <v>98.1</v>
      </c>
      <c r="M403" s="2">
        <v>18.100000000000001</v>
      </c>
      <c r="N403" s="1">
        <v>0.7</v>
      </c>
      <c r="O403" s="1">
        <v>24</v>
      </c>
      <c r="P403" s="1">
        <v>666</v>
      </c>
      <c r="Q403" s="1">
        <v>20.2</v>
      </c>
      <c r="R403" s="1">
        <v>5.2770000000000001</v>
      </c>
      <c r="S403" s="1">
        <v>30.81</v>
      </c>
      <c r="T403" s="1">
        <v>7.2</v>
      </c>
      <c r="U403">
        <f t="shared" ref="U403:U466" si="12">SUMPRODUCT($K$16:$S$16,K403:S403)</f>
        <v>5.9619953027826362</v>
      </c>
      <c r="V403">
        <f t="shared" ref="V403:V466" si="13">ABS((T403-U403)/T403)</f>
        <v>0.17194509683574499</v>
      </c>
    </row>
    <row r="404" spans="11:22" x14ac:dyDescent="0.25">
      <c r="K404">
        <v>1</v>
      </c>
      <c r="L404" s="2">
        <v>100</v>
      </c>
      <c r="M404" s="2">
        <v>18.100000000000001</v>
      </c>
      <c r="N404" s="1">
        <v>0.7</v>
      </c>
      <c r="O404" s="1">
        <v>24</v>
      </c>
      <c r="P404" s="1">
        <v>666</v>
      </c>
      <c r="Q404" s="1">
        <v>20.2</v>
      </c>
      <c r="R404" s="1">
        <v>4.6520000000000001</v>
      </c>
      <c r="S404" s="1">
        <v>28.28</v>
      </c>
      <c r="T404" s="1">
        <v>10.5</v>
      </c>
      <c r="U404">
        <f t="shared" si="12"/>
        <v>4.9772066117186426</v>
      </c>
      <c r="V404">
        <f t="shared" si="13"/>
        <v>0.52598032269346262</v>
      </c>
    </row>
    <row r="405" spans="11:22" x14ac:dyDescent="0.25">
      <c r="K405">
        <v>1</v>
      </c>
      <c r="L405" s="2">
        <v>89.5</v>
      </c>
      <c r="M405" s="2">
        <v>18.100000000000001</v>
      </c>
      <c r="N405" s="1">
        <v>0.7</v>
      </c>
      <c r="O405" s="1">
        <v>24</v>
      </c>
      <c r="P405" s="1">
        <v>666</v>
      </c>
      <c r="Q405" s="1">
        <v>20.2</v>
      </c>
      <c r="R405" s="1">
        <v>5</v>
      </c>
      <c r="S405" s="1">
        <v>31.99</v>
      </c>
      <c r="T405" s="1">
        <v>7.4</v>
      </c>
      <c r="U405">
        <f t="shared" si="12"/>
        <v>3.8219117886281637</v>
      </c>
      <c r="V405">
        <f t="shared" si="13"/>
        <v>0.48352543396916708</v>
      </c>
    </row>
    <row r="406" spans="11:22" x14ac:dyDescent="0.25">
      <c r="K406">
        <v>1</v>
      </c>
      <c r="L406" s="2">
        <v>100</v>
      </c>
      <c r="M406" s="2">
        <v>18.100000000000001</v>
      </c>
      <c r="N406" s="1">
        <v>0.7</v>
      </c>
      <c r="O406" s="1">
        <v>24</v>
      </c>
      <c r="P406" s="1">
        <v>666</v>
      </c>
      <c r="Q406" s="1">
        <v>20.2</v>
      </c>
      <c r="R406" s="1">
        <v>4.88</v>
      </c>
      <c r="S406" s="1">
        <v>30.62</v>
      </c>
      <c r="T406" s="1">
        <v>10.199999999999999</v>
      </c>
      <c r="U406">
        <f t="shared" si="12"/>
        <v>4.5017408144271158</v>
      </c>
      <c r="V406">
        <f t="shared" si="13"/>
        <v>0.55865286133067493</v>
      </c>
    </row>
    <row r="407" spans="11:22" x14ac:dyDescent="0.25">
      <c r="K407">
        <v>1</v>
      </c>
      <c r="L407" s="2">
        <v>98.9</v>
      </c>
      <c r="M407" s="2">
        <v>18.100000000000001</v>
      </c>
      <c r="N407" s="1">
        <v>0.7</v>
      </c>
      <c r="O407" s="1">
        <v>24</v>
      </c>
      <c r="P407" s="1">
        <v>666</v>
      </c>
      <c r="Q407" s="1">
        <v>20.2</v>
      </c>
      <c r="R407" s="1">
        <v>5.39</v>
      </c>
      <c r="S407" s="1">
        <v>20.85</v>
      </c>
      <c r="T407" s="1">
        <v>11.5</v>
      </c>
      <c r="U407">
        <f t="shared" si="12"/>
        <v>12.481907712574753</v>
      </c>
      <c r="V407">
        <f t="shared" si="13"/>
        <v>8.5383279354326311E-2</v>
      </c>
    </row>
    <row r="408" spans="11:22" x14ac:dyDescent="0.25">
      <c r="K408">
        <v>1</v>
      </c>
      <c r="L408" s="2">
        <v>97</v>
      </c>
      <c r="M408" s="2">
        <v>18.100000000000001</v>
      </c>
      <c r="N408" s="1">
        <v>0.7</v>
      </c>
      <c r="O408" s="1">
        <v>24</v>
      </c>
      <c r="P408" s="1">
        <v>666</v>
      </c>
      <c r="Q408" s="1">
        <v>20.2</v>
      </c>
      <c r="R408" s="1">
        <v>5.7130000000000001</v>
      </c>
      <c r="S408" s="1">
        <v>17.11</v>
      </c>
      <c r="T408" s="1">
        <v>15.1</v>
      </c>
      <c r="U408">
        <f t="shared" si="12"/>
        <v>16.015153476357149</v>
      </c>
      <c r="V408">
        <f t="shared" si="13"/>
        <v>6.0606190487228435E-2</v>
      </c>
    </row>
    <row r="409" spans="11:22" x14ac:dyDescent="0.25">
      <c r="K409">
        <v>1</v>
      </c>
      <c r="L409" s="2">
        <v>82.5</v>
      </c>
      <c r="M409" s="2">
        <v>18.100000000000001</v>
      </c>
      <c r="N409" s="1">
        <v>0.7</v>
      </c>
      <c r="O409" s="1">
        <v>24</v>
      </c>
      <c r="P409" s="1">
        <v>666</v>
      </c>
      <c r="Q409" s="1">
        <v>20.2</v>
      </c>
      <c r="R409" s="1">
        <v>6.0510000000000002</v>
      </c>
      <c r="S409" s="1">
        <v>18.760000000000002</v>
      </c>
      <c r="T409" s="1">
        <v>23.2</v>
      </c>
      <c r="U409">
        <f t="shared" si="12"/>
        <v>15.933492242954225</v>
      </c>
      <c r="V409">
        <f t="shared" si="13"/>
        <v>0.31321154125197304</v>
      </c>
    </row>
    <row r="410" spans="11:22" x14ac:dyDescent="0.25">
      <c r="K410">
        <v>1</v>
      </c>
      <c r="L410" s="2">
        <v>97</v>
      </c>
      <c r="M410" s="2">
        <v>18.100000000000001</v>
      </c>
      <c r="N410" s="1">
        <v>0.7</v>
      </c>
      <c r="O410" s="1">
        <v>24</v>
      </c>
      <c r="P410" s="1">
        <v>666</v>
      </c>
      <c r="Q410" s="1">
        <v>20.2</v>
      </c>
      <c r="R410" s="1">
        <v>5.0359999999999996</v>
      </c>
      <c r="S410" s="1">
        <v>25.68</v>
      </c>
      <c r="T410" s="1">
        <v>9.6999999999999993</v>
      </c>
      <c r="U410">
        <f t="shared" si="12"/>
        <v>8.0359959440133526</v>
      </c>
      <c r="V410">
        <f t="shared" si="13"/>
        <v>0.17154680989553059</v>
      </c>
    </row>
    <row r="411" spans="11:22" x14ac:dyDescent="0.25">
      <c r="K411">
        <v>1</v>
      </c>
      <c r="L411" s="2">
        <v>92.6</v>
      </c>
      <c r="M411" s="2">
        <v>18.100000000000001</v>
      </c>
      <c r="N411" s="1">
        <v>0.69299999999999995</v>
      </c>
      <c r="O411" s="1">
        <v>24</v>
      </c>
      <c r="P411" s="1">
        <v>666</v>
      </c>
      <c r="Q411" s="1">
        <v>20.2</v>
      </c>
      <c r="R411" s="1">
        <v>6.1929999999999996</v>
      </c>
      <c r="S411" s="1">
        <v>15.17</v>
      </c>
      <c r="T411" s="1">
        <v>13.8</v>
      </c>
      <c r="U411">
        <f t="shared" si="12"/>
        <v>19.096382693551099</v>
      </c>
      <c r="V411">
        <f t="shared" si="13"/>
        <v>0.38379584735877526</v>
      </c>
    </row>
    <row r="412" spans="11:22" x14ac:dyDescent="0.25">
      <c r="K412">
        <v>1</v>
      </c>
      <c r="L412" s="2">
        <v>94.7</v>
      </c>
      <c r="M412" s="2">
        <v>18.100000000000001</v>
      </c>
      <c r="N412" s="1">
        <v>0.69299999999999995</v>
      </c>
      <c r="O412" s="1">
        <v>24</v>
      </c>
      <c r="P412" s="1">
        <v>666</v>
      </c>
      <c r="Q412" s="1">
        <v>20.2</v>
      </c>
      <c r="R412" s="1">
        <v>5.8869999999999996</v>
      </c>
      <c r="S412" s="1">
        <v>16.350000000000001</v>
      </c>
      <c r="T412" s="1">
        <v>12.7</v>
      </c>
      <c r="U412">
        <f t="shared" si="12"/>
        <v>17.189064656169506</v>
      </c>
      <c r="V412">
        <f t="shared" si="13"/>
        <v>0.35346965796610297</v>
      </c>
    </row>
    <row r="413" spans="11:22" x14ac:dyDescent="0.25">
      <c r="K413">
        <v>1</v>
      </c>
      <c r="L413" s="2">
        <v>98.8</v>
      </c>
      <c r="M413" s="2">
        <v>18.100000000000001</v>
      </c>
      <c r="N413" s="1">
        <v>0.69299999999999995</v>
      </c>
      <c r="O413" s="1">
        <v>24</v>
      </c>
      <c r="P413" s="1">
        <v>666</v>
      </c>
      <c r="Q413" s="1">
        <v>20.2</v>
      </c>
      <c r="R413" s="1">
        <v>6.4710000000000001</v>
      </c>
      <c r="S413" s="1">
        <v>17.12</v>
      </c>
      <c r="T413" s="1">
        <v>13.1</v>
      </c>
      <c r="U413">
        <f t="shared" si="12"/>
        <v>19.267399218865119</v>
      </c>
      <c r="V413">
        <f t="shared" si="13"/>
        <v>0.47079383350115417</v>
      </c>
    </row>
    <row r="414" spans="11:22" x14ac:dyDescent="0.25">
      <c r="K414">
        <v>1</v>
      </c>
      <c r="L414" s="2">
        <v>96</v>
      </c>
      <c r="M414" s="2">
        <v>18.100000000000001</v>
      </c>
      <c r="N414" s="1">
        <v>0.69299999999999995</v>
      </c>
      <c r="O414" s="1">
        <v>24</v>
      </c>
      <c r="P414" s="1">
        <v>666</v>
      </c>
      <c r="Q414" s="1">
        <v>20.2</v>
      </c>
      <c r="R414" s="1">
        <v>6.4050000000000002</v>
      </c>
      <c r="S414" s="1">
        <v>19.37</v>
      </c>
      <c r="T414" s="1">
        <v>12.5</v>
      </c>
      <c r="U414">
        <f t="shared" si="12"/>
        <v>17.541291993785698</v>
      </c>
      <c r="V414">
        <f t="shared" si="13"/>
        <v>0.4033033595028559</v>
      </c>
    </row>
    <row r="415" spans="11:22" x14ac:dyDescent="0.25">
      <c r="K415">
        <v>1</v>
      </c>
      <c r="L415" s="2">
        <v>98.9</v>
      </c>
      <c r="M415" s="2">
        <v>18.100000000000001</v>
      </c>
      <c r="N415" s="1">
        <v>0.69299999999999995</v>
      </c>
      <c r="O415" s="1">
        <v>24</v>
      </c>
      <c r="P415" s="1">
        <v>666</v>
      </c>
      <c r="Q415" s="1">
        <v>20.2</v>
      </c>
      <c r="R415" s="1">
        <v>5.7469999999999999</v>
      </c>
      <c r="S415" s="1">
        <v>19.920000000000002</v>
      </c>
      <c r="T415" s="1">
        <v>8.5</v>
      </c>
      <c r="U415">
        <f t="shared" si="12"/>
        <v>14.589407198831495</v>
      </c>
      <c r="V415">
        <f t="shared" si="13"/>
        <v>0.71640084692135231</v>
      </c>
    </row>
    <row r="416" spans="11:22" x14ac:dyDescent="0.25">
      <c r="K416">
        <v>1</v>
      </c>
      <c r="L416" s="2">
        <v>100</v>
      </c>
      <c r="M416" s="2">
        <v>18.100000000000001</v>
      </c>
      <c r="N416" s="1">
        <v>0.69299999999999995</v>
      </c>
      <c r="O416" s="1">
        <v>24</v>
      </c>
      <c r="P416" s="1">
        <v>666</v>
      </c>
      <c r="Q416" s="1">
        <v>20.2</v>
      </c>
      <c r="R416" s="1">
        <v>5.4530000000000003</v>
      </c>
      <c r="S416" s="1">
        <v>30.59</v>
      </c>
      <c r="T416" s="1">
        <v>5</v>
      </c>
      <c r="U416">
        <f t="shared" si="12"/>
        <v>6.9556982420142965</v>
      </c>
      <c r="V416">
        <f t="shared" si="13"/>
        <v>0.39113964840285931</v>
      </c>
    </row>
    <row r="417" spans="11:22" x14ac:dyDescent="0.25">
      <c r="K417">
        <v>1</v>
      </c>
      <c r="L417" s="2">
        <v>77.8</v>
      </c>
      <c r="M417" s="2">
        <v>18.100000000000001</v>
      </c>
      <c r="N417" s="1">
        <v>0.69299999999999995</v>
      </c>
      <c r="O417" s="1">
        <v>24</v>
      </c>
      <c r="P417" s="1">
        <v>666</v>
      </c>
      <c r="Q417" s="1">
        <v>20.2</v>
      </c>
      <c r="R417" s="1">
        <v>5.8520000000000003</v>
      </c>
      <c r="S417" s="1">
        <v>29.97</v>
      </c>
      <c r="T417" s="1">
        <v>6.3</v>
      </c>
      <c r="U417">
        <f t="shared" si="12"/>
        <v>8.2458029900354717</v>
      </c>
      <c r="V417">
        <f t="shared" si="13"/>
        <v>0.30885761746594792</v>
      </c>
    </row>
    <row r="418" spans="11:22" x14ac:dyDescent="0.25">
      <c r="K418">
        <v>1</v>
      </c>
      <c r="L418" s="2">
        <v>100</v>
      </c>
      <c r="M418" s="2">
        <v>18.100000000000001</v>
      </c>
      <c r="N418" s="1">
        <v>0.69299999999999995</v>
      </c>
      <c r="O418" s="1">
        <v>24</v>
      </c>
      <c r="P418" s="1">
        <v>666</v>
      </c>
      <c r="Q418" s="1">
        <v>20.2</v>
      </c>
      <c r="R418" s="1">
        <v>5.9870000000000001</v>
      </c>
      <c r="S418" s="1">
        <v>26.77</v>
      </c>
      <c r="T418" s="1">
        <v>5.6</v>
      </c>
      <c r="U418">
        <f t="shared" si="12"/>
        <v>11.470407123540799</v>
      </c>
      <c r="V418">
        <f t="shared" si="13"/>
        <v>1.0482869863465714</v>
      </c>
    </row>
    <row r="419" spans="11:22" x14ac:dyDescent="0.25">
      <c r="K419">
        <v>1</v>
      </c>
      <c r="L419" s="2">
        <v>100</v>
      </c>
      <c r="M419" s="2">
        <v>18.100000000000001</v>
      </c>
      <c r="N419" s="1">
        <v>0.69299999999999995</v>
      </c>
      <c r="O419" s="1">
        <v>24</v>
      </c>
      <c r="P419" s="1">
        <v>666</v>
      </c>
      <c r="Q419" s="1">
        <v>20.2</v>
      </c>
      <c r="R419" s="1">
        <v>6.343</v>
      </c>
      <c r="S419" s="1">
        <v>20.32</v>
      </c>
      <c r="T419" s="1">
        <v>7.2</v>
      </c>
      <c r="U419">
        <f t="shared" si="12"/>
        <v>16.842351442103329</v>
      </c>
      <c r="V419">
        <f t="shared" si="13"/>
        <v>1.3392154780699068</v>
      </c>
    </row>
    <row r="420" spans="11:22" x14ac:dyDescent="0.25">
      <c r="K420">
        <v>1</v>
      </c>
      <c r="L420" s="2">
        <v>100</v>
      </c>
      <c r="M420" s="2">
        <v>18.100000000000001</v>
      </c>
      <c r="N420" s="1">
        <v>0.69299999999999995</v>
      </c>
      <c r="O420" s="1">
        <v>24</v>
      </c>
      <c r="P420" s="1">
        <v>666</v>
      </c>
      <c r="Q420" s="1">
        <v>20.2</v>
      </c>
      <c r="R420" s="1">
        <v>6.4039999999999999</v>
      </c>
      <c r="S420" s="1">
        <v>20.309999999999999</v>
      </c>
      <c r="T420" s="1">
        <v>12.1</v>
      </c>
      <c r="U420">
        <f t="shared" si="12"/>
        <v>17.100056641427855</v>
      </c>
      <c r="V420">
        <f t="shared" si="13"/>
        <v>0.41322782160560789</v>
      </c>
    </row>
    <row r="421" spans="11:22" x14ac:dyDescent="0.25">
      <c r="K421">
        <v>1</v>
      </c>
      <c r="L421" s="2">
        <v>96</v>
      </c>
      <c r="M421" s="2">
        <v>18.100000000000001</v>
      </c>
      <c r="N421" s="1">
        <v>0.69299999999999995</v>
      </c>
      <c r="O421" s="1">
        <v>24</v>
      </c>
      <c r="P421" s="1">
        <v>666</v>
      </c>
      <c r="Q421" s="1">
        <v>20.2</v>
      </c>
      <c r="R421" s="1">
        <v>5.3490000000000002</v>
      </c>
      <c r="S421" s="1">
        <v>19.77</v>
      </c>
      <c r="T421" s="1">
        <v>8.3000000000000007</v>
      </c>
      <c r="U421">
        <f t="shared" si="12"/>
        <v>12.942733060178055</v>
      </c>
      <c r="V421">
        <f t="shared" si="13"/>
        <v>0.55936542893711494</v>
      </c>
    </row>
    <row r="422" spans="11:22" x14ac:dyDescent="0.25">
      <c r="K422">
        <v>1</v>
      </c>
      <c r="L422" s="2">
        <v>85.4</v>
      </c>
      <c r="M422" s="2">
        <v>18.100000000000001</v>
      </c>
      <c r="N422" s="1">
        <v>0.69299999999999995</v>
      </c>
      <c r="O422" s="1">
        <v>24</v>
      </c>
      <c r="P422" s="1">
        <v>666</v>
      </c>
      <c r="Q422" s="1">
        <v>20.2</v>
      </c>
      <c r="R422" s="1">
        <v>5.5309999999999997</v>
      </c>
      <c r="S422" s="1">
        <v>27.38</v>
      </c>
      <c r="T422" s="1">
        <v>8.5</v>
      </c>
      <c r="U422">
        <f t="shared" si="12"/>
        <v>8.7391956938985551</v>
      </c>
      <c r="V422">
        <f t="shared" si="13"/>
        <v>2.8140669870418248E-2</v>
      </c>
    </row>
    <row r="423" spans="11:22" x14ac:dyDescent="0.25">
      <c r="K423">
        <v>1</v>
      </c>
      <c r="L423" s="2">
        <v>100</v>
      </c>
      <c r="M423" s="2">
        <v>18.100000000000001</v>
      </c>
      <c r="N423" s="1">
        <v>0.69299999999999995</v>
      </c>
      <c r="O423" s="1">
        <v>24</v>
      </c>
      <c r="P423" s="1">
        <v>666</v>
      </c>
      <c r="Q423" s="1">
        <v>20.2</v>
      </c>
      <c r="R423" s="1">
        <v>5.6829999999999998</v>
      </c>
      <c r="S423" s="1">
        <v>22.98</v>
      </c>
      <c r="T423" s="1">
        <v>5</v>
      </c>
      <c r="U423">
        <f t="shared" si="12"/>
        <v>12.509818238893221</v>
      </c>
      <c r="V423">
        <f t="shared" si="13"/>
        <v>1.5019636477786442</v>
      </c>
    </row>
    <row r="424" spans="11:22" x14ac:dyDescent="0.25">
      <c r="K424">
        <v>1</v>
      </c>
      <c r="L424" s="2">
        <v>100</v>
      </c>
      <c r="M424" s="2">
        <v>18.100000000000001</v>
      </c>
      <c r="N424" s="1">
        <v>0.65900000000000003</v>
      </c>
      <c r="O424" s="1">
        <v>24</v>
      </c>
      <c r="P424" s="1">
        <v>666</v>
      </c>
      <c r="Q424" s="1">
        <v>20.2</v>
      </c>
      <c r="R424" s="1">
        <v>4.1379999999999999</v>
      </c>
      <c r="S424" s="1">
        <v>23.34</v>
      </c>
      <c r="T424" s="1">
        <v>11.9</v>
      </c>
      <c r="U424">
        <f t="shared" si="12"/>
        <v>6.2673833283458755</v>
      </c>
      <c r="V424">
        <f t="shared" si="13"/>
        <v>0.47332913207177518</v>
      </c>
    </row>
    <row r="425" spans="11:22" x14ac:dyDescent="0.25">
      <c r="K425">
        <v>1</v>
      </c>
      <c r="L425" s="2">
        <v>100</v>
      </c>
      <c r="M425" s="2">
        <v>18.100000000000001</v>
      </c>
      <c r="N425" s="1">
        <v>0.65900000000000003</v>
      </c>
      <c r="O425" s="1">
        <v>24</v>
      </c>
      <c r="P425" s="1">
        <v>666</v>
      </c>
      <c r="Q425" s="1">
        <v>20.2</v>
      </c>
      <c r="R425" s="1">
        <v>5.6079999999999997</v>
      </c>
      <c r="S425" s="1">
        <v>12.13</v>
      </c>
      <c r="T425" s="1">
        <v>27.9</v>
      </c>
      <c r="U425">
        <f t="shared" si="12"/>
        <v>19.115658249817336</v>
      </c>
      <c r="V425">
        <f t="shared" si="13"/>
        <v>0.31485095878790903</v>
      </c>
    </row>
    <row r="426" spans="11:22" x14ac:dyDescent="0.25">
      <c r="K426">
        <v>1</v>
      </c>
      <c r="L426" s="2">
        <v>97.9</v>
      </c>
      <c r="M426" s="2">
        <v>18.100000000000001</v>
      </c>
      <c r="N426" s="1">
        <v>0.59699999999999998</v>
      </c>
      <c r="O426" s="1">
        <v>24</v>
      </c>
      <c r="P426" s="1">
        <v>666</v>
      </c>
      <c r="Q426" s="1">
        <v>20.2</v>
      </c>
      <c r="R426" s="1">
        <v>5.617</v>
      </c>
      <c r="S426" s="1">
        <v>26.4</v>
      </c>
      <c r="T426" s="1">
        <v>17.2</v>
      </c>
      <c r="U426">
        <f t="shared" si="12"/>
        <v>11.084908813957325</v>
      </c>
      <c r="V426">
        <f t="shared" si="13"/>
        <v>0.35552855732806249</v>
      </c>
    </row>
    <row r="427" spans="11:22" x14ac:dyDescent="0.25">
      <c r="K427">
        <v>1</v>
      </c>
      <c r="L427" s="2">
        <v>100</v>
      </c>
      <c r="M427" s="2">
        <v>18.100000000000001</v>
      </c>
      <c r="N427" s="1">
        <v>0.59699999999999998</v>
      </c>
      <c r="O427" s="1">
        <v>24</v>
      </c>
      <c r="P427" s="1">
        <v>666</v>
      </c>
      <c r="Q427" s="1">
        <v>20.2</v>
      </c>
      <c r="R427" s="1">
        <v>6.8520000000000003</v>
      </c>
      <c r="S427" s="1">
        <v>19.78</v>
      </c>
      <c r="T427" s="1">
        <v>27.5</v>
      </c>
      <c r="U427">
        <f t="shared" si="12"/>
        <v>20.255180842401487</v>
      </c>
      <c r="V427">
        <f t="shared" si="13"/>
        <v>0.26344796936721865</v>
      </c>
    </row>
    <row r="428" spans="11:22" x14ac:dyDescent="0.25">
      <c r="K428">
        <v>1</v>
      </c>
      <c r="L428" s="2">
        <v>100</v>
      </c>
      <c r="M428" s="2">
        <v>18.100000000000001</v>
      </c>
      <c r="N428" s="1">
        <v>0.59699999999999998</v>
      </c>
      <c r="O428" s="1">
        <v>24</v>
      </c>
      <c r="P428" s="1">
        <v>666</v>
      </c>
      <c r="Q428" s="1">
        <v>20.2</v>
      </c>
      <c r="R428" s="1">
        <v>5.7569999999999997</v>
      </c>
      <c r="S428" s="1">
        <v>10.11</v>
      </c>
      <c r="T428" s="1">
        <v>15</v>
      </c>
      <c r="U428">
        <f t="shared" si="12"/>
        <v>21.589682589486063</v>
      </c>
      <c r="V428">
        <f t="shared" si="13"/>
        <v>0.43931217263240424</v>
      </c>
    </row>
    <row r="429" spans="11:22" x14ac:dyDescent="0.25">
      <c r="K429">
        <v>1</v>
      </c>
      <c r="L429" s="2">
        <v>100</v>
      </c>
      <c r="M429" s="2">
        <v>18.100000000000001</v>
      </c>
      <c r="N429" s="1">
        <v>0.59699999999999998</v>
      </c>
      <c r="O429" s="1">
        <v>24</v>
      </c>
      <c r="P429" s="1">
        <v>666</v>
      </c>
      <c r="Q429" s="1">
        <v>20.2</v>
      </c>
      <c r="R429" s="1">
        <v>6.657</v>
      </c>
      <c r="S429" s="1">
        <v>21.22</v>
      </c>
      <c r="T429" s="1">
        <v>17.2</v>
      </c>
      <c r="U429">
        <f t="shared" si="12"/>
        <v>18.579285029248972</v>
      </c>
      <c r="V429">
        <f t="shared" si="13"/>
        <v>8.0190990072614682E-2</v>
      </c>
    </row>
    <row r="430" spans="11:22" x14ac:dyDescent="0.25">
      <c r="K430">
        <v>1</v>
      </c>
      <c r="L430" s="2">
        <v>100</v>
      </c>
      <c r="M430" s="2">
        <v>18.100000000000001</v>
      </c>
      <c r="N430" s="1">
        <v>0.59699999999999998</v>
      </c>
      <c r="O430" s="1">
        <v>24</v>
      </c>
      <c r="P430" s="1">
        <v>666</v>
      </c>
      <c r="Q430" s="1">
        <v>20.2</v>
      </c>
      <c r="R430" s="1">
        <v>4.6280000000000001</v>
      </c>
      <c r="S430" s="1">
        <v>34.369999999999997</v>
      </c>
      <c r="T430" s="1">
        <v>17.899999999999999</v>
      </c>
      <c r="U430">
        <f t="shared" si="12"/>
        <v>2.2508639525004561</v>
      </c>
      <c r="V430">
        <f t="shared" si="13"/>
        <v>0.87425341047483485</v>
      </c>
    </row>
    <row r="431" spans="11:22" x14ac:dyDescent="0.25">
      <c r="K431">
        <v>1</v>
      </c>
      <c r="L431" s="2">
        <v>100</v>
      </c>
      <c r="M431" s="2">
        <v>18.100000000000001</v>
      </c>
      <c r="N431" s="1">
        <v>0.59699999999999998</v>
      </c>
      <c r="O431" s="1">
        <v>24</v>
      </c>
      <c r="P431" s="1">
        <v>666</v>
      </c>
      <c r="Q431" s="1">
        <v>20.2</v>
      </c>
      <c r="R431" s="1">
        <v>5.1550000000000002</v>
      </c>
      <c r="S431" s="1">
        <v>20.079999999999998</v>
      </c>
      <c r="T431" s="1">
        <v>16.3</v>
      </c>
      <c r="U431">
        <f t="shared" si="12"/>
        <v>13.07271223422406</v>
      </c>
      <c r="V431">
        <f t="shared" si="13"/>
        <v>0.19799311446478163</v>
      </c>
    </row>
    <row r="432" spans="11:22" x14ac:dyDescent="0.25">
      <c r="K432">
        <v>1</v>
      </c>
      <c r="L432" s="2">
        <v>100</v>
      </c>
      <c r="M432" s="2">
        <v>18.100000000000001</v>
      </c>
      <c r="N432" s="1">
        <v>0.69299999999999995</v>
      </c>
      <c r="O432" s="1">
        <v>24</v>
      </c>
      <c r="P432" s="1">
        <v>666</v>
      </c>
      <c r="Q432" s="1">
        <v>20.2</v>
      </c>
      <c r="R432" s="1">
        <v>4.5190000000000001</v>
      </c>
      <c r="S432" s="1">
        <v>36.979999999999997</v>
      </c>
      <c r="T432" s="1">
        <v>7</v>
      </c>
      <c r="U432">
        <f t="shared" si="12"/>
        <v>-0.76445757797709035</v>
      </c>
      <c r="V432">
        <f t="shared" si="13"/>
        <v>1.1092082254252986</v>
      </c>
    </row>
    <row r="433" spans="11:22" x14ac:dyDescent="0.25">
      <c r="K433">
        <v>1</v>
      </c>
      <c r="L433" s="2">
        <v>100</v>
      </c>
      <c r="M433" s="2">
        <v>18.100000000000001</v>
      </c>
      <c r="N433" s="1">
        <v>0.67900000000000005</v>
      </c>
      <c r="O433" s="1">
        <v>24</v>
      </c>
      <c r="P433" s="1">
        <v>666</v>
      </c>
      <c r="Q433" s="1">
        <v>20.2</v>
      </c>
      <c r="R433" s="1">
        <v>6.4340000000000002</v>
      </c>
      <c r="S433" s="1">
        <v>29.05</v>
      </c>
      <c r="T433" s="1">
        <v>7.2</v>
      </c>
      <c r="U433">
        <f t="shared" si="12"/>
        <v>12.078546456352083</v>
      </c>
      <c r="V433">
        <f t="shared" si="13"/>
        <v>0.67757589671556695</v>
      </c>
    </row>
    <row r="434" spans="11:22" x14ac:dyDescent="0.25">
      <c r="K434">
        <v>1</v>
      </c>
      <c r="L434" s="2">
        <v>90.8</v>
      </c>
      <c r="M434" s="2">
        <v>18.100000000000001</v>
      </c>
      <c r="N434" s="1">
        <v>0.67900000000000005</v>
      </c>
      <c r="O434" s="1">
        <v>24</v>
      </c>
      <c r="P434" s="1">
        <v>666</v>
      </c>
      <c r="Q434" s="1">
        <v>20.2</v>
      </c>
      <c r="R434" s="1">
        <v>6.782</v>
      </c>
      <c r="S434" s="1">
        <v>25.79</v>
      </c>
      <c r="T434" s="1">
        <v>7.5</v>
      </c>
      <c r="U434">
        <f t="shared" si="12"/>
        <v>15.184027277605598</v>
      </c>
      <c r="V434">
        <f t="shared" si="13"/>
        <v>1.024536970347413</v>
      </c>
    </row>
    <row r="435" spans="11:22" x14ac:dyDescent="0.25">
      <c r="K435">
        <v>1</v>
      </c>
      <c r="L435" s="2">
        <v>89.1</v>
      </c>
      <c r="M435" s="2">
        <v>18.100000000000001</v>
      </c>
      <c r="N435" s="1">
        <v>0.67900000000000005</v>
      </c>
      <c r="O435" s="1">
        <v>24</v>
      </c>
      <c r="P435" s="1">
        <v>666</v>
      </c>
      <c r="Q435" s="1">
        <v>20.2</v>
      </c>
      <c r="R435" s="1">
        <v>5.3040000000000003</v>
      </c>
      <c r="S435" s="1">
        <v>26.64</v>
      </c>
      <c r="T435" s="1">
        <v>10.4</v>
      </c>
      <c r="U435">
        <f t="shared" si="12"/>
        <v>8.5162093336195852</v>
      </c>
      <c r="V435">
        <f t="shared" si="13"/>
        <v>0.18113371792119376</v>
      </c>
    </row>
    <row r="436" spans="11:22" x14ac:dyDescent="0.25">
      <c r="K436">
        <v>1</v>
      </c>
      <c r="L436" s="2">
        <v>100</v>
      </c>
      <c r="M436" s="2">
        <v>18.100000000000001</v>
      </c>
      <c r="N436" s="1">
        <v>0.67900000000000005</v>
      </c>
      <c r="O436" s="1">
        <v>24</v>
      </c>
      <c r="P436" s="1">
        <v>666</v>
      </c>
      <c r="Q436" s="1">
        <v>20.2</v>
      </c>
      <c r="R436" s="1">
        <v>5.9569999999999999</v>
      </c>
      <c r="S436" s="1">
        <v>20.62</v>
      </c>
      <c r="T436" s="1">
        <v>8.8000000000000007</v>
      </c>
      <c r="U436">
        <f t="shared" si="12"/>
        <v>15.212190510427128</v>
      </c>
      <c r="V436">
        <f t="shared" si="13"/>
        <v>0.72865801254853713</v>
      </c>
    </row>
    <row r="437" spans="11:22" x14ac:dyDescent="0.25">
      <c r="K437">
        <v>1</v>
      </c>
      <c r="L437" s="2">
        <v>76.5</v>
      </c>
      <c r="M437" s="2">
        <v>18.100000000000001</v>
      </c>
      <c r="N437" s="1">
        <v>0.71799999999999997</v>
      </c>
      <c r="O437" s="1">
        <v>24</v>
      </c>
      <c r="P437" s="1">
        <v>666</v>
      </c>
      <c r="Q437" s="1">
        <v>20.2</v>
      </c>
      <c r="R437" s="1">
        <v>6.8239999999999998</v>
      </c>
      <c r="S437" s="1">
        <v>22.74</v>
      </c>
      <c r="T437" s="1">
        <v>8.4</v>
      </c>
      <c r="U437">
        <f t="shared" si="12"/>
        <v>16.331427351786864</v>
      </c>
      <c r="V437">
        <f t="shared" si="13"/>
        <v>0.94421754187938856</v>
      </c>
    </row>
    <row r="438" spans="11:22" x14ac:dyDescent="0.25">
      <c r="K438">
        <v>1</v>
      </c>
      <c r="L438" s="2">
        <v>100</v>
      </c>
      <c r="M438" s="2">
        <v>18.100000000000001</v>
      </c>
      <c r="N438" s="1">
        <v>0.71799999999999997</v>
      </c>
      <c r="O438" s="1">
        <v>24</v>
      </c>
      <c r="P438" s="1">
        <v>666</v>
      </c>
      <c r="Q438" s="1">
        <v>20.2</v>
      </c>
      <c r="R438" s="1">
        <v>6.4109999999999996</v>
      </c>
      <c r="S438" s="1">
        <v>15.02</v>
      </c>
      <c r="T438" s="1">
        <v>16.7</v>
      </c>
      <c r="U438">
        <f t="shared" si="12"/>
        <v>20.073409899071009</v>
      </c>
      <c r="V438">
        <f t="shared" si="13"/>
        <v>0.20200059275874313</v>
      </c>
    </row>
    <row r="439" spans="11:22" x14ac:dyDescent="0.25">
      <c r="K439">
        <v>1</v>
      </c>
      <c r="L439" s="2">
        <v>95.3</v>
      </c>
      <c r="M439" s="2">
        <v>18.100000000000001</v>
      </c>
      <c r="N439" s="1">
        <v>0.71799999999999997</v>
      </c>
      <c r="O439" s="1">
        <v>24</v>
      </c>
      <c r="P439" s="1">
        <v>666</v>
      </c>
      <c r="Q439" s="1">
        <v>20.2</v>
      </c>
      <c r="R439" s="1">
        <v>6.0060000000000002</v>
      </c>
      <c r="S439" s="1">
        <v>15.7</v>
      </c>
      <c r="T439" s="1">
        <v>14.2</v>
      </c>
      <c r="U439">
        <f t="shared" si="12"/>
        <v>17.836292344843052</v>
      </c>
      <c r="V439">
        <f t="shared" si="13"/>
        <v>0.25607692569317275</v>
      </c>
    </row>
    <row r="440" spans="11:22" x14ac:dyDescent="0.25">
      <c r="K440">
        <v>1</v>
      </c>
      <c r="L440" s="2">
        <v>87.6</v>
      </c>
      <c r="M440" s="2">
        <v>18.100000000000001</v>
      </c>
      <c r="N440" s="1">
        <v>0.61399999999999999</v>
      </c>
      <c r="O440" s="1">
        <v>24</v>
      </c>
      <c r="P440" s="1">
        <v>666</v>
      </c>
      <c r="Q440" s="1">
        <v>20.2</v>
      </c>
      <c r="R440" s="1">
        <v>5.6479999999999997</v>
      </c>
      <c r="S440" s="1">
        <v>14.1</v>
      </c>
      <c r="T440" s="1">
        <v>20.8</v>
      </c>
      <c r="U440">
        <f t="shared" si="12"/>
        <v>18.142391441923884</v>
      </c>
      <c r="V440">
        <f t="shared" si="13"/>
        <v>0.1277696422151979</v>
      </c>
    </row>
    <row r="441" spans="11:22" x14ac:dyDescent="0.25">
      <c r="K441">
        <v>1</v>
      </c>
      <c r="L441" s="2">
        <v>85.1</v>
      </c>
      <c r="M441" s="2">
        <v>18.100000000000001</v>
      </c>
      <c r="N441" s="1">
        <v>0.61399999999999999</v>
      </c>
      <c r="O441" s="1">
        <v>24</v>
      </c>
      <c r="P441" s="1">
        <v>666</v>
      </c>
      <c r="Q441" s="1">
        <v>20.2</v>
      </c>
      <c r="R441" s="1">
        <v>6.1029999999999998</v>
      </c>
      <c r="S441" s="1">
        <v>23.29</v>
      </c>
      <c r="T441" s="1">
        <v>13.4</v>
      </c>
      <c r="U441">
        <f t="shared" si="12"/>
        <v>14.375728615330489</v>
      </c>
      <c r="V441">
        <f t="shared" si="13"/>
        <v>7.281556830824544E-2</v>
      </c>
    </row>
    <row r="442" spans="11:22" x14ac:dyDescent="0.25">
      <c r="K442">
        <v>1</v>
      </c>
      <c r="L442" s="2">
        <v>70.599999999999994</v>
      </c>
      <c r="M442" s="2">
        <v>18.100000000000001</v>
      </c>
      <c r="N442" s="1">
        <v>0.58399999999999996</v>
      </c>
      <c r="O442" s="1">
        <v>24</v>
      </c>
      <c r="P442" s="1">
        <v>666</v>
      </c>
      <c r="Q442" s="1">
        <v>20.2</v>
      </c>
      <c r="R442" s="1">
        <v>5.5650000000000004</v>
      </c>
      <c r="S442" s="1">
        <v>17.16</v>
      </c>
      <c r="T442" s="1">
        <v>11.7</v>
      </c>
      <c r="U442">
        <f t="shared" si="12"/>
        <v>15.69647694045009</v>
      </c>
      <c r="V442">
        <f t="shared" si="13"/>
        <v>0.34157922567949495</v>
      </c>
    </row>
    <row r="443" spans="11:22" x14ac:dyDescent="0.25">
      <c r="K443">
        <v>1</v>
      </c>
      <c r="L443" s="2">
        <v>95.4</v>
      </c>
      <c r="M443" s="2">
        <v>18.100000000000001</v>
      </c>
      <c r="N443" s="1">
        <v>0.67900000000000005</v>
      </c>
      <c r="O443" s="1">
        <v>24</v>
      </c>
      <c r="P443" s="1">
        <v>666</v>
      </c>
      <c r="Q443" s="1">
        <v>20.2</v>
      </c>
      <c r="R443" s="1">
        <v>5.8959999999999999</v>
      </c>
      <c r="S443" s="1">
        <v>24.39</v>
      </c>
      <c r="T443" s="1">
        <v>8.3000000000000007</v>
      </c>
      <c r="U443">
        <f t="shared" si="12"/>
        <v>12.527585592677788</v>
      </c>
      <c r="V443">
        <f t="shared" si="13"/>
        <v>0.50934766176840807</v>
      </c>
    </row>
    <row r="444" spans="11:22" x14ac:dyDescent="0.25">
      <c r="K444">
        <v>1</v>
      </c>
      <c r="L444" s="2">
        <v>59.7</v>
      </c>
      <c r="M444" s="2">
        <v>18.100000000000001</v>
      </c>
      <c r="N444" s="1">
        <v>0.58399999999999996</v>
      </c>
      <c r="O444" s="1">
        <v>24</v>
      </c>
      <c r="P444" s="1">
        <v>666</v>
      </c>
      <c r="Q444" s="1">
        <v>20.2</v>
      </c>
      <c r="R444" s="1">
        <v>5.8369999999999997</v>
      </c>
      <c r="S444" s="1">
        <v>15.69</v>
      </c>
      <c r="T444" s="1">
        <v>10.199999999999999</v>
      </c>
      <c r="U444">
        <f t="shared" si="12"/>
        <v>17.349197573241113</v>
      </c>
      <c r="V444">
        <f t="shared" si="13"/>
        <v>0.70090172286677599</v>
      </c>
    </row>
    <row r="445" spans="11:22" x14ac:dyDescent="0.25">
      <c r="K445">
        <v>1</v>
      </c>
      <c r="L445" s="2">
        <v>78.7</v>
      </c>
      <c r="M445" s="2">
        <v>18.100000000000001</v>
      </c>
      <c r="N445" s="1">
        <v>0.67900000000000005</v>
      </c>
      <c r="O445" s="1">
        <v>24</v>
      </c>
      <c r="P445" s="1">
        <v>666</v>
      </c>
      <c r="Q445" s="1">
        <v>20.2</v>
      </c>
      <c r="R445" s="1">
        <v>6.202</v>
      </c>
      <c r="S445" s="1">
        <v>14.52</v>
      </c>
      <c r="T445" s="1">
        <v>10.9</v>
      </c>
      <c r="U445">
        <f t="shared" si="12"/>
        <v>19.212887368689046</v>
      </c>
      <c r="V445">
        <f t="shared" si="13"/>
        <v>0.76265021731092153</v>
      </c>
    </row>
    <row r="446" spans="11:22" x14ac:dyDescent="0.25">
      <c r="K446">
        <v>1</v>
      </c>
      <c r="L446" s="2">
        <v>78.099999999999994</v>
      </c>
      <c r="M446" s="2">
        <v>18.100000000000001</v>
      </c>
      <c r="N446" s="1">
        <v>0.67900000000000005</v>
      </c>
      <c r="O446" s="1">
        <v>24</v>
      </c>
      <c r="P446" s="1">
        <v>666</v>
      </c>
      <c r="Q446" s="1">
        <v>20.2</v>
      </c>
      <c r="R446" s="1">
        <v>6.1929999999999996</v>
      </c>
      <c r="S446" s="1">
        <v>21.52</v>
      </c>
      <c r="T446" s="1">
        <v>11</v>
      </c>
      <c r="U446">
        <f t="shared" si="12"/>
        <v>14.91988219755226</v>
      </c>
      <c r="V446">
        <f t="shared" si="13"/>
        <v>0.35635292705020549</v>
      </c>
    </row>
    <row r="447" spans="11:22" x14ac:dyDescent="0.25">
      <c r="K447">
        <v>1</v>
      </c>
      <c r="L447" s="2">
        <v>95.6</v>
      </c>
      <c r="M447" s="2">
        <v>18.100000000000001</v>
      </c>
      <c r="N447" s="1">
        <v>0.67900000000000005</v>
      </c>
      <c r="O447" s="1">
        <v>24</v>
      </c>
      <c r="P447" s="1">
        <v>666</v>
      </c>
      <c r="Q447" s="1">
        <v>20.2</v>
      </c>
      <c r="R447" s="1">
        <v>6.38</v>
      </c>
      <c r="S447" s="1">
        <v>24.08</v>
      </c>
      <c r="T447" s="1">
        <v>9.5</v>
      </c>
      <c r="U447">
        <f t="shared" si="12"/>
        <v>14.718498938391502</v>
      </c>
      <c r="V447">
        <f t="shared" si="13"/>
        <v>0.54931567772542123</v>
      </c>
    </row>
    <row r="448" spans="11:22" x14ac:dyDescent="0.25">
      <c r="K448">
        <v>1</v>
      </c>
      <c r="L448" s="2">
        <v>86.1</v>
      </c>
      <c r="M448" s="2">
        <v>18.100000000000001</v>
      </c>
      <c r="N448" s="1">
        <v>0.58399999999999996</v>
      </c>
      <c r="O448" s="1">
        <v>24</v>
      </c>
      <c r="P448" s="1">
        <v>666</v>
      </c>
      <c r="Q448" s="1">
        <v>20.2</v>
      </c>
      <c r="R448" s="1">
        <v>6.3479999999999999</v>
      </c>
      <c r="S448" s="1">
        <v>17.64</v>
      </c>
      <c r="T448" s="1">
        <v>14.5</v>
      </c>
      <c r="U448">
        <f t="shared" si="12"/>
        <v>19.146734566680209</v>
      </c>
      <c r="V448">
        <f t="shared" si="13"/>
        <v>0.32046445287449715</v>
      </c>
    </row>
    <row r="449" spans="11:22" x14ac:dyDescent="0.25">
      <c r="K449">
        <v>1</v>
      </c>
      <c r="L449" s="2">
        <v>94.3</v>
      </c>
      <c r="M449" s="2">
        <v>18.100000000000001</v>
      </c>
      <c r="N449" s="1">
        <v>0.58399999999999996</v>
      </c>
      <c r="O449" s="1">
        <v>24</v>
      </c>
      <c r="P449" s="1">
        <v>666</v>
      </c>
      <c r="Q449" s="1">
        <v>20.2</v>
      </c>
      <c r="R449" s="1">
        <v>6.8330000000000002</v>
      </c>
      <c r="S449" s="1">
        <v>19.690000000000001</v>
      </c>
      <c r="T449" s="1">
        <v>14.1</v>
      </c>
      <c r="U449">
        <f t="shared" si="12"/>
        <v>20.177077159178502</v>
      </c>
      <c r="V449">
        <f t="shared" si="13"/>
        <v>0.43099838008358177</v>
      </c>
    </row>
    <row r="450" spans="11:22" x14ac:dyDescent="0.25">
      <c r="K450">
        <v>1</v>
      </c>
      <c r="L450" s="2">
        <v>74.8</v>
      </c>
      <c r="M450" s="2">
        <v>18.100000000000001</v>
      </c>
      <c r="N450" s="1">
        <v>0.58399999999999996</v>
      </c>
      <c r="O450" s="1">
        <v>24</v>
      </c>
      <c r="P450" s="1">
        <v>666</v>
      </c>
      <c r="Q450" s="1">
        <v>20.2</v>
      </c>
      <c r="R450" s="1">
        <v>6.4249999999999998</v>
      </c>
      <c r="S450" s="1">
        <v>12.03</v>
      </c>
      <c r="T450" s="1">
        <v>16.100000000000001</v>
      </c>
      <c r="U450">
        <f t="shared" si="12"/>
        <v>22.487174195904842</v>
      </c>
      <c r="V450">
        <f t="shared" si="13"/>
        <v>0.39671889415558015</v>
      </c>
    </row>
    <row r="451" spans="11:22" x14ac:dyDescent="0.25">
      <c r="K451">
        <v>1</v>
      </c>
      <c r="L451" s="2">
        <v>87.9</v>
      </c>
      <c r="M451" s="2">
        <v>18.100000000000001</v>
      </c>
      <c r="N451" s="1">
        <v>0.71299999999999997</v>
      </c>
      <c r="O451" s="1">
        <v>24</v>
      </c>
      <c r="P451" s="1">
        <v>666</v>
      </c>
      <c r="Q451" s="1">
        <v>20.2</v>
      </c>
      <c r="R451" s="1">
        <v>6.4359999999999999</v>
      </c>
      <c r="S451" s="1">
        <v>16.22</v>
      </c>
      <c r="T451" s="1">
        <v>14.3</v>
      </c>
      <c r="U451">
        <f t="shared" si="12"/>
        <v>19.103205988826762</v>
      </c>
      <c r="V451">
        <f t="shared" si="13"/>
        <v>0.33588853068718605</v>
      </c>
    </row>
    <row r="452" spans="11:22" x14ac:dyDescent="0.25">
      <c r="K452">
        <v>1</v>
      </c>
      <c r="L452" s="2">
        <v>95</v>
      </c>
      <c r="M452" s="2">
        <v>18.100000000000001</v>
      </c>
      <c r="N452" s="1">
        <v>0.71299999999999997</v>
      </c>
      <c r="O452" s="1">
        <v>24</v>
      </c>
      <c r="P452" s="1">
        <v>666</v>
      </c>
      <c r="Q452" s="1">
        <v>20.2</v>
      </c>
      <c r="R452" s="1">
        <v>6.2080000000000002</v>
      </c>
      <c r="S452" s="1">
        <v>15.17</v>
      </c>
      <c r="T452" s="1">
        <v>11.7</v>
      </c>
      <c r="U452">
        <f t="shared" si="12"/>
        <v>19.031854531335895</v>
      </c>
      <c r="V452">
        <f t="shared" si="13"/>
        <v>0.62665423344751248</v>
      </c>
    </row>
    <row r="453" spans="11:22" x14ac:dyDescent="0.25">
      <c r="K453">
        <v>1</v>
      </c>
      <c r="L453" s="2">
        <v>94.6</v>
      </c>
      <c r="M453" s="2">
        <v>18.100000000000001</v>
      </c>
      <c r="N453" s="1">
        <v>0.74</v>
      </c>
      <c r="O453" s="1">
        <v>24</v>
      </c>
      <c r="P453" s="1">
        <v>666</v>
      </c>
      <c r="Q453" s="1">
        <v>20.2</v>
      </c>
      <c r="R453" s="1">
        <v>6.6289999999999996</v>
      </c>
      <c r="S453" s="1">
        <v>23.27</v>
      </c>
      <c r="T453" s="1">
        <v>13.4</v>
      </c>
      <c r="U453">
        <f t="shared" si="12"/>
        <v>15.576349757251579</v>
      </c>
      <c r="V453">
        <f t="shared" si="13"/>
        <v>0.16241416098892378</v>
      </c>
    </row>
    <row r="454" spans="11:22" x14ac:dyDescent="0.25">
      <c r="K454">
        <v>1</v>
      </c>
      <c r="L454" s="2">
        <v>93.3</v>
      </c>
      <c r="M454" s="2">
        <v>18.100000000000001</v>
      </c>
      <c r="N454" s="1">
        <v>0.74</v>
      </c>
      <c r="O454" s="1">
        <v>24</v>
      </c>
      <c r="P454" s="1">
        <v>666</v>
      </c>
      <c r="Q454" s="1">
        <v>20.2</v>
      </c>
      <c r="R454" s="1">
        <v>6.4610000000000003</v>
      </c>
      <c r="S454" s="1">
        <v>18.05</v>
      </c>
      <c r="T454" s="1">
        <v>9.6</v>
      </c>
      <c r="U454">
        <f t="shared" si="12"/>
        <v>17.999386975792945</v>
      </c>
      <c r="V454">
        <f t="shared" si="13"/>
        <v>0.87493614331176517</v>
      </c>
    </row>
    <row r="455" spans="11:22" x14ac:dyDescent="0.25">
      <c r="K455">
        <v>1</v>
      </c>
      <c r="L455" s="2">
        <v>100</v>
      </c>
      <c r="M455" s="2">
        <v>18.100000000000001</v>
      </c>
      <c r="N455" s="1">
        <v>0.74</v>
      </c>
      <c r="O455" s="1">
        <v>24</v>
      </c>
      <c r="P455" s="1">
        <v>666</v>
      </c>
      <c r="Q455" s="1">
        <v>20.2</v>
      </c>
      <c r="R455" s="1">
        <v>6.1520000000000001</v>
      </c>
      <c r="S455" s="1">
        <v>26.45</v>
      </c>
      <c r="T455" s="1">
        <v>8.6999999999999993</v>
      </c>
      <c r="U455">
        <f t="shared" si="12"/>
        <v>11.861943333210171</v>
      </c>
      <c r="V455">
        <f t="shared" si="13"/>
        <v>0.36344176243795079</v>
      </c>
    </row>
    <row r="456" spans="11:22" x14ac:dyDescent="0.25">
      <c r="K456">
        <v>1</v>
      </c>
      <c r="L456" s="2">
        <v>87.9</v>
      </c>
      <c r="M456" s="2">
        <v>18.100000000000001</v>
      </c>
      <c r="N456" s="1">
        <v>0.74</v>
      </c>
      <c r="O456" s="1">
        <v>24</v>
      </c>
      <c r="P456" s="1">
        <v>666</v>
      </c>
      <c r="Q456" s="1">
        <v>20.2</v>
      </c>
      <c r="R456" s="1">
        <v>5.9349999999999996</v>
      </c>
      <c r="S456" s="1">
        <v>34.020000000000003</v>
      </c>
      <c r="T456" s="1">
        <v>8.4</v>
      </c>
      <c r="U456">
        <f t="shared" si="12"/>
        <v>5.9871477828943327</v>
      </c>
      <c r="V456">
        <f t="shared" si="13"/>
        <v>0.28724431156019853</v>
      </c>
    </row>
    <row r="457" spans="11:22" x14ac:dyDescent="0.25">
      <c r="K457">
        <v>1</v>
      </c>
      <c r="L457" s="2">
        <v>93.9</v>
      </c>
      <c r="M457" s="2">
        <v>18.100000000000001</v>
      </c>
      <c r="N457" s="1">
        <v>0.74</v>
      </c>
      <c r="O457" s="1">
        <v>24</v>
      </c>
      <c r="P457" s="1">
        <v>666</v>
      </c>
      <c r="Q457" s="1">
        <v>20.2</v>
      </c>
      <c r="R457" s="1">
        <v>5.6269999999999998</v>
      </c>
      <c r="S457" s="1">
        <v>22.88</v>
      </c>
      <c r="T457" s="1">
        <v>12.8</v>
      </c>
      <c r="U457">
        <f t="shared" si="12"/>
        <v>11.655587507942434</v>
      </c>
      <c r="V457">
        <f t="shared" si="13"/>
        <v>8.9407225941997431E-2</v>
      </c>
    </row>
    <row r="458" spans="11:22" x14ac:dyDescent="0.25">
      <c r="K458">
        <v>1</v>
      </c>
      <c r="L458" s="2">
        <v>92.4</v>
      </c>
      <c r="M458" s="2">
        <v>18.100000000000001</v>
      </c>
      <c r="N458" s="1">
        <v>0.74</v>
      </c>
      <c r="O458" s="1">
        <v>24</v>
      </c>
      <c r="P458" s="1">
        <v>666</v>
      </c>
      <c r="Q458" s="1">
        <v>20.2</v>
      </c>
      <c r="R458" s="1">
        <v>5.8179999999999996</v>
      </c>
      <c r="S458" s="1">
        <v>22.11</v>
      </c>
      <c r="T458" s="1">
        <v>10.5</v>
      </c>
      <c r="U458">
        <f t="shared" si="12"/>
        <v>12.860122285651936</v>
      </c>
      <c r="V458">
        <f t="shared" si="13"/>
        <v>0.22477355101447014</v>
      </c>
    </row>
    <row r="459" spans="11:22" x14ac:dyDescent="0.25">
      <c r="K459">
        <v>1</v>
      </c>
      <c r="L459" s="2">
        <v>97.2</v>
      </c>
      <c r="M459" s="2">
        <v>18.100000000000001</v>
      </c>
      <c r="N459" s="1">
        <v>0.74</v>
      </c>
      <c r="O459" s="1">
        <v>24</v>
      </c>
      <c r="P459" s="1">
        <v>666</v>
      </c>
      <c r="Q459" s="1">
        <v>20.2</v>
      </c>
      <c r="R459" s="1">
        <v>6.4059999999999997</v>
      </c>
      <c r="S459" s="1">
        <v>19.52</v>
      </c>
      <c r="T459" s="1">
        <v>17.100000000000001</v>
      </c>
      <c r="U459">
        <f t="shared" si="12"/>
        <v>17.01134838412289</v>
      </c>
      <c r="V459">
        <f t="shared" si="13"/>
        <v>5.1843050220533073E-3</v>
      </c>
    </row>
    <row r="460" spans="11:22" x14ac:dyDescent="0.25">
      <c r="K460">
        <v>1</v>
      </c>
      <c r="L460" s="2">
        <v>100</v>
      </c>
      <c r="M460" s="2">
        <v>18.100000000000001</v>
      </c>
      <c r="N460" s="1">
        <v>0.74</v>
      </c>
      <c r="O460" s="1">
        <v>24</v>
      </c>
      <c r="P460" s="1">
        <v>666</v>
      </c>
      <c r="Q460" s="1">
        <v>20.2</v>
      </c>
      <c r="R460" s="1">
        <v>6.2190000000000003</v>
      </c>
      <c r="S460" s="1">
        <v>16.59</v>
      </c>
      <c r="T460" s="1">
        <v>18.399999999999999</v>
      </c>
      <c r="U460">
        <f t="shared" si="12"/>
        <v>18.105220274337945</v>
      </c>
      <c r="V460">
        <f t="shared" si="13"/>
        <v>1.6020637264242025E-2</v>
      </c>
    </row>
    <row r="461" spans="11:22" x14ac:dyDescent="0.25">
      <c r="K461">
        <v>1</v>
      </c>
      <c r="L461" s="2">
        <v>100</v>
      </c>
      <c r="M461" s="2">
        <v>18.100000000000001</v>
      </c>
      <c r="N461" s="1">
        <v>0.74</v>
      </c>
      <c r="O461" s="1">
        <v>24</v>
      </c>
      <c r="P461" s="1">
        <v>666</v>
      </c>
      <c r="Q461" s="1">
        <v>20.2</v>
      </c>
      <c r="R461" s="1">
        <v>6.4850000000000003</v>
      </c>
      <c r="S461" s="1">
        <v>18.850000000000001</v>
      </c>
      <c r="T461" s="1">
        <v>15.4</v>
      </c>
      <c r="U461">
        <f t="shared" si="12"/>
        <v>17.834935040054472</v>
      </c>
      <c r="V461">
        <f t="shared" si="13"/>
        <v>0.15811266493860202</v>
      </c>
    </row>
    <row r="462" spans="11:22" x14ac:dyDescent="0.25">
      <c r="K462">
        <v>1</v>
      </c>
      <c r="L462" s="2">
        <v>96.6</v>
      </c>
      <c r="M462" s="2">
        <v>18.100000000000001</v>
      </c>
      <c r="N462" s="1">
        <v>0.74</v>
      </c>
      <c r="O462" s="1">
        <v>24</v>
      </c>
      <c r="P462" s="1">
        <v>666</v>
      </c>
      <c r="Q462" s="1">
        <v>20.2</v>
      </c>
      <c r="R462" s="1">
        <v>5.8540000000000001</v>
      </c>
      <c r="S462" s="1">
        <v>23.79</v>
      </c>
      <c r="T462" s="1">
        <v>10.8</v>
      </c>
      <c r="U462">
        <f t="shared" si="12"/>
        <v>12.13029840815976</v>
      </c>
      <c r="V462">
        <f t="shared" si="13"/>
        <v>0.12317577853331103</v>
      </c>
    </row>
    <row r="463" spans="11:22" x14ac:dyDescent="0.25">
      <c r="K463">
        <v>1</v>
      </c>
      <c r="L463" s="2">
        <v>94.8</v>
      </c>
      <c r="M463" s="2">
        <v>18.100000000000001</v>
      </c>
      <c r="N463" s="1">
        <v>0.74</v>
      </c>
      <c r="O463" s="1">
        <v>24</v>
      </c>
      <c r="P463" s="1">
        <v>666</v>
      </c>
      <c r="Q463" s="1">
        <v>20.2</v>
      </c>
      <c r="R463" s="1">
        <v>6.4589999999999996</v>
      </c>
      <c r="S463" s="1">
        <v>23.98</v>
      </c>
      <c r="T463" s="1">
        <v>11.8</v>
      </c>
      <c r="U463">
        <f t="shared" si="12"/>
        <v>14.451943936047757</v>
      </c>
      <c r="V463">
        <f t="shared" si="13"/>
        <v>0.22474101152947082</v>
      </c>
    </row>
    <row r="464" spans="11:22" x14ac:dyDescent="0.25">
      <c r="K464">
        <v>1</v>
      </c>
      <c r="L464" s="2">
        <v>96.4</v>
      </c>
      <c r="M464" s="2">
        <v>18.100000000000001</v>
      </c>
      <c r="N464" s="1">
        <v>0.74</v>
      </c>
      <c r="O464" s="1">
        <v>24</v>
      </c>
      <c r="P464" s="1">
        <v>666</v>
      </c>
      <c r="Q464" s="1">
        <v>20.2</v>
      </c>
      <c r="R464" s="1">
        <v>6.3410000000000002</v>
      </c>
      <c r="S464" s="1">
        <v>17.79</v>
      </c>
      <c r="T464" s="1">
        <v>14.9</v>
      </c>
      <c r="U464">
        <f t="shared" si="12"/>
        <v>17.763770491360731</v>
      </c>
      <c r="V464">
        <f t="shared" si="13"/>
        <v>0.19219936183629063</v>
      </c>
    </row>
    <row r="465" spans="11:22" x14ac:dyDescent="0.25">
      <c r="K465">
        <v>1</v>
      </c>
      <c r="L465" s="2">
        <v>96.6</v>
      </c>
      <c r="M465" s="2">
        <v>18.100000000000001</v>
      </c>
      <c r="N465" s="1">
        <v>0.74</v>
      </c>
      <c r="O465" s="1">
        <v>24</v>
      </c>
      <c r="P465" s="1">
        <v>666</v>
      </c>
      <c r="Q465" s="1">
        <v>20.2</v>
      </c>
      <c r="R465" s="1">
        <v>6.2510000000000003</v>
      </c>
      <c r="S465" s="1">
        <v>16.440000000000001</v>
      </c>
      <c r="T465" s="1">
        <v>12.6</v>
      </c>
      <c r="U465">
        <f t="shared" si="12"/>
        <v>18.216030307876633</v>
      </c>
      <c r="V465">
        <f t="shared" si="13"/>
        <v>0.44571669110132006</v>
      </c>
    </row>
    <row r="466" spans="11:22" x14ac:dyDescent="0.25">
      <c r="K466">
        <v>1</v>
      </c>
      <c r="L466" s="2">
        <v>98.7</v>
      </c>
      <c r="M466" s="2">
        <v>18.100000000000001</v>
      </c>
      <c r="N466" s="1">
        <v>0.71299999999999997</v>
      </c>
      <c r="O466" s="1">
        <v>24</v>
      </c>
      <c r="P466" s="1">
        <v>666</v>
      </c>
      <c r="Q466" s="1">
        <v>20.2</v>
      </c>
      <c r="R466" s="1">
        <v>6.1849999999999996</v>
      </c>
      <c r="S466" s="1">
        <v>18.13</v>
      </c>
      <c r="T466" s="1">
        <v>14.1</v>
      </c>
      <c r="U466">
        <f t="shared" si="12"/>
        <v>17.267556624038079</v>
      </c>
      <c r="V466">
        <f t="shared" si="13"/>
        <v>0.22464940596014746</v>
      </c>
    </row>
    <row r="467" spans="11:22" x14ac:dyDescent="0.25">
      <c r="K467">
        <v>1</v>
      </c>
      <c r="L467" s="2">
        <v>98.3</v>
      </c>
      <c r="M467" s="2">
        <v>18.100000000000001</v>
      </c>
      <c r="N467" s="1">
        <v>0.71299999999999997</v>
      </c>
      <c r="O467" s="1">
        <v>24</v>
      </c>
      <c r="P467" s="1">
        <v>666</v>
      </c>
      <c r="Q467" s="1">
        <v>20.2</v>
      </c>
      <c r="R467" s="1">
        <v>6.4169999999999998</v>
      </c>
      <c r="S467" s="1">
        <v>19.309999999999999</v>
      </c>
      <c r="T467" s="1">
        <v>13</v>
      </c>
      <c r="U467">
        <f t="shared" ref="U467:U523" si="14">SUMPRODUCT($K$16:$S$16,K467:S467)</f>
        <v>17.497403485572505</v>
      </c>
      <c r="V467">
        <f t="shared" ref="V467:V523" si="15">ABS((T467-U467)/T467)</f>
        <v>0.3459541142748081</v>
      </c>
    </row>
    <row r="468" spans="11:22" x14ac:dyDescent="0.25">
      <c r="K468">
        <v>1</v>
      </c>
      <c r="L468" s="2">
        <v>92.6</v>
      </c>
      <c r="M468" s="2">
        <v>18.100000000000001</v>
      </c>
      <c r="N468" s="1">
        <v>0.71299999999999997</v>
      </c>
      <c r="O468" s="1">
        <v>24</v>
      </c>
      <c r="P468" s="1">
        <v>666</v>
      </c>
      <c r="Q468" s="1">
        <v>20.2</v>
      </c>
      <c r="R468" s="1">
        <v>6.7489999999999997</v>
      </c>
      <c r="S468" s="1">
        <v>17.440000000000001</v>
      </c>
      <c r="T468" s="1">
        <v>13.4</v>
      </c>
      <c r="U468">
        <f t="shared" si="14"/>
        <v>19.810977762951655</v>
      </c>
      <c r="V468">
        <f t="shared" si="15"/>
        <v>0.47843117633967569</v>
      </c>
    </row>
    <row r="469" spans="11:22" x14ac:dyDescent="0.25">
      <c r="K469">
        <v>1</v>
      </c>
      <c r="L469" s="2">
        <v>98.2</v>
      </c>
      <c r="M469" s="2">
        <v>18.100000000000001</v>
      </c>
      <c r="N469" s="1">
        <v>0.71299999999999997</v>
      </c>
      <c r="O469" s="1">
        <v>24</v>
      </c>
      <c r="P469" s="1">
        <v>666</v>
      </c>
      <c r="Q469" s="1">
        <v>20.2</v>
      </c>
      <c r="R469" s="1">
        <v>6.6550000000000002</v>
      </c>
      <c r="S469" s="1">
        <v>17.73</v>
      </c>
      <c r="T469" s="1">
        <v>15.2</v>
      </c>
      <c r="U469">
        <f t="shared" si="14"/>
        <v>19.432123267407754</v>
      </c>
      <c r="V469">
        <f t="shared" si="15"/>
        <v>0.27842916232945752</v>
      </c>
    </row>
    <row r="470" spans="11:22" x14ac:dyDescent="0.25">
      <c r="K470">
        <v>1</v>
      </c>
      <c r="L470" s="2">
        <v>91.8</v>
      </c>
      <c r="M470" s="2">
        <v>18.100000000000001</v>
      </c>
      <c r="N470" s="1">
        <v>0.71299999999999997</v>
      </c>
      <c r="O470" s="1">
        <v>24</v>
      </c>
      <c r="P470" s="1">
        <v>666</v>
      </c>
      <c r="Q470" s="1">
        <v>20.2</v>
      </c>
      <c r="R470" s="1">
        <v>6.2969999999999997</v>
      </c>
      <c r="S470" s="1">
        <v>17.27</v>
      </c>
      <c r="T470" s="1">
        <v>16.100000000000001</v>
      </c>
      <c r="U470">
        <f t="shared" si="14"/>
        <v>18.022794903048467</v>
      </c>
      <c r="V470">
        <f t="shared" si="15"/>
        <v>0.11942825484773079</v>
      </c>
    </row>
    <row r="471" spans="11:22" x14ac:dyDescent="0.25">
      <c r="K471">
        <v>1</v>
      </c>
      <c r="L471" s="2">
        <v>99.3</v>
      </c>
      <c r="M471" s="2">
        <v>18.100000000000001</v>
      </c>
      <c r="N471" s="1">
        <v>0.71299999999999997</v>
      </c>
      <c r="O471" s="1">
        <v>24</v>
      </c>
      <c r="P471" s="1">
        <v>666</v>
      </c>
      <c r="Q471" s="1">
        <v>20.2</v>
      </c>
      <c r="R471" s="1">
        <v>7.3929999999999998</v>
      </c>
      <c r="S471" s="1">
        <v>16.739999999999998</v>
      </c>
      <c r="T471" s="1">
        <v>17.8</v>
      </c>
      <c r="U471">
        <f t="shared" si="14"/>
        <v>23.112055504898834</v>
      </c>
      <c r="V471">
        <f t="shared" si="15"/>
        <v>0.29843008454487824</v>
      </c>
    </row>
    <row r="472" spans="11:22" x14ac:dyDescent="0.25">
      <c r="K472">
        <v>1</v>
      </c>
      <c r="L472" s="2">
        <v>94.1</v>
      </c>
      <c r="M472" s="2">
        <v>18.100000000000001</v>
      </c>
      <c r="N472" s="1">
        <v>0.71299999999999997</v>
      </c>
      <c r="O472" s="1">
        <v>24</v>
      </c>
      <c r="P472" s="1">
        <v>666</v>
      </c>
      <c r="Q472" s="1">
        <v>20.2</v>
      </c>
      <c r="R472" s="1">
        <v>6.7279999999999998</v>
      </c>
      <c r="S472" s="1">
        <v>18.71</v>
      </c>
      <c r="T472" s="1">
        <v>14.9</v>
      </c>
      <c r="U472">
        <f t="shared" si="14"/>
        <v>19.005193067268856</v>
      </c>
      <c r="V472">
        <f t="shared" si="15"/>
        <v>0.27551631323952047</v>
      </c>
    </row>
    <row r="473" spans="11:22" x14ac:dyDescent="0.25">
      <c r="K473">
        <v>1</v>
      </c>
      <c r="L473" s="2">
        <v>86.5</v>
      </c>
      <c r="M473" s="2">
        <v>18.100000000000001</v>
      </c>
      <c r="N473" s="1">
        <v>0.71299999999999997</v>
      </c>
      <c r="O473" s="1">
        <v>24</v>
      </c>
      <c r="P473" s="1">
        <v>666</v>
      </c>
      <c r="Q473" s="1">
        <v>20.2</v>
      </c>
      <c r="R473" s="1">
        <v>6.5250000000000004</v>
      </c>
      <c r="S473" s="1">
        <v>18.13</v>
      </c>
      <c r="T473" s="1">
        <v>14.1</v>
      </c>
      <c r="U473">
        <f t="shared" si="14"/>
        <v>18.268409552897602</v>
      </c>
      <c r="V473">
        <f t="shared" si="15"/>
        <v>0.29563188318422712</v>
      </c>
    </row>
    <row r="474" spans="11:22" x14ac:dyDescent="0.25">
      <c r="K474">
        <v>1</v>
      </c>
      <c r="L474" s="2">
        <v>87.9</v>
      </c>
      <c r="M474" s="2">
        <v>18.100000000000001</v>
      </c>
      <c r="N474" s="1">
        <v>0.71299999999999997</v>
      </c>
      <c r="O474" s="1">
        <v>24</v>
      </c>
      <c r="P474" s="1">
        <v>666</v>
      </c>
      <c r="Q474" s="1">
        <v>20.2</v>
      </c>
      <c r="R474" s="1">
        <v>5.976</v>
      </c>
      <c r="S474" s="1">
        <v>19.010000000000002</v>
      </c>
      <c r="T474" s="1">
        <v>12.7</v>
      </c>
      <c r="U474">
        <f t="shared" si="14"/>
        <v>15.517095870768999</v>
      </c>
      <c r="V474">
        <f t="shared" si="15"/>
        <v>0.22181857250149609</v>
      </c>
    </row>
    <row r="475" spans="11:22" x14ac:dyDescent="0.25">
      <c r="K475">
        <v>1</v>
      </c>
      <c r="L475" s="2">
        <v>80.3</v>
      </c>
      <c r="M475" s="2">
        <v>18.100000000000001</v>
      </c>
      <c r="N475" s="1">
        <v>0.71299999999999997</v>
      </c>
      <c r="O475" s="1">
        <v>24</v>
      </c>
      <c r="P475" s="1">
        <v>666</v>
      </c>
      <c r="Q475" s="1">
        <v>20.2</v>
      </c>
      <c r="R475" s="1">
        <v>5.9359999999999999</v>
      </c>
      <c r="S475" s="1">
        <v>16.940000000000001</v>
      </c>
      <c r="T475" s="1">
        <v>13.5</v>
      </c>
      <c r="U475">
        <f t="shared" si="14"/>
        <v>16.354451126961308</v>
      </c>
      <c r="V475">
        <f t="shared" si="15"/>
        <v>0.21144082421935617</v>
      </c>
    </row>
    <row r="476" spans="11:22" x14ac:dyDescent="0.25">
      <c r="K476">
        <v>1</v>
      </c>
      <c r="L476" s="2">
        <v>83.7</v>
      </c>
      <c r="M476" s="2">
        <v>18.100000000000001</v>
      </c>
      <c r="N476" s="1">
        <v>0.71299999999999997</v>
      </c>
      <c r="O476" s="1">
        <v>24</v>
      </c>
      <c r="P476" s="1">
        <v>666</v>
      </c>
      <c r="Q476" s="1">
        <v>20.2</v>
      </c>
      <c r="R476" s="1">
        <v>6.3010000000000002</v>
      </c>
      <c r="S476" s="1">
        <v>16.23</v>
      </c>
      <c r="T476" s="1">
        <v>14.9</v>
      </c>
      <c r="U476">
        <f t="shared" si="14"/>
        <v>18.401889252729724</v>
      </c>
      <c r="V476">
        <f t="shared" si="15"/>
        <v>0.23502612434427675</v>
      </c>
    </row>
    <row r="477" spans="11:22" x14ac:dyDescent="0.25">
      <c r="K477">
        <v>1</v>
      </c>
      <c r="L477" s="2">
        <v>84.4</v>
      </c>
      <c r="M477" s="2">
        <v>18.100000000000001</v>
      </c>
      <c r="N477" s="1">
        <v>0.71299999999999997</v>
      </c>
      <c r="O477" s="1">
        <v>24</v>
      </c>
      <c r="P477" s="1">
        <v>666</v>
      </c>
      <c r="Q477" s="1">
        <v>20.2</v>
      </c>
      <c r="R477" s="1">
        <v>6.0810000000000004</v>
      </c>
      <c r="S477" s="1">
        <v>14.7</v>
      </c>
      <c r="T477" s="1">
        <v>20</v>
      </c>
      <c r="U477">
        <f t="shared" si="14"/>
        <v>18.443234255545292</v>
      </c>
      <c r="V477">
        <f t="shared" si="15"/>
        <v>7.7838287222735406E-2</v>
      </c>
    </row>
    <row r="478" spans="11:22" x14ac:dyDescent="0.25">
      <c r="K478">
        <v>1</v>
      </c>
      <c r="L478" s="2">
        <v>90</v>
      </c>
      <c r="M478" s="2">
        <v>18.100000000000001</v>
      </c>
      <c r="N478" s="1">
        <v>0.71299999999999997</v>
      </c>
      <c r="O478" s="1">
        <v>24</v>
      </c>
      <c r="P478" s="1">
        <v>666</v>
      </c>
      <c r="Q478" s="1">
        <v>20.2</v>
      </c>
      <c r="R478" s="1">
        <v>6.7009999999999996</v>
      </c>
      <c r="S478" s="1">
        <v>16.420000000000002</v>
      </c>
      <c r="T478" s="1">
        <v>16.399999999999999</v>
      </c>
      <c r="U478">
        <f t="shared" si="14"/>
        <v>20.144586823477258</v>
      </c>
      <c r="V478">
        <f t="shared" si="15"/>
        <v>0.22832846484617439</v>
      </c>
    </row>
    <row r="479" spans="11:22" x14ac:dyDescent="0.25">
      <c r="K479">
        <v>1</v>
      </c>
      <c r="L479" s="2">
        <v>88.4</v>
      </c>
      <c r="M479" s="2">
        <v>18.100000000000001</v>
      </c>
      <c r="N479" s="1">
        <v>0.71299999999999997</v>
      </c>
      <c r="O479" s="1">
        <v>24</v>
      </c>
      <c r="P479" s="1">
        <v>666</v>
      </c>
      <c r="Q479" s="1">
        <v>20.2</v>
      </c>
      <c r="R479" s="1">
        <v>6.3760000000000003</v>
      </c>
      <c r="S479" s="1">
        <v>14.65</v>
      </c>
      <c r="T479" s="1">
        <v>17.7</v>
      </c>
      <c r="U479">
        <f t="shared" si="14"/>
        <v>19.822245404291582</v>
      </c>
      <c r="V479">
        <f t="shared" si="15"/>
        <v>0.11990087029895949</v>
      </c>
    </row>
    <row r="480" spans="11:22" x14ac:dyDescent="0.25">
      <c r="K480">
        <v>1</v>
      </c>
      <c r="L480" s="2">
        <v>83</v>
      </c>
      <c r="M480" s="2">
        <v>18.100000000000001</v>
      </c>
      <c r="N480" s="1">
        <v>0.71299999999999997</v>
      </c>
      <c r="O480" s="1">
        <v>24</v>
      </c>
      <c r="P480" s="1">
        <v>666</v>
      </c>
      <c r="Q480" s="1">
        <v>20.2</v>
      </c>
      <c r="R480" s="1">
        <v>6.3170000000000002</v>
      </c>
      <c r="S480" s="1">
        <v>13.99</v>
      </c>
      <c r="T480" s="1">
        <v>19.5</v>
      </c>
      <c r="U480">
        <f t="shared" si="14"/>
        <v>19.800399075534344</v>
      </c>
      <c r="V480">
        <f t="shared" si="15"/>
        <v>1.5405080796633013E-2</v>
      </c>
    </row>
    <row r="481" spans="11:22" x14ac:dyDescent="0.25">
      <c r="K481">
        <v>1</v>
      </c>
      <c r="L481" s="2">
        <v>89.9</v>
      </c>
      <c r="M481" s="2">
        <v>18.100000000000001</v>
      </c>
      <c r="N481" s="1">
        <v>0.71299999999999997</v>
      </c>
      <c r="O481" s="1">
        <v>24</v>
      </c>
      <c r="P481" s="1">
        <v>666</v>
      </c>
      <c r="Q481" s="1">
        <v>20.2</v>
      </c>
      <c r="R481" s="1">
        <v>6.5129999999999999</v>
      </c>
      <c r="S481" s="1">
        <v>10.29</v>
      </c>
      <c r="T481" s="1">
        <v>20.2</v>
      </c>
      <c r="U481">
        <f t="shared" si="14"/>
        <v>23.075331562003502</v>
      </c>
      <c r="V481">
        <f t="shared" si="15"/>
        <v>0.14234314663383676</v>
      </c>
    </row>
    <row r="482" spans="11:22" x14ac:dyDescent="0.25">
      <c r="K482">
        <v>1</v>
      </c>
      <c r="L482" s="2">
        <v>65.400000000000006</v>
      </c>
      <c r="M482" s="2">
        <v>18.100000000000001</v>
      </c>
      <c r="N482" s="1">
        <v>0.65500000000000003</v>
      </c>
      <c r="O482" s="1">
        <v>24</v>
      </c>
      <c r="P482" s="1">
        <v>666</v>
      </c>
      <c r="Q482" s="1">
        <v>20.2</v>
      </c>
      <c r="R482" s="1">
        <v>6.2089999999999996</v>
      </c>
      <c r="S482" s="1">
        <v>13.22</v>
      </c>
      <c r="T482" s="1">
        <v>21.4</v>
      </c>
      <c r="U482">
        <f t="shared" si="14"/>
        <v>19.836982666304113</v>
      </c>
      <c r="V482">
        <f t="shared" si="15"/>
        <v>7.3038193163359133E-2</v>
      </c>
    </row>
    <row r="483" spans="11:22" x14ac:dyDescent="0.25">
      <c r="K483">
        <v>1</v>
      </c>
      <c r="L483" s="2">
        <v>48.2</v>
      </c>
      <c r="M483" s="2">
        <v>18.100000000000001</v>
      </c>
      <c r="N483" s="1">
        <v>0.65500000000000003</v>
      </c>
      <c r="O483" s="1">
        <v>24</v>
      </c>
      <c r="P483" s="1">
        <v>666</v>
      </c>
      <c r="Q483" s="1">
        <v>20.2</v>
      </c>
      <c r="R483" s="1">
        <v>5.7590000000000003</v>
      </c>
      <c r="S483" s="1">
        <v>14.13</v>
      </c>
      <c r="T483" s="1">
        <v>19.899999999999999</v>
      </c>
      <c r="U483">
        <f t="shared" si="14"/>
        <v>16.86334536869132</v>
      </c>
      <c r="V483">
        <f t="shared" si="15"/>
        <v>0.152595710116014</v>
      </c>
    </row>
    <row r="484" spans="11:22" x14ac:dyDescent="0.25">
      <c r="K484">
        <v>1</v>
      </c>
      <c r="L484" s="2">
        <v>84.7</v>
      </c>
      <c r="M484" s="2">
        <v>18.100000000000001</v>
      </c>
      <c r="N484" s="1">
        <v>0.65500000000000003</v>
      </c>
      <c r="O484" s="1">
        <v>24</v>
      </c>
      <c r="P484" s="1">
        <v>666</v>
      </c>
      <c r="Q484" s="1">
        <v>20.2</v>
      </c>
      <c r="R484" s="1">
        <v>5.952</v>
      </c>
      <c r="S484" s="1">
        <v>17.149999999999999</v>
      </c>
      <c r="T484" s="1">
        <v>19</v>
      </c>
      <c r="U484">
        <f t="shared" si="14"/>
        <v>17.034105901692755</v>
      </c>
      <c r="V484">
        <f t="shared" si="15"/>
        <v>0.10346811043722344</v>
      </c>
    </row>
    <row r="485" spans="11:22" x14ac:dyDescent="0.25">
      <c r="K485">
        <v>1</v>
      </c>
      <c r="L485" s="2">
        <v>94.5</v>
      </c>
      <c r="M485" s="2">
        <v>18.100000000000001</v>
      </c>
      <c r="N485" s="1">
        <v>0.58399999999999996</v>
      </c>
      <c r="O485" s="1">
        <v>24</v>
      </c>
      <c r="P485" s="1">
        <v>666</v>
      </c>
      <c r="Q485" s="1">
        <v>20.2</v>
      </c>
      <c r="R485" s="1">
        <v>6.0030000000000001</v>
      </c>
      <c r="S485" s="1">
        <v>21.32</v>
      </c>
      <c r="T485" s="1">
        <v>19.100000000000001</v>
      </c>
      <c r="U485">
        <f t="shared" si="14"/>
        <v>15.773115285506176</v>
      </c>
      <c r="V485">
        <f t="shared" si="15"/>
        <v>0.17418244578501704</v>
      </c>
    </row>
    <row r="486" spans="11:22" x14ac:dyDescent="0.25">
      <c r="K486">
        <v>1</v>
      </c>
      <c r="L486" s="2">
        <v>71</v>
      </c>
      <c r="M486" s="2">
        <v>18.100000000000001</v>
      </c>
      <c r="N486" s="1">
        <v>0.57999999999999996</v>
      </c>
      <c r="O486" s="1">
        <v>24</v>
      </c>
      <c r="P486" s="1">
        <v>666</v>
      </c>
      <c r="Q486" s="1">
        <v>20.2</v>
      </c>
      <c r="R486" s="1">
        <v>5.9260000000000002</v>
      </c>
      <c r="S486" s="1">
        <v>18.13</v>
      </c>
      <c r="T486" s="1">
        <v>19.100000000000001</v>
      </c>
      <c r="U486">
        <f t="shared" si="14"/>
        <v>16.653031535602821</v>
      </c>
      <c r="V486">
        <f t="shared" si="15"/>
        <v>0.12811353216739163</v>
      </c>
    </row>
    <row r="487" spans="11:22" x14ac:dyDescent="0.25">
      <c r="K487">
        <v>1</v>
      </c>
      <c r="L487" s="2">
        <v>56.7</v>
      </c>
      <c r="M487" s="2">
        <v>18.100000000000001</v>
      </c>
      <c r="N487" s="1">
        <v>0.57999999999999996</v>
      </c>
      <c r="O487" s="1">
        <v>24</v>
      </c>
      <c r="P487" s="1">
        <v>666</v>
      </c>
      <c r="Q487" s="1">
        <v>20.2</v>
      </c>
      <c r="R487" s="1">
        <v>5.7130000000000001</v>
      </c>
      <c r="S487" s="1">
        <v>14.76</v>
      </c>
      <c r="T487" s="1">
        <v>20.100000000000001</v>
      </c>
      <c r="U487">
        <f t="shared" si="14"/>
        <v>17.342723493647675</v>
      </c>
      <c r="V487">
        <f t="shared" si="15"/>
        <v>0.13717793563941921</v>
      </c>
    </row>
    <row r="488" spans="11:22" x14ac:dyDescent="0.25">
      <c r="K488">
        <v>1</v>
      </c>
      <c r="L488" s="2">
        <v>84</v>
      </c>
      <c r="M488" s="2">
        <v>18.100000000000001</v>
      </c>
      <c r="N488" s="1">
        <v>0.57999999999999996</v>
      </c>
      <c r="O488" s="1">
        <v>24</v>
      </c>
      <c r="P488" s="1">
        <v>666</v>
      </c>
      <c r="Q488" s="1">
        <v>20.2</v>
      </c>
      <c r="R488" s="1">
        <v>6.1669999999999998</v>
      </c>
      <c r="S488" s="1">
        <v>16.29</v>
      </c>
      <c r="T488" s="1">
        <v>19.899999999999999</v>
      </c>
      <c r="U488">
        <f t="shared" si="14"/>
        <v>19.188917119259578</v>
      </c>
      <c r="V488">
        <f t="shared" si="15"/>
        <v>3.5732808077408064E-2</v>
      </c>
    </row>
    <row r="489" spans="11:22" x14ac:dyDescent="0.25">
      <c r="K489">
        <v>1</v>
      </c>
      <c r="L489" s="2">
        <v>90.7</v>
      </c>
      <c r="M489" s="2">
        <v>18.100000000000001</v>
      </c>
      <c r="N489" s="1">
        <v>0.53200000000000003</v>
      </c>
      <c r="O489" s="1">
        <v>24</v>
      </c>
      <c r="P489" s="1">
        <v>666</v>
      </c>
      <c r="Q489" s="1">
        <v>20.2</v>
      </c>
      <c r="R489" s="1">
        <v>6.2290000000000001</v>
      </c>
      <c r="S489" s="1">
        <v>12.87</v>
      </c>
      <c r="T489" s="1">
        <v>19.600000000000001</v>
      </c>
      <c r="U489">
        <f t="shared" si="14"/>
        <v>22.228095018068192</v>
      </c>
      <c r="V489">
        <f t="shared" si="15"/>
        <v>0.13408648051368319</v>
      </c>
    </row>
    <row r="490" spans="11:22" x14ac:dyDescent="0.25">
      <c r="K490">
        <v>1</v>
      </c>
      <c r="L490" s="2">
        <v>75</v>
      </c>
      <c r="M490" s="2">
        <v>18.100000000000001</v>
      </c>
      <c r="N490" s="1">
        <v>0.57999999999999996</v>
      </c>
      <c r="O490" s="1">
        <v>24</v>
      </c>
      <c r="P490" s="1">
        <v>666</v>
      </c>
      <c r="Q490" s="1">
        <v>20.2</v>
      </c>
      <c r="R490" s="1">
        <v>6.4370000000000003</v>
      </c>
      <c r="S490" s="1">
        <v>14.36</v>
      </c>
      <c r="T490" s="1">
        <v>23.2</v>
      </c>
      <c r="U490">
        <f t="shared" si="14"/>
        <v>21.174336508683119</v>
      </c>
      <c r="V490">
        <f t="shared" si="15"/>
        <v>8.7313081522279332E-2</v>
      </c>
    </row>
    <row r="491" spans="11:22" x14ac:dyDescent="0.25">
      <c r="K491">
        <v>1</v>
      </c>
      <c r="L491" s="2">
        <v>67.599999999999994</v>
      </c>
      <c r="M491" s="2">
        <v>18.100000000000001</v>
      </c>
      <c r="N491" s="1">
        <v>0.61399999999999999</v>
      </c>
      <c r="O491" s="1">
        <v>24</v>
      </c>
      <c r="P491" s="1">
        <v>666</v>
      </c>
      <c r="Q491" s="1">
        <v>20.2</v>
      </c>
      <c r="R491" s="1">
        <v>6.98</v>
      </c>
      <c r="S491" s="1">
        <v>11.66</v>
      </c>
      <c r="T491" s="1">
        <v>29.8</v>
      </c>
      <c r="U491">
        <f t="shared" si="14"/>
        <v>24.455405535018546</v>
      </c>
      <c r="V491">
        <f t="shared" si="15"/>
        <v>0.17934880754971325</v>
      </c>
    </row>
    <row r="492" spans="11:22" x14ac:dyDescent="0.25">
      <c r="K492">
        <v>1</v>
      </c>
      <c r="L492" s="2">
        <v>95.4</v>
      </c>
      <c r="M492" s="2">
        <v>18.100000000000001</v>
      </c>
      <c r="N492" s="1">
        <v>0.58399999999999996</v>
      </c>
      <c r="O492" s="1">
        <v>24</v>
      </c>
      <c r="P492" s="1">
        <v>666</v>
      </c>
      <c r="Q492" s="1">
        <v>20.2</v>
      </c>
      <c r="R492" s="1">
        <v>5.4269999999999996</v>
      </c>
      <c r="S492" s="1">
        <v>18.14</v>
      </c>
      <c r="T492" s="1">
        <v>13.8</v>
      </c>
      <c r="U492">
        <f t="shared" si="14"/>
        <v>15.350893146331725</v>
      </c>
      <c r="V492">
        <f t="shared" si="15"/>
        <v>0.11238356132838578</v>
      </c>
    </row>
    <row r="493" spans="11:22" x14ac:dyDescent="0.25">
      <c r="K493">
        <v>1</v>
      </c>
      <c r="L493" s="2">
        <v>97.4</v>
      </c>
      <c r="M493" s="2">
        <v>18.100000000000001</v>
      </c>
      <c r="N493" s="1">
        <v>0.58399999999999996</v>
      </c>
      <c r="O493" s="1">
        <v>24</v>
      </c>
      <c r="P493" s="1">
        <v>666</v>
      </c>
      <c r="Q493" s="1">
        <v>20.2</v>
      </c>
      <c r="R493" s="1">
        <v>6.1619999999999999</v>
      </c>
      <c r="S493" s="1">
        <v>24.1</v>
      </c>
      <c r="T493" s="1">
        <v>13.3</v>
      </c>
      <c r="U493">
        <f t="shared" si="14"/>
        <v>14.84223343118525</v>
      </c>
      <c r="V493">
        <f t="shared" si="15"/>
        <v>0.11595740084099615</v>
      </c>
    </row>
    <row r="494" spans="11:22" x14ac:dyDescent="0.25">
      <c r="K494">
        <v>1</v>
      </c>
      <c r="L494" s="2">
        <v>93.6</v>
      </c>
      <c r="M494" s="2">
        <v>18.100000000000001</v>
      </c>
      <c r="N494" s="1">
        <v>0.61399999999999999</v>
      </c>
      <c r="O494" s="1">
        <v>24</v>
      </c>
      <c r="P494" s="1">
        <v>666</v>
      </c>
      <c r="Q494" s="1">
        <v>20.2</v>
      </c>
      <c r="R494" s="1">
        <v>6.484</v>
      </c>
      <c r="S494" s="1">
        <v>18.68</v>
      </c>
      <c r="T494" s="1">
        <v>16.7</v>
      </c>
      <c r="U494">
        <f t="shared" si="14"/>
        <v>19.017263742568353</v>
      </c>
      <c r="V494">
        <f t="shared" si="15"/>
        <v>0.1387583079382248</v>
      </c>
    </row>
    <row r="495" spans="11:22" x14ac:dyDescent="0.25">
      <c r="K495">
        <v>1</v>
      </c>
      <c r="L495" s="2">
        <v>97.3</v>
      </c>
      <c r="M495" s="2">
        <v>18.100000000000001</v>
      </c>
      <c r="N495" s="1">
        <v>0.61399999999999999</v>
      </c>
      <c r="O495" s="1">
        <v>24</v>
      </c>
      <c r="P495" s="1">
        <v>666</v>
      </c>
      <c r="Q495" s="1">
        <v>20.2</v>
      </c>
      <c r="R495" s="1">
        <v>5.3040000000000003</v>
      </c>
      <c r="S495" s="1">
        <v>24.91</v>
      </c>
      <c r="T495" s="1">
        <v>12</v>
      </c>
      <c r="U495">
        <f t="shared" si="14"/>
        <v>10.500927397353719</v>
      </c>
      <c r="V495">
        <f t="shared" si="15"/>
        <v>0.1249227168871901</v>
      </c>
    </row>
    <row r="496" spans="11:22" x14ac:dyDescent="0.25">
      <c r="K496">
        <v>1</v>
      </c>
      <c r="L496" s="2">
        <v>96.7</v>
      </c>
      <c r="M496" s="2">
        <v>18.100000000000001</v>
      </c>
      <c r="N496" s="1">
        <v>0.61399999999999999</v>
      </c>
      <c r="O496" s="1">
        <v>24</v>
      </c>
      <c r="P496" s="1">
        <v>666</v>
      </c>
      <c r="Q496" s="1">
        <v>20.2</v>
      </c>
      <c r="R496" s="1">
        <v>6.1849999999999996</v>
      </c>
      <c r="S496" s="1">
        <v>18.03</v>
      </c>
      <c r="T496" s="1">
        <v>14.6</v>
      </c>
      <c r="U496">
        <f t="shared" si="14"/>
        <v>18.279200434453784</v>
      </c>
      <c r="V496">
        <f t="shared" si="15"/>
        <v>0.25200002975710856</v>
      </c>
    </row>
    <row r="497" spans="11:22" x14ac:dyDescent="0.25">
      <c r="K497">
        <v>1</v>
      </c>
      <c r="L497" s="2">
        <v>88</v>
      </c>
      <c r="M497" s="2">
        <v>18.100000000000001</v>
      </c>
      <c r="N497" s="1">
        <v>0.61399999999999999</v>
      </c>
      <c r="O497" s="1">
        <v>24</v>
      </c>
      <c r="P497" s="1">
        <v>666</v>
      </c>
      <c r="Q497" s="1">
        <v>20.2</v>
      </c>
      <c r="R497" s="1">
        <v>6.2290000000000001</v>
      </c>
      <c r="S497" s="1">
        <v>13.11</v>
      </c>
      <c r="T497" s="1">
        <v>21.4</v>
      </c>
      <c r="U497">
        <f t="shared" si="14"/>
        <v>21.151570580538625</v>
      </c>
      <c r="V497">
        <f t="shared" si="15"/>
        <v>1.1608851376699715E-2</v>
      </c>
    </row>
    <row r="498" spans="11:22" x14ac:dyDescent="0.25">
      <c r="K498">
        <v>1</v>
      </c>
      <c r="L498" s="2">
        <v>64.7</v>
      </c>
      <c r="M498" s="2">
        <v>18.100000000000001</v>
      </c>
      <c r="N498" s="1">
        <v>0.53200000000000003</v>
      </c>
      <c r="O498" s="1">
        <v>24</v>
      </c>
      <c r="P498" s="1">
        <v>666</v>
      </c>
      <c r="Q498" s="1">
        <v>20.2</v>
      </c>
      <c r="R498" s="1">
        <v>6.242</v>
      </c>
      <c r="S498" s="1">
        <v>10.74</v>
      </c>
      <c r="T498" s="1">
        <v>23</v>
      </c>
      <c r="U498">
        <f t="shared" si="14"/>
        <v>22.714406414127321</v>
      </c>
      <c r="V498">
        <f t="shared" si="15"/>
        <v>1.2417112429246905E-2</v>
      </c>
    </row>
    <row r="499" spans="11:22" x14ac:dyDescent="0.25">
      <c r="K499">
        <v>1</v>
      </c>
      <c r="L499" s="2">
        <v>74.900000000000006</v>
      </c>
      <c r="M499" s="2">
        <v>18.100000000000001</v>
      </c>
      <c r="N499" s="1">
        <v>0.53200000000000003</v>
      </c>
      <c r="O499" s="1">
        <v>24</v>
      </c>
      <c r="P499" s="1">
        <v>666</v>
      </c>
      <c r="Q499" s="1">
        <v>20.2</v>
      </c>
      <c r="R499" s="1">
        <v>6.75</v>
      </c>
      <c r="S499" s="1">
        <v>7.74</v>
      </c>
      <c r="T499" s="1">
        <v>23.7</v>
      </c>
      <c r="U499">
        <f t="shared" si="14"/>
        <v>26.961559087820614</v>
      </c>
      <c r="V499">
        <f t="shared" si="15"/>
        <v>0.13761852691226223</v>
      </c>
    </row>
    <row r="500" spans="11:22" x14ac:dyDescent="0.25">
      <c r="K500">
        <v>1</v>
      </c>
      <c r="L500" s="2">
        <v>77</v>
      </c>
      <c r="M500" s="2">
        <v>18.100000000000001</v>
      </c>
      <c r="N500" s="1">
        <v>0.53200000000000003</v>
      </c>
      <c r="O500" s="1">
        <v>24</v>
      </c>
      <c r="P500" s="1">
        <v>666</v>
      </c>
      <c r="Q500" s="1">
        <v>20.2</v>
      </c>
      <c r="R500" s="1">
        <v>7.0609999999999999</v>
      </c>
      <c r="S500" s="1">
        <v>7.01</v>
      </c>
      <c r="T500" s="1">
        <v>25</v>
      </c>
      <c r="U500">
        <f t="shared" si="14"/>
        <v>28.755509626881935</v>
      </c>
      <c r="V500">
        <f t="shared" si="15"/>
        <v>0.15022038507527738</v>
      </c>
    </row>
    <row r="501" spans="11:22" x14ac:dyDescent="0.25">
      <c r="K501">
        <v>1</v>
      </c>
      <c r="L501" s="2">
        <v>40.299999999999997</v>
      </c>
      <c r="M501" s="2">
        <v>18.100000000000001</v>
      </c>
      <c r="N501" s="1">
        <v>0.53200000000000003</v>
      </c>
      <c r="O501" s="1">
        <v>24</v>
      </c>
      <c r="P501" s="1">
        <v>666</v>
      </c>
      <c r="Q501" s="1">
        <v>20.2</v>
      </c>
      <c r="R501" s="1">
        <v>5.7619999999999996</v>
      </c>
      <c r="S501" s="1">
        <v>10.42</v>
      </c>
      <c r="T501" s="1">
        <v>21.8</v>
      </c>
      <c r="U501">
        <f t="shared" si="14"/>
        <v>20.124219249559395</v>
      </c>
      <c r="V501">
        <f t="shared" si="15"/>
        <v>7.6870676625715839E-2</v>
      </c>
    </row>
    <row r="502" spans="11:22" x14ac:dyDescent="0.25">
      <c r="K502">
        <v>1</v>
      </c>
      <c r="L502" s="2">
        <v>41.9</v>
      </c>
      <c r="M502" s="2">
        <v>18.100000000000001</v>
      </c>
      <c r="N502" s="1">
        <v>0.58299999999999996</v>
      </c>
      <c r="O502" s="1">
        <v>24</v>
      </c>
      <c r="P502" s="1">
        <v>666</v>
      </c>
      <c r="Q502" s="1">
        <v>20.2</v>
      </c>
      <c r="R502" s="1">
        <v>5.8710000000000004</v>
      </c>
      <c r="S502" s="1">
        <v>13.34</v>
      </c>
      <c r="T502" s="1">
        <v>20.6</v>
      </c>
      <c r="U502">
        <f t="shared" si="14"/>
        <v>18.335618240085079</v>
      </c>
      <c r="V502">
        <f t="shared" si="15"/>
        <v>0.10992144465606418</v>
      </c>
    </row>
    <row r="503" spans="11:22" x14ac:dyDescent="0.25">
      <c r="K503">
        <v>1</v>
      </c>
      <c r="L503" s="2">
        <v>51.9</v>
      </c>
      <c r="M503" s="2">
        <v>18.100000000000001</v>
      </c>
      <c r="N503" s="1">
        <v>0.58299999999999996</v>
      </c>
      <c r="O503" s="1">
        <v>24</v>
      </c>
      <c r="P503" s="1">
        <v>666</v>
      </c>
      <c r="Q503" s="1">
        <v>20.2</v>
      </c>
      <c r="R503" s="1">
        <v>6.3120000000000003</v>
      </c>
      <c r="S503" s="1">
        <v>10.58</v>
      </c>
      <c r="T503" s="1">
        <v>21.2</v>
      </c>
      <c r="U503">
        <f t="shared" si="14"/>
        <v>22.154539273745474</v>
      </c>
      <c r="V503">
        <f t="shared" si="15"/>
        <v>4.5025437440824281E-2</v>
      </c>
    </row>
    <row r="504" spans="11:22" x14ac:dyDescent="0.25">
      <c r="K504">
        <v>1</v>
      </c>
      <c r="L504" s="2">
        <v>79.8</v>
      </c>
      <c r="M504" s="2">
        <v>18.100000000000001</v>
      </c>
      <c r="N504" s="1">
        <v>0.58299999999999996</v>
      </c>
      <c r="O504" s="1">
        <v>24</v>
      </c>
      <c r="P504" s="1">
        <v>666</v>
      </c>
      <c r="Q504" s="1">
        <v>20.2</v>
      </c>
      <c r="R504" s="1">
        <v>6.1139999999999999</v>
      </c>
      <c r="S504" s="1">
        <v>14.98</v>
      </c>
      <c r="T504" s="1">
        <v>19.100000000000001</v>
      </c>
      <c r="U504">
        <f t="shared" si="14"/>
        <v>19.593880974849689</v>
      </c>
      <c r="V504">
        <f t="shared" si="15"/>
        <v>2.5857642662287326E-2</v>
      </c>
    </row>
    <row r="505" spans="11:22" x14ac:dyDescent="0.25">
      <c r="K505">
        <v>1</v>
      </c>
      <c r="L505" s="2">
        <v>53.2</v>
      </c>
      <c r="M505" s="2">
        <v>18.100000000000001</v>
      </c>
      <c r="N505" s="1">
        <v>0.58299999999999996</v>
      </c>
      <c r="O505" s="1">
        <v>24</v>
      </c>
      <c r="P505" s="1">
        <v>666</v>
      </c>
      <c r="Q505" s="1">
        <v>20.2</v>
      </c>
      <c r="R505" s="1">
        <v>5.9050000000000002</v>
      </c>
      <c r="S505" s="1">
        <v>11.45</v>
      </c>
      <c r="T505" s="1">
        <v>20.6</v>
      </c>
      <c r="U505">
        <f t="shared" si="14"/>
        <v>19.991800280584403</v>
      </c>
      <c r="V505">
        <f t="shared" si="15"/>
        <v>2.9524258224058159E-2</v>
      </c>
    </row>
    <row r="506" spans="11:22" x14ac:dyDescent="0.25">
      <c r="K506">
        <v>1</v>
      </c>
      <c r="L506" s="2">
        <v>92.7</v>
      </c>
      <c r="M506" s="2">
        <v>27.74</v>
      </c>
      <c r="N506" s="1">
        <v>0.60899999999999999</v>
      </c>
      <c r="O506" s="1">
        <v>4</v>
      </c>
      <c r="P506" s="1">
        <v>711</v>
      </c>
      <c r="Q506" s="1">
        <v>20.100000000000001</v>
      </c>
      <c r="R506" s="1">
        <v>5.4539999999999997</v>
      </c>
      <c r="S506" s="1">
        <v>18.059999999999999</v>
      </c>
      <c r="T506" s="1">
        <v>15.2</v>
      </c>
      <c r="U506">
        <f t="shared" si="14"/>
        <v>10.651682255602404</v>
      </c>
      <c r="V506">
        <f t="shared" si="15"/>
        <v>0.29923143055247337</v>
      </c>
    </row>
    <row r="507" spans="11:22" x14ac:dyDescent="0.25">
      <c r="K507">
        <v>1</v>
      </c>
      <c r="L507" s="2">
        <v>98.3</v>
      </c>
      <c r="M507" s="2">
        <v>27.74</v>
      </c>
      <c r="N507" s="1">
        <v>0.60899999999999999</v>
      </c>
      <c r="O507" s="1">
        <v>4</v>
      </c>
      <c r="P507" s="1">
        <v>711</v>
      </c>
      <c r="Q507" s="1">
        <v>20.100000000000001</v>
      </c>
      <c r="R507" s="1">
        <v>5.4139999999999997</v>
      </c>
      <c r="S507" s="1">
        <v>23.97</v>
      </c>
      <c r="T507" s="1">
        <v>7</v>
      </c>
      <c r="U507">
        <f t="shared" si="14"/>
        <v>7.0946079188100999</v>
      </c>
      <c r="V507">
        <f t="shared" si="15"/>
        <v>1.3515416972871412E-2</v>
      </c>
    </row>
    <row r="508" spans="11:22" x14ac:dyDescent="0.25">
      <c r="K508">
        <v>1</v>
      </c>
      <c r="L508" s="2">
        <v>98</v>
      </c>
      <c r="M508" s="2">
        <v>27.74</v>
      </c>
      <c r="N508" s="1">
        <v>0.60899999999999999</v>
      </c>
      <c r="O508" s="1">
        <v>4</v>
      </c>
      <c r="P508" s="1">
        <v>711</v>
      </c>
      <c r="Q508" s="1">
        <v>20.100000000000001</v>
      </c>
      <c r="R508" s="1">
        <v>5.093</v>
      </c>
      <c r="S508" s="1">
        <v>29.68</v>
      </c>
      <c r="T508" s="1">
        <v>8.1</v>
      </c>
      <c r="U508">
        <f t="shared" si="14"/>
        <v>2.304992394393139</v>
      </c>
      <c r="V508">
        <f t="shared" si="15"/>
        <v>0.71543303772924205</v>
      </c>
    </row>
    <row r="509" spans="11:22" x14ac:dyDescent="0.25">
      <c r="K509">
        <v>1</v>
      </c>
      <c r="L509" s="2">
        <v>98.8</v>
      </c>
      <c r="M509" s="2">
        <v>27.74</v>
      </c>
      <c r="N509" s="1">
        <v>0.60899999999999999</v>
      </c>
      <c r="O509" s="1">
        <v>4</v>
      </c>
      <c r="P509" s="1">
        <v>711</v>
      </c>
      <c r="Q509" s="1">
        <v>20.100000000000001</v>
      </c>
      <c r="R509" s="1">
        <v>5.9829999999999997</v>
      </c>
      <c r="S509" s="1">
        <v>18.07</v>
      </c>
      <c r="T509" s="1">
        <v>13.6</v>
      </c>
      <c r="U509">
        <f t="shared" si="14"/>
        <v>13.02890700075252</v>
      </c>
      <c r="V509">
        <f t="shared" si="15"/>
        <v>4.1992132297608793E-2</v>
      </c>
    </row>
    <row r="510" spans="11:22" x14ac:dyDescent="0.25">
      <c r="K510">
        <v>1</v>
      </c>
      <c r="L510" s="2">
        <v>83.5</v>
      </c>
      <c r="M510" s="2">
        <v>27.74</v>
      </c>
      <c r="N510" s="1">
        <v>0.60899999999999999</v>
      </c>
      <c r="O510" s="1">
        <v>4</v>
      </c>
      <c r="P510" s="1">
        <v>711</v>
      </c>
      <c r="Q510" s="1">
        <v>20.100000000000001</v>
      </c>
      <c r="R510" s="1">
        <v>5.9829999999999997</v>
      </c>
      <c r="S510" s="1">
        <v>13.35</v>
      </c>
      <c r="T510" s="1">
        <v>20.100000000000001</v>
      </c>
      <c r="U510">
        <f t="shared" si="14"/>
        <v>15.381353917401595</v>
      </c>
      <c r="V510">
        <f t="shared" si="15"/>
        <v>0.23475851157205999</v>
      </c>
    </row>
    <row r="511" spans="11:22" x14ac:dyDescent="0.25">
      <c r="K511">
        <v>1</v>
      </c>
      <c r="L511" s="2">
        <v>54</v>
      </c>
      <c r="M511" s="2">
        <v>9.69</v>
      </c>
      <c r="N511" s="1">
        <v>0.58499999999999996</v>
      </c>
      <c r="O511" s="1">
        <v>6</v>
      </c>
      <c r="P511" s="1">
        <v>391</v>
      </c>
      <c r="Q511" s="1">
        <v>19.2</v>
      </c>
      <c r="R511" s="1">
        <v>5.7069999999999999</v>
      </c>
      <c r="S511" s="1">
        <v>12.01</v>
      </c>
      <c r="T511" s="1">
        <v>21.8</v>
      </c>
      <c r="U511">
        <f t="shared" si="14"/>
        <v>18.081581374422797</v>
      </c>
      <c r="V511">
        <f t="shared" si="15"/>
        <v>0.17056966172372495</v>
      </c>
    </row>
    <row r="512" spans="11:22" x14ac:dyDescent="0.25">
      <c r="K512">
        <v>1</v>
      </c>
      <c r="L512" s="2">
        <v>42.6</v>
      </c>
      <c r="M512" s="2">
        <v>9.69</v>
      </c>
      <c r="N512" s="1">
        <v>0.58499999999999996</v>
      </c>
      <c r="O512" s="1">
        <v>6</v>
      </c>
      <c r="P512" s="1">
        <v>391</v>
      </c>
      <c r="Q512" s="1">
        <v>19.2</v>
      </c>
      <c r="R512" s="1">
        <v>5.9260000000000002</v>
      </c>
      <c r="S512" s="1">
        <v>13.59</v>
      </c>
      <c r="T512" s="1">
        <v>24.5</v>
      </c>
      <c r="U512">
        <f t="shared" si="14"/>
        <v>17.65344886196003</v>
      </c>
      <c r="V512">
        <f t="shared" si="15"/>
        <v>0.2794510668587743</v>
      </c>
    </row>
    <row r="513" spans="11:22" x14ac:dyDescent="0.25">
      <c r="K513">
        <v>1</v>
      </c>
      <c r="L513" s="2">
        <v>28.8</v>
      </c>
      <c r="M513" s="2">
        <v>9.69</v>
      </c>
      <c r="N513" s="1">
        <v>0.58499999999999996</v>
      </c>
      <c r="O513" s="1">
        <v>6</v>
      </c>
      <c r="P513" s="1">
        <v>391</v>
      </c>
      <c r="Q513" s="1">
        <v>19.2</v>
      </c>
      <c r="R513" s="1">
        <v>5.67</v>
      </c>
      <c r="S513" s="1">
        <v>17.600000000000001</v>
      </c>
      <c r="T513" s="1">
        <v>23.1</v>
      </c>
      <c r="U513">
        <f t="shared" si="14"/>
        <v>13.716137633557262</v>
      </c>
      <c r="V513">
        <f t="shared" si="15"/>
        <v>0.40622780807111425</v>
      </c>
    </row>
    <row r="514" spans="11:22" x14ac:dyDescent="0.25">
      <c r="K514">
        <v>1</v>
      </c>
      <c r="L514" s="2">
        <v>72.900000000000006</v>
      </c>
      <c r="M514" s="2">
        <v>9.69</v>
      </c>
      <c r="N514" s="1">
        <v>0.58499999999999996</v>
      </c>
      <c r="O514" s="1">
        <v>6</v>
      </c>
      <c r="P514" s="1">
        <v>391</v>
      </c>
      <c r="Q514" s="1">
        <v>19.2</v>
      </c>
      <c r="R514" s="1">
        <v>5.39</v>
      </c>
      <c r="S514" s="1">
        <v>21.14</v>
      </c>
      <c r="T514" s="1">
        <v>19.7</v>
      </c>
      <c r="U514">
        <f t="shared" si="14"/>
        <v>11.871174221510794</v>
      </c>
      <c r="V514">
        <f t="shared" si="15"/>
        <v>0.39740232378117796</v>
      </c>
    </row>
    <row r="515" spans="11:22" x14ac:dyDescent="0.25">
      <c r="K515">
        <v>1</v>
      </c>
      <c r="L515" s="2">
        <v>70.599999999999994</v>
      </c>
      <c r="M515" s="2">
        <v>9.69</v>
      </c>
      <c r="N515" s="1">
        <v>0.58499999999999996</v>
      </c>
      <c r="O515" s="1">
        <v>6</v>
      </c>
      <c r="P515" s="1">
        <v>391</v>
      </c>
      <c r="Q515" s="1">
        <v>19.2</v>
      </c>
      <c r="R515" s="1">
        <v>5.7939999999999996</v>
      </c>
      <c r="S515" s="1">
        <v>14.1</v>
      </c>
      <c r="T515" s="1">
        <v>18.3</v>
      </c>
      <c r="U515">
        <f t="shared" si="14"/>
        <v>17.722434617524428</v>
      </c>
      <c r="V515">
        <f t="shared" si="15"/>
        <v>3.1560949862053163E-2</v>
      </c>
    </row>
    <row r="516" spans="11:22" x14ac:dyDescent="0.25">
      <c r="K516">
        <v>1</v>
      </c>
      <c r="L516" s="2">
        <v>65.3</v>
      </c>
      <c r="M516" s="2">
        <v>9.69</v>
      </c>
      <c r="N516" s="1">
        <v>0.58499999999999996</v>
      </c>
      <c r="O516" s="1">
        <v>6</v>
      </c>
      <c r="P516" s="1">
        <v>391</v>
      </c>
      <c r="Q516" s="1">
        <v>19.2</v>
      </c>
      <c r="R516" s="1">
        <v>6.0190000000000001</v>
      </c>
      <c r="S516" s="1">
        <v>12.92</v>
      </c>
      <c r="T516" s="1">
        <v>21.2</v>
      </c>
      <c r="U516">
        <f t="shared" si="14"/>
        <v>19.190197795848537</v>
      </c>
      <c r="V516">
        <f t="shared" si="15"/>
        <v>9.4801990761861438E-2</v>
      </c>
    </row>
    <row r="517" spans="11:22" x14ac:dyDescent="0.25">
      <c r="K517">
        <v>1</v>
      </c>
      <c r="L517" s="2">
        <v>73.5</v>
      </c>
      <c r="M517" s="2">
        <v>9.69</v>
      </c>
      <c r="N517" s="1">
        <v>0.58499999999999996</v>
      </c>
      <c r="O517" s="1">
        <v>6</v>
      </c>
      <c r="P517" s="1">
        <v>391</v>
      </c>
      <c r="Q517" s="1">
        <v>19.2</v>
      </c>
      <c r="R517" s="1">
        <v>5.569</v>
      </c>
      <c r="S517" s="1">
        <v>15.1</v>
      </c>
      <c r="T517" s="1">
        <v>17.5</v>
      </c>
      <c r="U517">
        <f t="shared" si="14"/>
        <v>16.284556204937992</v>
      </c>
      <c r="V517">
        <f t="shared" si="15"/>
        <v>6.9453931146400444E-2</v>
      </c>
    </row>
    <row r="518" spans="11:22" x14ac:dyDescent="0.25">
      <c r="K518">
        <v>1</v>
      </c>
      <c r="L518" s="2">
        <v>79.7</v>
      </c>
      <c r="M518" s="2">
        <v>9.69</v>
      </c>
      <c r="N518" s="1">
        <v>0.58499999999999996</v>
      </c>
      <c r="O518" s="1">
        <v>6</v>
      </c>
      <c r="P518" s="1">
        <v>391</v>
      </c>
      <c r="Q518" s="1">
        <v>19.2</v>
      </c>
      <c r="R518" s="1">
        <v>6.0270000000000001</v>
      </c>
      <c r="S518" s="1">
        <v>14.33</v>
      </c>
      <c r="T518" s="1">
        <v>16.8</v>
      </c>
      <c r="U518">
        <f t="shared" si="14"/>
        <v>18.84419039002357</v>
      </c>
      <c r="V518">
        <f t="shared" si="15"/>
        <v>0.12167799940616483</v>
      </c>
    </row>
    <row r="519" spans="11:22" x14ac:dyDescent="0.25">
      <c r="K519">
        <v>1</v>
      </c>
      <c r="L519" s="2">
        <v>69.099999999999994</v>
      </c>
      <c r="M519" s="2">
        <v>11.93</v>
      </c>
      <c r="N519" s="1">
        <v>0.57299999999999995</v>
      </c>
      <c r="O519" s="1">
        <v>1</v>
      </c>
      <c r="P519" s="1">
        <v>273</v>
      </c>
      <c r="Q519" s="1">
        <v>21</v>
      </c>
      <c r="R519" s="1">
        <v>6.593</v>
      </c>
      <c r="S519" s="1">
        <v>9.67</v>
      </c>
      <c r="T519" s="1">
        <v>22.4</v>
      </c>
      <c r="U519">
        <f t="shared" si="14"/>
        <v>22.534980518998921</v>
      </c>
      <c r="V519">
        <f t="shared" si="15"/>
        <v>6.0259160267376165E-3</v>
      </c>
    </row>
    <row r="520" spans="11:22" x14ac:dyDescent="0.25">
      <c r="K520">
        <v>1</v>
      </c>
      <c r="L520" s="2">
        <v>76.7</v>
      </c>
      <c r="M520" s="2">
        <v>11.93</v>
      </c>
      <c r="N520" s="1">
        <v>0.57299999999999995</v>
      </c>
      <c r="O520" s="1">
        <v>1</v>
      </c>
      <c r="P520" s="1">
        <v>273</v>
      </c>
      <c r="Q520" s="1">
        <v>21</v>
      </c>
      <c r="R520" s="1">
        <v>6.12</v>
      </c>
      <c r="S520" s="1">
        <v>9.08</v>
      </c>
      <c r="T520" s="1">
        <v>20.6</v>
      </c>
      <c r="U520">
        <f t="shared" si="14"/>
        <v>21.190983377010316</v>
      </c>
      <c r="V520">
        <f t="shared" si="15"/>
        <v>2.8688513447102625E-2</v>
      </c>
    </row>
    <row r="521" spans="11:22" x14ac:dyDescent="0.25">
      <c r="K521">
        <v>1</v>
      </c>
      <c r="L521" s="2">
        <v>91</v>
      </c>
      <c r="M521" s="2">
        <v>11.93</v>
      </c>
      <c r="N521" s="1">
        <v>0.57299999999999995</v>
      </c>
      <c r="O521" s="1">
        <v>1</v>
      </c>
      <c r="P521" s="1">
        <v>273</v>
      </c>
      <c r="Q521" s="1">
        <v>21</v>
      </c>
      <c r="R521" s="1">
        <v>6.976</v>
      </c>
      <c r="S521" s="1">
        <v>5.64</v>
      </c>
      <c r="T521" s="1">
        <v>23.9</v>
      </c>
      <c r="U521">
        <f t="shared" si="14"/>
        <v>27.27510267031807</v>
      </c>
      <c r="V521">
        <f t="shared" si="15"/>
        <v>0.14121768495054693</v>
      </c>
    </row>
    <row r="522" spans="11:22" x14ac:dyDescent="0.25">
      <c r="K522">
        <v>1</v>
      </c>
      <c r="L522" s="2">
        <v>89.3</v>
      </c>
      <c r="M522" s="2">
        <v>11.93</v>
      </c>
      <c r="N522" s="1">
        <v>0.57299999999999995</v>
      </c>
      <c r="O522" s="1">
        <v>1</v>
      </c>
      <c r="P522" s="1">
        <v>273</v>
      </c>
      <c r="Q522" s="1">
        <v>21</v>
      </c>
      <c r="R522" s="1">
        <v>6.7939999999999996</v>
      </c>
      <c r="S522" s="1">
        <v>6.48</v>
      </c>
      <c r="T522" s="1">
        <v>22</v>
      </c>
      <c r="U522">
        <f t="shared" si="14"/>
        <v>25.959944090126232</v>
      </c>
      <c r="V522">
        <f t="shared" si="15"/>
        <v>0.17999745864210145</v>
      </c>
    </row>
    <row r="523" spans="11:22" x14ac:dyDescent="0.25">
      <c r="K523">
        <v>1</v>
      </c>
      <c r="L523" s="2">
        <v>80.8</v>
      </c>
      <c r="M523" s="2">
        <v>11.93</v>
      </c>
      <c r="N523" s="1">
        <v>0.57299999999999995</v>
      </c>
      <c r="O523" s="1">
        <v>1</v>
      </c>
      <c r="P523" s="1">
        <v>273</v>
      </c>
      <c r="Q523" s="1">
        <v>21</v>
      </c>
      <c r="R523" s="1">
        <v>6.03</v>
      </c>
      <c r="S523" s="1">
        <v>7.88</v>
      </c>
      <c r="T523" s="1">
        <v>11.9</v>
      </c>
      <c r="U523">
        <f t="shared" si="14"/>
        <v>21.680915646892569</v>
      </c>
      <c r="V523">
        <f t="shared" si="15"/>
        <v>0.82192568461282078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Q1-Ans</vt:lpstr>
      <vt:lpstr>Q2-Ans</vt:lpstr>
      <vt:lpstr>Q3-Ans</vt:lpstr>
      <vt:lpstr>Q4-Ans</vt:lpstr>
      <vt:lpstr>Q5-Ans</vt:lpstr>
      <vt:lpstr>Q6-Ans</vt:lpstr>
      <vt:lpstr>Q7-Ans</vt:lpstr>
      <vt:lpstr>Q8-Ans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Shahid Shaikh</cp:lastModifiedBy>
  <dcterms:created xsi:type="dcterms:W3CDTF">2020-06-02T13:46:53Z</dcterms:created>
  <dcterms:modified xsi:type="dcterms:W3CDTF">2023-09-26T17:24:20Z</dcterms:modified>
</cp:coreProperties>
</file>